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Q:\1.SBI-MF\REPORTING\4.Monthly Reports\2025-26\Mar-2026\Monthly Portfolio\"/>
    </mc:Choice>
  </mc:AlternateContent>
  <xr:revisionPtr revIDLastSave="0" documentId="13_ncr:1_{84A78FA9-B175-4332-9D49-B8A96A1A60E3}" xr6:coauthVersionLast="47" xr6:coauthVersionMax="47" xr10:uidLastSave="{00000000-0000-0000-0000-000000000000}"/>
  <bookViews>
    <workbookView xWindow="-120" yWindow="-120" windowWidth="29040" windowHeight="15840" xr2:uid="{DFDAE81E-C270-4812-80F4-D30A9D2E3C5C}"/>
  </bookViews>
  <sheets>
    <sheet name="Index" sheetId="147"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BFS" sheetId="49" r:id="rId40"/>
    <sheet name="SETFNN50" sheetId="50" r:id="rId41"/>
    <sheet name="SETFNIFBK" sheetId="51" r:id="rId42"/>
    <sheet name="SETFBSE100" sheetId="52" r:id="rId43"/>
    <sheet name="SESF" sheetId="53" r:id="rId44"/>
    <sheet name="SETFNIF50" sheetId="54" r:id="rId45"/>
    <sheet name="SETF10GILT" sheetId="55" r:id="rId46"/>
    <sheet name="SLTAF-IV" sheetId="56" r:id="rId47"/>
    <sheet name="SLTAF-V" sheetId="57" r:id="rId48"/>
    <sheet name="SLTAF-VI" sheetId="58" r:id="rId49"/>
    <sheet name="SETFSN50" sheetId="59" r:id="rId50"/>
    <sheet name="SBIETFQLTY" sheetId="60" r:id="rId51"/>
    <sheet name="SCBF" sheetId="61" r:id="rId52"/>
    <sheet name="SEMVF" sheetId="62" r:id="rId53"/>
    <sheet name="SFMP- Series 1" sheetId="63" r:id="rId54"/>
    <sheet name="SFMP- Series 6" sheetId="64" r:id="rId55"/>
    <sheet name="SFMP- Series 34" sheetId="65" r:id="rId56"/>
    <sheet name="SMCBF-IP" sheetId="66" r:id="rId57"/>
    <sheet name="SFRDF" sheetId="67" r:id="rId58"/>
    <sheet name="SBIETFIT" sheetId="68" r:id="rId59"/>
    <sheet name="SBIETFPB" sheetId="69" r:id="rId60"/>
    <sheet name="SRBF-AP" sheetId="70" r:id="rId61"/>
    <sheet name="SRBF-AHP" sheetId="71" r:id="rId62"/>
    <sheet name="SRBF-CHP" sheetId="72" r:id="rId63"/>
    <sheet name="SRBF-CP" sheetId="73" r:id="rId64"/>
    <sheet name="SIA-US EQUITY FOF" sheetId="74" r:id="rId65"/>
    <sheet name="SFMP- Series 42" sheetId="75" r:id="rId66"/>
    <sheet name="SNN50" sheetId="76" r:id="rId67"/>
    <sheet name="SFMP- Series 44" sheetId="77" r:id="rId68"/>
    <sheet name="SFMP- Series 45" sheetId="78" r:id="rId69"/>
    <sheet name="SBIETFCON" sheetId="79" r:id="rId70"/>
    <sheet name="SFMP- Series 46" sheetId="80" r:id="rId71"/>
    <sheet name="SBAF" sheetId="81" r:id="rId72"/>
    <sheet name="SFMP- Series 49" sheetId="82" r:id="rId73"/>
    <sheet name="SFMP- Series 50" sheetId="83" r:id="rId74"/>
    <sheet name="SFMP- Series 51" sheetId="84" r:id="rId75"/>
    <sheet name="SFMP- Series 52" sheetId="85" r:id="rId76"/>
    <sheet name="SFMP- Series 53" sheetId="86" r:id="rId77"/>
    <sheet name="SFMP- Series 54" sheetId="87" r:id="rId78"/>
    <sheet name="SFMP- Series 55" sheetId="88" r:id="rId79"/>
    <sheet name="SFMP- Series 57" sheetId="89" r:id="rId80"/>
    <sheet name="SFMP- Series 58" sheetId="90" r:id="rId81"/>
    <sheet name="SCPSE" sheetId="91" r:id="rId82"/>
    <sheet name="SFMP- Series 59" sheetId="92" r:id="rId83"/>
    <sheet name="SFMP- Series 60" sheetId="93" r:id="rId84"/>
    <sheet name="SMCF" sheetId="94" r:id="rId85"/>
    <sheet name="SFMP- Series 61" sheetId="95" r:id="rId86"/>
    <sheet name="SFMP- Series 66" sheetId="96" r:id="rId87"/>
    <sheet name="SFMP- Series 67" sheetId="97" r:id="rId88"/>
    <sheet name="SFMP- Series 68" sheetId="98" r:id="rId89"/>
    <sheet name="SNM150IF" sheetId="99" r:id="rId90"/>
    <sheet name="SNS250IF" sheetId="100" r:id="rId91"/>
    <sheet name="SCIGI-JUN 2036" sheetId="101" r:id="rId92"/>
    <sheet name="SCIGI-APR 2029" sheetId="102" r:id="rId93"/>
    <sheet name="SCISI-SEP 2027" sheetId="103" r:id="rId94"/>
    <sheet name="SFMP- Series 72" sheetId="104" r:id="rId95"/>
    <sheet name="SFMP- Series 73" sheetId="105" r:id="rId96"/>
    <sheet name="SLDF" sheetId="106" r:id="rId97"/>
    <sheet name="SFMP- Series 74" sheetId="107" r:id="rId98"/>
    <sheet name="SFMP- Series 76" sheetId="108" r:id="rId99"/>
    <sheet name="SFMP- Series 78" sheetId="109" r:id="rId100"/>
    <sheet name="SDYF" sheetId="110" r:id="rId101"/>
    <sheet name="SFMP- Series 79" sheetId="111" r:id="rId102"/>
    <sheet name="SFMP- Series 81" sheetId="112" r:id="rId103"/>
    <sheet name="SBI-BSE-SENSEX-IF" sheetId="113" r:id="rId104"/>
    <sheet name="LIQUIDSBI" sheetId="114" r:id="rId105"/>
    <sheet name="SN50EWIF" sheetId="115" r:id="rId106"/>
    <sheet name="SEOF" sheetId="116" r:id="rId107"/>
    <sheet name="SBI-AOF" sheetId="117" r:id="rId108"/>
    <sheet name="SETFSILVER" sheetId="118" r:id="rId109"/>
    <sheet name="SETFSILVER-FOF" sheetId="119" r:id="rId110"/>
    <sheet name="SN50EW-ETF" sheetId="120" r:id="rId111"/>
    <sheet name="SIOF" sheetId="121" r:id="rId112"/>
    <sheet name="SN500IF" sheetId="122" r:id="rId113"/>
    <sheet name="SNICIF" sheetId="123" r:id="rId114"/>
    <sheet name="SQF" sheetId="124" r:id="rId115"/>
    <sheet name="SNBIF" sheetId="125" r:id="rId116"/>
    <sheet name="SNITIF" sheetId="126" r:id="rId117"/>
    <sheet name="SBI BSE PSU Bank ETF" sheetId="127" r:id="rId118"/>
    <sheet name="SBI BSE PSU Bank Index Fund" sheetId="128" r:id="rId119"/>
    <sheet name="SIPAAFOF" sheetId="129" r:id="rId120"/>
    <sheet name="SBI Nifty200 Quality 30" sheetId="130" r:id="rId121"/>
    <sheet name="SBI Nifty200 Mom 30" sheetId="131" r:id="rId122"/>
    <sheet name="SBI Nifty100 Low Vol 30" sheetId="132" r:id="rId123"/>
    <sheet name="SBILIQETF" sheetId="133" r:id="rId124"/>
    <sheet name="SDAAAFOF" sheetId="134" r:id="rId125"/>
    <sheet name="SQLF" sheetId="135" r:id="rId126"/>
    <sheet name="SNM150M50ETF" sheetId="136" r:id="rId127"/>
    <sheet name="SNM150ETF" sheetId="137" r:id="rId128"/>
    <sheet name="SBIRIOS" sheetId="138" r:id="rId129"/>
  </sheets>
  <definedNames>
    <definedName name="_xlnm._FilterDatabase" localSheetId="0" hidden="1">Index!$A$3:$D$131</definedName>
    <definedName name="_xlnm.Print_Area" localSheetId="104">LIQUIDSBI!$A$1:$C$80</definedName>
    <definedName name="_xlnm.Print_Area" localSheetId="29">SAOF!$A$1:$C$591</definedName>
    <definedName name="_xlnm.Print_Area" localSheetId="71">SBAF!$A$1:$C$298</definedName>
    <definedName name="_xlnm.Print_Area" localSheetId="39">SBFS!$A$1:$C$121</definedName>
    <definedName name="_xlnm.Print_Area" localSheetId="117">'SBI BSE PSU Bank ETF'!$A$1:$C$91</definedName>
    <definedName name="_xlnm.Print_Area" localSheetId="118">'SBI BSE PSU Bank Index Fund'!$A$1:$C$91</definedName>
    <definedName name="_xlnm.Print_Area" localSheetId="122">'SBI Nifty100 Low Vol 30'!$A$1:$C$110</definedName>
    <definedName name="_xlnm.Print_Area" localSheetId="121">'SBI Nifty200 Mom 30'!$A$1:$C$110</definedName>
    <definedName name="_xlnm.Print_Area" localSheetId="120">'SBI Nifty200 Quality 30'!$A$1:$C$110</definedName>
    <definedName name="_xlnm.Print_Area" localSheetId="107">'SBI-AOF'!$A$1:$C$114</definedName>
    <definedName name="_xlnm.Print_Area" localSheetId="103">'SBI-BSE-SENSEX-IF'!$A$1:$C$110</definedName>
    <definedName name="_xlnm.Print_Area" localSheetId="69">SBIETFCON!$A$1:$C$110</definedName>
    <definedName name="_xlnm.Print_Area" localSheetId="58">SBIETFIT!$A$1:$C$90</definedName>
    <definedName name="_xlnm.Print_Area" localSheetId="59">SBIETFPB!$A$1:$C$90</definedName>
    <definedName name="_xlnm.Print_Area" localSheetId="50">SBIETFQLTY!$A$1:$C$110</definedName>
    <definedName name="_xlnm.Print_Area" localSheetId="123">SBILIQETF!$A$1:$C$80</definedName>
    <definedName name="_xlnm.Print_Area" localSheetId="128">SBIRIOS!$A$1:$C$112</definedName>
    <definedName name="_xlnm.Print_Area" localSheetId="36">SBISENSEX!$A$1:$C$110</definedName>
    <definedName name="_xlnm.Print_Area" localSheetId="28">SBLUECHIP!$A$1:$C$132</definedName>
    <definedName name="_xlnm.Print_Area" localSheetId="38">SBPF!$A$1:$C$125</definedName>
    <definedName name="_xlnm.Print_Area" localSheetId="51">SCBF!$A$1:$C$173</definedName>
    <definedName name="_xlnm.Print_Area" localSheetId="10">SCF!$A$1:$C$191</definedName>
    <definedName name="_xlnm.Print_Area" localSheetId="20">SCHF!$A$1:$C$184</definedName>
    <definedName name="_xlnm.Print_Area" localSheetId="92">'SCIGI-APR 2029'!$A$1:$C$81</definedName>
    <definedName name="_xlnm.Print_Area" localSheetId="91">'SCIGI-JUN 2036'!$A$1:$C$81</definedName>
    <definedName name="_xlnm.Print_Area" localSheetId="93">'SCISI-SEP 2027'!$A$1:$C$97</definedName>
    <definedName name="_xlnm.Print_Area" localSheetId="7">SCOF!$A$1:$C$129</definedName>
    <definedName name="_xlnm.Print_Area" localSheetId="81">SCPSE!$A$1:$C$163</definedName>
    <definedName name="_xlnm.Print_Area" localSheetId="18">SCRF!$A$1:$C$127</definedName>
    <definedName name="_xlnm.Print_Area" localSheetId="124">SDAAAFOF!$A$1:$C$94</definedName>
    <definedName name="_xlnm.Print_Area" localSheetId="16">SDBF!$A$1:$C$113</definedName>
    <definedName name="_xlnm.Print_Area" localSheetId="100">SDYF!$A$1:$C$131</definedName>
    <definedName name="_xlnm.Print_Area" localSheetId="5">SEHF!$A$1:$C$207</definedName>
    <definedName name="_xlnm.Print_Area" localSheetId="52">SEMVF!$A$1:$C$130</definedName>
    <definedName name="_xlnm.Print_Area" localSheetId="106">SEOF!$A$1:$C$116</definedName>
    <definedName name="_xlnm.Print_Area" localSheetId="43">SESF!$A$1:$C$356</definedName>
    <definedName name="_xlnm.Print_Area" localSheetId="45">SETF10GILT!$A$1:$C$81</definedName>
    <definedName name="_xlnm.Print_Area" localSheetId="42">SETFBSE100!$A$1:$C$180</definedName>
    <definedName name="_xlnm.Print_Area" localSheetId="33">SETFGOLD!$A$1:$C$84</definedName>
    <definedName name="_xlnm.Print_Area" localSheetId="44">SETFNIF50!$A$1:$C$130</definedName>
    <definedName name="_xlnm.Print_Area" localSheetId="41">SETFNIFBK!$A$1:$C$94</definedName>
    <definedName name="_xlnm.Print_Area" localSheetId="40">SETFNN50!$A$1:$C$130</definedName>
    <definedName name="_xlnm.Print_Area" localSheetId="108">SETFSILVER!$A$1:$C$84</definedName>
    <definedName name="_xlnm.Print_Area" localSheetId="109">'SETFSILVER-FOF'!$A$1:$C$81</definedName>
    <definedName name="_xlnm.Print_Area" localSheetId="49">SETFSN50!$A$1:$C$130</definedName>
    <definedName name="_xlnm.Print_Area" localSheetId="19">SFEF!$A$1:$C$113</definedName>
    <definedName name="_xlnm.Print_Area" localSheetId="26">SFLEXI!$A$1:$C$158</definedName>
    <definedName name="_xlnm.Print_Area" localSheetId="53">'SFMP- Series 1'!$A$1:$C$92</definedName>
    <definedName name="_xlnm.Print_Area" localSheetId="55">'SFMP- Series 34'!$A$1:$C$87</definedName>
    <definedName name="_xlnm.Print_Area" localSheetId="65">'SFMP- Series 42'!$A$1:$C$83</definedName>
    <definedName name="_xlnm.Print_Area" localSheetId="67">'SFMP- Series 44'!$A$1:$C$94</definedName>
    <definedName name="_xlnm.Print_Area" localSheetId="68">'SFMP- Series 45'!$A$1:$C$96</definedName>
    <definedName name="_xlnm.Print_Area" localSheetId="70">'SFMP- Series 46'!$A$1:$C$90</definedName>
    <definedName name="_xlnm.Print_Area" localSheetId="72">'SFMP- Series 49'!$A$1:$C$95</definedName>
    <definedName name="_xlnm.Print_Area" localSheetId="73">'SFMP- Series 50'!$A$1:$C$92</definedName>
    <definedName name="_xlnm.Print_Area" localSheetId="74">'SFMP- Series 51'!$A$1:$C$101</definedName>
    <definedName name="_xlnm.Print_Area" localSheetId="75">'SFMP- Series 52'!$A$1:$C$92</definedName>
    <definedName name="_xlnm.Print_Area" localSheetId="76">'SFMP- Series 53'!$A$1:$C$99</definedName>
    <definedName name="_xlnm.Print_Area" localSheetId="77">'SFMP- Series 54'!$A$1:$C$86</definedName>
    <definedName name="_xlnm.Print_Area" localSheetId="78">'SFMP- Series 55'!$A$1:$C$97</definedName>
    <definedName name="_xlnm.Print_Area" localSheetId="79">'SFMP- Series 57'!$A$1:$C$93</definedName>
    <definedName name="_xlnm.Print_Area" localSheetId="80">'SFMP- Series 58'!$A$1:$C$94</definedName>
    <definedName name="_xlnm.Print_Area" localSheetId="82">'SFMP- Series 59'!$A$1:$C$81</definedName>
    <definedName name="_xlnm.Print_Area" localSheetId="54">'SFMP- Series 6'!$A$1:$C$92</definedName>
    <definedName name="_xlnm.Print_Area" localSheetId="83">'SFMP- Series 60'!$A$1:$C$93</definedName>
    <definedName name="_xlnm.Print_Area" localSheetId="85">'SFMP- Series 61'!$A$1:$C$101</definedName>
    <definedName name="_xlnm.Print_Area" localSheetId="86">'SFMP- Series 66'!$A$1:$C$80</definedName>
    <definedName name="_xlnm.Print_Area" localSheetId="87">'SFMP- Series 67'!$A$1:$C$98</definedName>
    <definedName name="_xlnm.Print_Area" localSheetId="88">'SFMP- Series 68'!$A$1:$C$83</definedName>
    <definedName name="_xlnm.Print_Area" localSheetId="94">'SFMP- Series 72'!$A$1:$C$82</definedName>
    <definedName name="_xlnm.Print_Area" localSheetId="95">'SFMP- Series 73'!$A$1:$C$81</definedName>
    <definedName name="_xlnm.Print_Area" localSheetId="97">'SFMP- Series 74'!$A$1:$C$88</definedName>
    <definedName name="_xlnm.Print_Area" localSheetId="98">'SFMP- Series 76'!$A$1:$C$87</definedName>
    <definedName name="_xlnm.Print_Area" localSheetId="99">'SFMP- Series 78'!$A$1:$C$88</definedName>
    <definedName name="_xlnm.Print_Area" localSheetId="101">'SFMP- Series 79'!$A$1:$C$84</definedName>
    <definedName name="_xlnm.Print_Area" localSheetId="102">'SFMP- Series 81'!$A$1:$C$95</definedName>
    <definedName name="_xlnm.Print_Area" localSheetId="57">SFRDF!$A$1:$C$103</definedName>
    <definedName name="_xlnm.Print_Area" localSheetId="35">SGF!$A$1:$C$81</definedName>
    <definedName name="_xlnm.Print_Area" localSheetId="9">SHOF!$A$1:$C$117</definedName>
    <definedName name="_xlnm.Print_Area" localSheetId="64">'SIA-US EQUITY FOF'!$A$1:$C$83</definedName>
    <definedName name="_xlnm.Print_Area" localSheetId="30">SIF!$A$1:$C$117</definedName>
    <definedName name="_xlnm.Print_Area" localSheetId="111">SIOF!$A$1:$C$118</definedName>
    <definedName name="_xlnm.Print_Area" localSheetId="119">SIPAAFOF!$A$1:$C$84</definedName>
    <definedName name="_xlnm.Print_Area" localSheetId="96">SLDF!$A$1:$C$83</definedName>
    <definedName name="_xlnm.Print_Area" localSheetId="15">SLF!$A$1:$C$191</definedName>
    <definedName name="_xlnm.Print_Area" localSheetId="2">SLMF!$A$1:$C$175</definedName>
    <definedName name="_xlnm.Print_Area" localSheetId="46">'SLTAF-IV'!$A$1:$C$108</definedName>
    <definedName name="_xlnm.Print_Area" localSheetId="47">'SLTAF-V'!$A$1:$C$109</definedName>
    <definedName name="_xlnm.Print_Area" localSheetId="48">'SLTAF-VI'!$A$1:$C$115</definedName>
    <definedName name="_xlnm.Print_Area" localSheetId="3">SLTEF!$A$1:$C$158</definedName>
    <definedName name="_xlnm.Print_Area" localSheetId="27">SMAAF!$A$1:$C$213</definedName>
    <definedName name="_xlnm.Print_Area" localSheetId="56">'SMCBF-IP'!$A$1:$C$119</definedName>
    <definedName name="_xlnm.Print_Area" localSheetId="12">'SMCBF-SP'!$A$1:$C$126</definedName>
    <definedName name="_xlnm.Print_Area" localSheetId="84">SMCF!$A$1:$C$140</definedName>
    <definedName name="_xlnm.Print_Area" localSheetId="23">SMCMF!$A$1:$C$84</definedName>
    <definedName name="_xlnm.Print_Area" localSheetId="24">SMCOMMA!$A$1:$C$118</definedName>
    <definedName name="_xlnm.Print_Area" localSheetId="1">SMEEF!$A$1:$C$126</definedName>
    <definedName name="_xlnm.Print_Area" localSheetId="25">SMGF!$A$1:$C$100</definedName>
    <definedName name="_xlnm.Print_Area" localSheetId="4">SMGLF!$A$1:$C$119</definedName>
    <definedName name="_xlnm.Print_Area" localSheetId="22">SMIDCAP!$A$1:$C$135</definedName>
    <definedName name="_xlnm.Print_Area" localSheetId="6">SMIF!$A$1:$C$131</definedName>
    <definedName name="_xlnm.Print_Area" localSheetId="31">SMLDF!$A$1:$C$149</definedName>
    <definedName name="_xlnm.Print_Area" localSheetId="14">SMMDF!$A$1:$C$154</definedName>
    <definedName name="_xlnm.Print_Area" localSheetId="21">SMUSD!$A$1:$C$164</definedName>
    <definedName name="_xlnm.Print_Area" localSheetId="112">SN500IF!$A$1:$C$581</definedName>
    <definedName name="_xlnm.Print_Area" localSheetId="110">'SN50EW-ETF'!$A$1:$C$130</definedName>
    <definedName name="_xlnm.Print_Area" localSheetId="105">SN50EWIF!$A$1:$C$130</definedName>
    <definedName name="_xlnm.Print_Area" localSheetId="115">SNBIF!$A$1:$C$94</definedName>
    <definedName name="_xlnm.Print_Area" localSheetId="113">SNICIF!$A$1:$C$110</definedName>
    <definedName name="_xlnm.Print_Area" localSheetId="11">SNIF!$A$1:$C$130</definedName>
    <definedName name="_xlnm.Print_Area" localSheetId="116">SNITIF!$A$1:$C$90</definedName>
    <definedName name="_xlnm.Print_Area" localSheetId="127">SNM150ETF!$A$1:$C$230</definedName>
    <definedName name="_xlnm.Print_Area" localSheetId="89">SNM150IF!$A$1:$C$230</definedName>
    <definedName name="_xlnm.Print_Area" localSheetId="126">SNM150M50ETF!$A$1:$C$129</definedName>
    <definedName name="_xlnm.Print_Area" localSheetId="66">'SNN50'!$A$1:$C$130</definedName>
    <definedName name="_xlnm.Print_Area" localSheetId="90">SNS250IF!$A$1:$C$331</definedName>
    <definedName name="_xlnm.Print_Area" localSheetId="13">SOF!$A$1:$C$86</definedName>
    <definedName name="_xlnm.Print_Area" localSheetId="34">SPSU!$A$1:$C$101</definedName>
    <definedName name="_xlnm.Print_Area" localSheetId="114">SQF!$A$1:$C$109</definedName>
    <definedName name="_xlnm.Print_Area" localSheetId="125">SQLF!$A$1:$C$123</definedName>
    <definedName name="_xlnm.Print_Area" localSheetId="61">'SRBF-AHP'!$A$1:$C$151</definedName>
    <definedName name="_xlnm.Print_Area" localSheetId="60">'SRBF-AP'!$A$1:$C$144</definedName>
    <definedName name="_xlnm.Print_Area" localSheetId="62">'SRBF-CHP'!$A$1:$C$155</definedName>
    <definedName name="_xlnm.Print_Area" localSheetId="63">'SRBF-CP'!$A$1:$C$149</definedName>
    <definedName name="_xlnm.Print_Area" localSheetId="37">SSCF!$A$1:$C$157</definedName>
    <definedName name="_xlnm.Print_Area" localSheetId="17">SSF!$A$1:$C$161</definedName>
    <definedName name="_xlnm.Print_Area" localSheetId="32">SSTDF!$A$1:$C$174</definedName>
    <definedName name="_xlnm.Print_Area" localSheetId="8">STOF!$A$1:$C$119</definedName>
    <definedName name="XDO_?AUM?">SMEEF!$G$14</definedName>
    <definedName name="XDO_?CLASS_3?">SMEEF!$C$8:$C$50</definedName>
    <definedName name="XDO_?CLASS_3?1?">#REF!</definedName>
    <definedName name="XDO_?CLASS_3?10?">#REF!</definedName>
    <definedName name="XDO_?CLASS_3?100?">'SCIGI-APR 2029'!$C$16:$C$24</definedName>
    <definedName name="XDO_?CLASS_3?101?">'SCISI-SEP 2027'!$C$16:$C$24</definedName>
    <definedName name="XDO_?CLASS_3?102?">'SFMP- Series 72'!$C$16:$C$24</definedName>
    <definedName name="XDO_?CLASS_3?103?">'SFMP- Series 73'!$C$30:$C$39</definedName>
    <definedName name="XDO_?CLASS_3?104?">SLDF!$C$16:$C$25</definedName>
    <definedName name="XDO_?CLASS_3?105?">'SFMP- Series 74'!$C$16:$C$25</definedName>
    <definedName name="XDO_?CLASS_3?106?">'SFMP- Series 76'!$C$16:$C$20</definedName>
    <definedName name="XDO_?CLASS_3?107?">'SFMP- Series 78'!$C$16:$C$20</definedName>
    <definedName name="XDO_?CLASS_3?108?">SDYF!$C$8:$C$52</definedName>
    <definedName name="XDO_?CLASS_3?109?">'SFMP- Series 79'!$C$16:$C$19</definedName>
    <definedName name="XDO_?CLASS_3?11?">SEHF!$C$8:$C$58</definedName>
    <definedName name="XDO_?CLASS_3?110?">'SFMP- Series 81'!$C$16:$C$20</definedName>
    <definedName name="XDO_?CLASS_3?111?">'SBI-BSE-SENSEX-IF'!$C$8:$C$40</definedName>
    <definedName name="XDO_?CLASS_3?112?">LIQUIDSBI!$C$42:$C$52</definedName>
    <definedName name="XDO_?CLASS_3?113?">SN50EWIF!$C$8:$C$60</definedName>
    <definedName name="XDO_?CLASS_3?114?">SEOF!$C$8:$C$44</definedName>
    <definedName name="XDO_?CLASS_3?115?">'SBI-AOF'!$C$8:$C$42</definedName>
    <definedName name="XDO_?CLASS_3?116?">SETFSILVER!$C$42:$C$44</definedName>
    <definedName name="XDO_?CLASS_3?117?">'SETFSILVER-FOF'!$C$42:$C$44</definedName>
    <definedName name="XDO_?CLASS_3?118?">'SN50EW-ETF'!$C$8:$C$60</definedName>
    <definedName name="XDO_?CLASS_3?119?">SIOF!$C$8:$C$47</definedName>
    <definedName name="XDO_?CLASS_3?12?">#REF!</definedName>
    <definedName name="XDO_?CLASS_3?120?">SN500IF!$C$8:$C$511</definedName>
    <definedName name="XDO_?CLASS_3?121?">SNICIF!$C$8:$C$40</definedName>
    <definedName name="XDO_?CLASS_3?122?">SQF!$C$8:$C$39</definedName>
    <definedName name="XDO_?CLASS_3?123?">SNBIF!$C$8:$C$24</definedName>
    <definedName name="XDO_?CLASS_3?124?">SNITIF!$C$8:$C$20</definedName>
    <definedName name="XDO_?CLASS_3?125?">'SBI BSE PSU Bank ETF'!$C$8:$C$21</definedName>
    <definedName name="XDO_?CLASS_3?126?">'SBI BSE PSU Bank Index Fund'!$C$8:$C$21</definedName>
    <definedName name="XDO_?CLASS_3?127?">SIPAAFOF!$C$42:$C$47</definedName>
    <definedName name="XDO_?CLASS_3?128?">'SBI Nifty200 Quality 30'!$C$8:$C$40</definedName>
    <definedName name="XDO_?CLASS_3?129?">'SBI Nifty200 Mom 30'!$C$8:$C$40</definedName>
    <definedName name="XDO_?CLASS_3?13?">SMIF!$C$16:$C$35</definedName>
    <definedName name="XDO_?CLASS_3?130?">'SBI Nifty100 Low Vol 30'!$C$8:$C$40</definedName>
    <definedName name="XDO_?CLASS_3?131?">SBILIQETF!$C$42:$C$52</definedName>
    <definedName name="XDO_?CLASS_3?132?">SDAAAFOF!$C$42:$C$57</definedName>
    <definedName name="XDO_?CLASS_3?133?">SQLF!$C$8:$C$52</definedName>
    <definedName name="XDO_?CLASS_3?134?">SNM150M50ETF!$C$8:$C$60</definedName>
    <definedName name="XDO_?CLASS_3?135?">SNM150ETF!$C$8:$C$160</definedName>
    <definedName name="XDO_?CLASS_3?136?">SBIRIOS!$C$8:$C$42</definedName>
    <definedName name="XDO_?CLASS_3?137?">#REF!</definedName>
    <definedName name="XDO_?CLASS_3?138?">#REF!</definedName>
    <definedName name="XDO_?CLASS_3?139?">#REF!</definedName>
    <definedName name="XDO_?CLASS_3?14?">#REF!</definedName>
    <definedName name="XDO_?CLASS_3?140?">#REF!</definedName>
    <definedName name="XDO_?CLASS_3?141?">#REF!</definedName>
    <definedName name="XDO_?CLASS_3?142?">#REF!</definedName>
    <definedName name="XDO_?CLASS_3?143?">#REF!</definedName>
    <definedName name="XDO_?CLASS_3?144?">#REF!</definedName>
    <definedName name="XDO_?CLASS_3?15?">SCOF!$C$8:$C$55</definedName>
    <definedName name="XDO_?CLASS_3?16?">STOF!$C$8:$C$39</definedName>
    <definedName name="XDO_?CLASS_3?17?">SHOF!$C$8:$C$43</definedName>
    <definedName name="XDO_?CLASS_3?18?">SCF!$C$8:$C$90</definedName>
    <definedName name="XDO_?CLASS_3?19?">SNIF!$C$8:$C$60</definedName>
    <definedName name="XDO_?CLASS_3?2?">#REF!</definedName>
    <definedName name="XDO_?CLASS_3?20?">'SMCBF-SP'!$C$8:$C$31</definedName>
    <definedName name="XDO_?CLASS_3?21?">SOF!$C$16:$C$24</definedName>
    <definedName name="XDO_?CLASS_3?22?">SMMDF!$C$8:$C$14</definedName>
    <definedName name="XDO_?CLASS_3?23?">SLF!$C$16:$C$21</definedName>
    <definedName name="XDO_?CLASS_3?24?">SDBF!$C$16:$C$25</definedName>
    <definedName name="XDO_?CLASS_3?25?">SSF!$C$16:$C$26</definedName>
    <definedName name="XDO_?CLASS_3?26?">SCRF!$C$16:$C$43</definedName>
    <definedName name="XDO_?CLASS_3?27?">SFEF!$C$8:$C$34</definedName>
    <definedName name="XDO_?CLASS_3?28?">SCHF!$C$8:$C$48</definedName>
    <definedName name="XDO_?CLASS_3?29?">SMUSD!$C$16:$C$42</definedName>
    <definedName name="XDO_?CLASS_3?3?">#REF!</definedName>
    <definedName name="XDO_?CLASS_3?30?">SMIDCAP!$C$8:$C$61</definedName>
    <definedName name="XDO_?CLASS_3?31?">SMCMF!$C$16:$C$26</definedName>
    <definedName name="XDO_?CLASS_3?32?">SMCOMMA!$C$8:$C$42</definedName>
    <definedName name="XDO_?CLASS_3?33?">SMGF!$C$16:$C$30</definedName>
    <definedName name="XDO_?CLASS_3?34?">SFLEXI!$C$8:$C$78</definedName>
    <definedName name="XDO_?CLASS_3?35?">SMAAF!$C$8:$C$78</definedName>
    <definedName name="XDO_?CLASS_3?36?">SBLUECHIP!$C$8:$C$55</definedName>
    <definedName name="XDO_?CLASS_3?37?">SAOF!$C$8:$C$184</definedName>
    <definedName name="XDO_?CLASS_3?38?">SIF!$C$8:$C$41</definedName>
    <definedName name="XDO_?CLASS_3?39?">SMLDF!$C$16:$C$42</definedName>
    <definedName name="XDO_?CLASS_3?4?">#REF!</definedName>
    <definedName name="XDO_?CLASS_3?40?">SSTDF!$C$16:$C$72</definedName>
    <definedName name="XDO_?CLASS_3?41?">SETFGOLD!$C$42:$C$44</definedName>
    <definedName name="XDO_?CLASS_3?42?">SPSU!$C$8:$C$30</definedName>
    <definedName name="XDO_?CLASS_3?43?">SGF!$C$42:$C$44</definedName>
    <definedName name="XDO_?CLASS_3?44?">SBISENSEX!$C$8:$C$40</definedName>
    <definedName name="XDO_?CLASS_3?45?">SSCF!$C$8:$C$78</definedName>
    <definedName name="XDO_?CLASS_3?46?">SBPF!$C$16:$C$40</definedName>
    <definedName name="XDO_?CLASS_3?47?">SBFS!$C$8:$C$42</definedName>
    <definedName name="XDO_?CLASS_3?48?">SETFNN50!$C$8:$C$60</definedName>
    <definedName name="XDO_?CLASS_3?49?">SETFNIFBK!$C$8:$C$24</definedName>
    <definedName name="XDO_?CLASS_3?5?">SLMF!$C$8:$C$90</definedName>
    <definedName name="XDO_?CLASS_3?50?">SETFBSE100!$C$8:$C$110</definedName>
    <definedName name="XDO_?CLASS_3?51?">SESF!$C$8:$C$113</definedName>
    <definedName name="XDO_?CLASS_3?52?">SETFNIF50!$C$8:$C$60</definedName>
    <definedName name="XDO_?CLASS_3?53?">SETF10GILT!$C$16:$C$24</definedName>
    <definedName name="XDO_?CLASS_3?54?">'SLTAF-IV'!$C$8:$C$38</definedName>
    <definedName name="XDO_?CLASS_3?55?">'SLTAF-V'!$C$8:$C$39</definedName>
    <definedName name="XDO_?CLASS_3?56?">'SLTAF-VI'!$C$8:$C$45</definedName>
    <definedName name="XDO_?CLASS_3?57?">SETFSN50!$C$8:$C$60</definedName>
    <definedName name="XDO_?CLASS_3?58?">SBIETFQLTY!$C$8:$C$40</definedName>
    <definedName name="XDO_?CLASS_3?59?">SCBF!$C$16:$C$82</definedName>
    <definedName name="XDO_?CLASS_3?6?">SLTEF!$C$8:$C$85</definedName>
    <definedName name="XDO_?CLASS_3?60?">SEMVF!$C$8:$C$60</definedName>
    <definedName name="XDO_?CLASS_3?61?">'SFMP- Series 1'!$C$16:$C$31</definedName>
    <definedName name="XDO_?CLASS_3?62?">'SFMP- Series 6'!$C$16:$C$24</definedName>
    <definedName name="XDO_?CLASS_3?63?">'SFMP- Series 34'!$C$16:$C$24</definedName>
    <definedName name="XDO_?CLASS_3?64?">'SMCBF-IP'!$C$8:$C$45</definedName>
    <definedName name="XDO_?CLASS_3?65?">SFRDF!$C$16:$C$19</definedName>
    <definedName name="XDO_?CLASS_3?66?">SBIETFIT!$C$8:$C$20</definedName>
    <definedName name="XDO_?CLASS_3?67?">SBIETFPB!$C$8:$C$20</definedName>
    <definedName name="XDO_?CLASS_3?68?">'SRBF-AP'!$C$8:$C$63</definedName>
    <definedName name="XDO_?CLASS_3?69?">'SRBF-AHP'!$C$8:$C$63</definedName>
    <definedName name="XDO_?CLASS_3?7?">#REF!</definedName>
    <definedName name="XDO_?CLASS_3?70?">'SRBF-CHP'!$C$8:$C$63</definedName>
    <definedName name="XDO_?CLASS_3?71?">'SRBF-CP'!$C$8:$C$63</definedName>
    <definedName name="XDO_?CLASS_3?72?">'SIA-US EQUITY FOF'!$C$42:$C$44</definedName>
    <definedName name="XDO_?CLASS_3?73?">'SFMP- Series 42'!$C$16:$C$24</definedName>
    <definedName name="XDO_?CLASS_3?74?">'SNN50'!$C$8:$C$60</definedName>
    <definedName name="XDO_?CLASS_3?75?">'SFMP- Series 44'!$C$16:$C$31</definedName>
    <definedName name="XDO_?CLASS_3?76?">'SFMP- Series 45'!$C$16:$C$24</definedName>
    <definedName name="XDO_?CLASS_3?77?">SBIETFCON!$C$8:$C$40</definedName>
    <definedName name="XDO_?CLASS_3?78?">'SFMP- Series 46'!$C$16:$C$29</definedName>
    <definedName name="XDO_?CLASS_3?79?">SBAF!$C$8:$C$103</definedName>
    <definedName name="XDO_?CLASS_3?8?">#REF!</definedName>
    <definedName name="XDO_?CLASS_3?80?">'SFMP- Series 49'!$C$16:$C$34</definedName>
    <definedName name="XDO_?CLASS_3?81?">'SFMP- Series 50'!$C$16:$C$31</definedName>
    <definedName name="XDO_?CLASS_3?82?">'SFMP- Series 51'!$C$16:$C$37</definedName>
    <definedName name="XDO_?CLASS_3?83?">'SFMP- Series 52'!$C$16:$C$30</definedName>
    <definedName name="XDO_?CLASS_3?84?">'SFMP- Series 53'!$C$16:$C$34</definedName>
    <definedName name="XDO_?CLASS_3?85?">'SFMP- Series 54'!$C$16:$C$28</definedName>
    <definedName name="XDO_?CLASS_3?86?">'SFMP- Series 55'!$C$16:$C$32</definedName>
    <definedName name="XDO_?CLASS_3?87?">'SFMP- Series 57'!$C$16:$C$29</definedName>
    <definedName name="XDO_?CLASS_3?88?">'SFMP- Series 58'!$C$16:$C$32</definedName>
    <definedName name="XDO_?CLASS_3?89?">SCPSE!$C$16:$C$43</definedName>
    <definedName name="XDO_?CLASS_3?9?">SMGLF!$C$8:$C$48</definedName>
    <definedName name="XDO_?CLASS_3?90?">'SFMP- Series 59'!$C$30:$C$39</definedName>
    <definedName name="XDO_?CLASS_3?91?">'SFMP- Series 60'!$C$16:$C$31</definedName>
    <definedName name="XDO_?CLASS_3?92?">SMCF!$C$8:$C$68</definedName>
    <definedName name="XDO_?CLASS_3?93?">'SFMP- Series 61'!$C$16:$C$36</definedName>
    <definedName name="XDO_?CLASS_3?94?">'SFMP- Series 66'!$C$16:$C$24</definedName>
    <definedName name="XDO_?CLASS_3?95?">'SFMP- Series 67'!$C$16:$C$34</definedName>
    <definedName name="XDO_?CLASS_3?96?">'SFMP- Series 68'!$C$16:$C$24</definedName>
    <definedName name="XDO_?CLASS_3?97?">SNM150IF!$C$8:$C$160</definedName>
    <definedName name="XDO_?CLASS_3?98?">SNS250IF!$C$8:$C$261</definedName>
    <definedName name="XDO_?CLASS_3?99?">'SCIGI-JUN 2036'!$C$16:$C$24</definedName>
    <definedName name="XDO_?CLASS_4?">SMEEF!$C$9</definedName>
    <definedName name="XDO_?CS_1?">SMEEF!$G$12</definedName>
    <definedName name="XDO_?CS_2?">SMEEF!$H$12</definedName>
    <definedName name="XDO_?FINAL_ISIN?">SMEEF!$D$11:$D$102</definedName>
    <definedName name="XDO_?FINAL_ISIN?1?">#REF!</definedName>
    <definedName name="XDO_?FINAL_ISIN?10?">SLMF!$D$11:$D$94</definedName>
    <definedName name="XDO_?FINAL_ISIN?100?">SMMDF!$D$12:$D$60</definedName>
    <definedName name="XDO_?FINAL_ISIN?101?">SMMDF!$D$12:$D$65</definedName>
    <definedName name="XDO_?FINAL_ISIN?102?">SMMDF!$D$12:$D$72</definedName>
    <definedName name="XDO_?FINAL_ISIN?103?">SMMDF!$D$12:$D$76</definedName>
    <definedName name="XDO_?FINAL_ISIN?104?">SMMDF!$D$12:$D$83</definedName>
    <definedName name="XDO_?FINAL_ISIN?105?">SMMDF!$D$12:$D$88</definedName>
    <definedName name="XDO_?FINAL_ISIN?106?">SMMDF!$D$12:$D$97</definedName>
    <definedName name="XDO_?FINAL_ISIN?107?">SMMDF!$D$12:$D$110</definedName>
    <definedName name="XDO_?FINAL_ISIN?108?">SMMDF!$D$12:$D$117</definedName>
    <definedName name="XDO_?FINAL_ISIN?109?">SMMDF!$D$12:$D$125</definedName>
    <definedName name="XDO_?FINAL_ISIN?11?">SLMF!$D$11:$D$101</definedName>
    <definedName name="XDO_?FINAL_ISIN?110?">SMMDF!$D$12:$D$130</definedName>
    <definedName name="XDO_?FINAL_ISIN?111?">SLF!$D$19:$D$21</definedName>
    <definedName name="XDO_?FINAL_ISIN?112?">SLF!$D$19:$D$30</definedName>
    <definedName name="XDO_?FINAL_ISIN?113?">SLF!$D$19:$D$100</definedName>
    <definedName name="XDO_?FINAL_ISIN?114?">SLF!$D$19:$D$136</definedName>
    <definedName name="XDO_?FINAL_ISIN?115?">SLF!$D$19:$D$146</definedName>
    <definedName name="XDO_?FINAL_ISIN?116?">SLF!$D$19:$D$157</definedName>
    <definedName name="XDO_?FINAL_ISIN?117?">SLF!$D$19:$D$168</definedName>
    <definedName name="XDO_?FINAL_ISIN?118?">SDBF!$D$19:$D$25</definedName>
    <definedName name="XDO_?FINAL_ISIN?119?">SDBF!$D$19:$D$29</definedName>
    <definedName name="XDO_?FINAL_ISIN?12?">SLMF!$D$11:$D$125</definedName>
    <definedName name="XDO_?FINAL_ISIN?120?">SDBF!$D$19:$D$37</definedName>
    <definedName name="XDO_?FINAL_ISIN?121?">SDBF!$D$19:$D$41</definedName>
    <definedName name="XDO_?FINAL_ISIN?122?">SDBF!$D$19:$D$51</definedName>
    <definedName name="XDO_?FINAL_ISIN?123?">SDBF!$D$19:$D$64</definedName>
    <definedName name="XDO_?FINAL_ISIN?124?">SDBF!$D$19:$D$77</definedName>
    <definedName name="XDO_?FINAL_ISIN?125?">SDBF!$D$19:$D$85</definedName>
    <definedName name="XDO_?FINAL_ISIN?126?">SDBF!$D$19:$D$90</definedName>
    <definedName name="XDO_?FINAL_ISIN?127?">SSF!$D$24:$D$26</definedName>
    <definedName name="XDO_?FINAL_ISIN?128?">SSF!$D$24:$D$35</definedName>
    <definedName name="XDO_?FINAL_ISIN?129?">SSF!$D$24:$D$58</definedName>
    <definedName name="XDO_?FINAL_ISIN?13?">SLMF!$D$11:$D$142</definedName>
    <definedName name="XDO_?FINAL_ISIN?130?">SSF!$D$24:$D$103</definedName>
    <definedName name="XDO_?FINAL_ISIN?131?">SSF!$D$24:$D$111</definedName>
    <definedName name="XDO_?FINAL_ISIN?132?">SSF!$D$24:$D$116</definedName>
    <definedName name="XDO_?FINAL_ISIN?133?">SSF!$D$24:$D$125</definedName>
    <definedName name="XDO_?FINAL_ISIN?134?">SSF!$D$24:$D$133</definedName>
    <definedName name="XDO_?FINAL_ISIN?135?">SSF!$D$24:$D$138</definedName>
    <definedName name="XDO_?FINAL_ISIN?136?">SCRF!$D$19:$D$43</definedName>
    <definedName name="XDO_?FINAL_ISIN?137?">SCRF!$D$19:$D$48</definedName>
    <definedName name="XDO_?FINAL_ISIN?138?">SCRF!$D$19:$D$57</definedName>
    <definedName name="XDO_?FINAL_ISIN?139?">SCRF!$D$19:$D$61</definedName>
    <definedName name="XDO_?FINAL_ISIN?14?">SLMF!$D$11:$D$147</definedName>
    <definedName name="XDO_?FINAL_ISIN?140?">SCRF!$D$19:$D$70</definedName>
    <definedName name="XDO_?FINAL_ISIN?141?">SCRF!$D$19:$D$74</definedName>
    <definedName name="XDO_?FINAL_ISIN?142?">SCRF!$D$19:$D$85</definedName>
    <definedName name="XDO_?FINAL_ISIN?143?">SCRF!$D$19:$D$92</definedName>
    <definedName name="XDO_?FINAL_ISIN?144?">SCRF!$D$19:$D$100</definedName>
    <definedName name="XDO_?FINAL_ISIN?145?">SCRF!$D$19:$D$105</definedName>
    <definedName name="XDO_?FINAL_ISIN?146?">SFEF!$D$11:$D$34</definedName>
    <definedName name="XDO_?FINAL_ISIN?147?">SFEF!$D$11:$D$38</definedName>
    <definedName name="XDO_?FINAL_ISIN?148?">SFEF!$D$11:$D$43</definedName>
    <definedName name="XDO_?FINAL_ISIN?149?">SFEF!$D$11:$D$68</definedName>
    <definedName name="XDO_?FINAL_ISIN?15?">SLTEF!$D$11:$D$85</definedName>
    <definedName name="XDO_?FINAL_ISIN?150?">SFEF!$D$11:$D$85</definedName>
    <definedName name="XDO_?FINAL_ISIN?151?">SFEF!$D$11:$D$90</definedName>
    <definedName name="XDO_?FINAL_ISIN?152?">SCHF!$D$11:$D$48</definedName>
    <definedName name="XDO_?FINAL_ISIN?153?">SCHF!$D$11:$D$97</definedName>
    <definedName name="XDO_?FINAL_ISIN?154?">SCHF!$D$11:$D$102</definedName>
    <definedName name="XDO_?FINAL_ISIN?155?">SCHF!$D$11:$D$109</definedName>
    <definedName name="XDO_?FINAL_ISIN?156?">SCHF!$D$11:$D$115</definedName>
    <definedName name="XDO_?FINAL_ISIN?157?">SCHF!$D$11:$D$121</definedName>
    <definedName name="XDO_?FINAL_ISIN?158?">SCHF!$D$11:$D$129</definedName>
    <definedName name="XDO_?FINAL_ISIN?159?">SCHF!$D$11:$D$135</definedName>
    <definedName name="XDO_?FINAL_ISIN?16?">SLTEF!$D$11:$D$91</definedName>
    <definedName name="XDO_?FINAL_ISIN?160?">SCHF!$D$11:$D$148</definedName>
    <definedName name="XDO_?FINAL_ISIN?161?">SCHF!$D$11:$D$156</definedName>
    <definedName name="XDO_?FINAL_ISIN?162?">SCHF!$D$11:$D$161</definedName>
    <definedName name="XDO_?FINAL_ISIN?163?">SMUSD!$D$19:$D$42</definedName>
    <definedName name="XDO_?FINAL_ISIN?164?">SMUSD!$D$19:$D$46</definedName>
    <definedName name="XDO_?FINAL_ISIN?165?">SMUSD!$D$19:$D$54</definedName>
    <definedName name="XDO_?FINAL_ISIN?166?">SMUSD!$D$19:$D$59</definedName>
    <definedName name="XDO_?FINAL_ISIN?167?">SMUSD!$D$19:$D$68</definedName>
    <definedName name="XDO_?FINAL_ISIN?168?">SMUSD!$D$19:$D$80</definedName>
    <definedName name="XDO_?FINAL_ISIN?169?">SMUSD!$D$19:$D$98</definedName>
    <definedName name="XDO_?FINAL_ISIN?17?">SLTEF!$D$11:$D$114</definedName>
    <definedName name="XDO_?FINAL_ISIN?170?">SMUSD!$D$19:$D$104</definedName>
    <definedName name="XDO_?FINAL_ISIN?171?">SMUSD!$D$19:$D$113</definedName>
    <definedName name="XDO_?FINAL_ISIN?172?">SMUSD!$D$19:$D$121</definedName>
    <definedName name="XDO_?FINAL_ISIN?173?">SMUSD!$D$19:$D$126</definedName>
    <definedName name="XDO_?FINAL_ISIN?174?">SMIDCAP!$D$11:$D$61</definedName>
    <definedName name="XDO_?FINAL_ISIN?175?">SMIDCAP!$D$11:$D$67</definedName>
    <definedName name="XDO_?FINAL_ISIN?176?">SMIDCAP!$D$11:$D$91</definedName>
    <definedName name="XDO_?FINAL_ISIN?177?">SMIDCAP!$D$11:$D$108</definedName>
    <definedName name="XDO_?FINAL_ISIN?178?">SMIDCAP!$D$11:$D$113</definedName>
    <definedName name="XDO_?FINAL_ISIN?179?">SMCMF!$D$24:$D$26</definedName>
    <definedName name="XDO_?FINAL_ISIN?18?">SLTEF!$D$11:$D$131</definedName>
    <definedName name="XDO_?FINAL_ISIN?180?">SMCMF!$D$24:$D$30</definedName>
    <definedName name="XDO_?FINAL_ISIN?181?">SMCMF!$D$24:$D$57</definedName>
    <definedName name="XDO_?FINAL_ISIN?182?">SMCMF!$D$24:$D$62</definedName>
    <definedName name="XDO_?FINAL_ISIN?183?">SMCOMMA!$D$11:$D$42</definedName>
    <definedName name="XDO_?FINAL_ISIN?184?">SMCOMMA!$D$11:$D$74</definedName>
    <definedName name="XDO_?FINAL_ISIN?185?">SMCOMMA!$D$11:$D$91</definedName>
    <definedName name="XDO_?FINAL_ISIN?186?">SMCOMMA!$D$11:$D$96</definedName>
    <definedName name="XDO_?FINAL_ISIN?187?">SMGF!$D$24:$D$30</definedName>
    <definedName name="XDO_?FINAL_ISIN?188?">SMGF!$D$24:$D$42</definedName>
    <definedName name="XDO_?FINAL_ISIN?189?">SMGF!$D$24:$D$56</definedName>
    <definedName name="XDO_?FINAL_ISIN?19?">SLTEF!$D$11:$D$136</definedName>
    <definedName name="XDO_?FINAL_ISIN?190?">SMGF!$D$24:$D$73</definedName>
    <definedName name="XDO_?FINAL_ISIN?191?">SMGF!$D$24:$D$78</definedName>
    <definedName name="XDO_?FINAL_ISIN?192?">SFLEXI!$D$11:$D$78</definedName>
    <definedName name="XDO_?FINAL_ISIN?193?">SFLEXI!$D$11:$D$82</definedName>
    <definedName name="XDO_?FINAL_ISIN?194?">SFLEXI!$D$11:$D$112</definedName>
    <definedName name="XDO_?FINAL_ISIN?195?">SFLEXI!$D$11:$D$129</definedName>
    <definedName name="XDO_?FINAL_ISIN?196?">SFLEXI!$D$11:$D$134</definedName>
    <definedName name="XDO_?FINAL_ISIN?197?">SMAAF!$D$11:$D$78</definedName>
    <definedName name="XDO_?FINAL_ISIN?198?">SMAAF!$D$11:$D$83</definedName>
    <definedName name="XDO_?FINAL_ISIN?199?">SMAAF!$D$11:$D$125</definedName>
    <definedName name="XDO_?FINAL_ISIN?2?">#REF!</definedName>
    <definedName name="XDO_?FINAL_ISIN?20?">#REF!</definedName>
    <definedName name="XDO_?FINAL_ISIN?200?">SMAAF!$D$11:$D$130</definedName>
    <definedName name="XDO_?FINAL_ISIN?201?">SMAAF!$D$11:$D$139</definedName>
    <definedName name="XDO_?FINAL_ISIN?202?">SMAAF!$D$11:$D$144</definedName>
    <definedName name="XDO_?FINAL_ISIN?203?">SMAAF!$D$11:$D$152</definedName>
    <definedName name="XDO_?FINAL_ISIN?204?">SMAAF!$D$11:$D$159</definedName>
    <definedName name="XDO_?FINAL_ISIN?205?">SMAAF!$D$11:$D$171</definedName>
    <definedName name="XDO_?FINAL_ISIN?206?">SMAAF!$D$11:$D$181</definedName>
    <definedName name="XDO_?FINAL_ISIN?207?">SMAAF!$D$11:$D$186</definedName>
    <definedName name="XDO_?FINAL_ISIN?208?">SBLUECHIP!$D$11:$D$55</definedName>
    <definedName name="XDO_?FINAL_ISIN?209?">SBLUECHIP!$D$11:$D$83</definedName>
    <definedName name="XDO_?FINAL_ISIN?21?">#REF!</definedName>
    <definedName name="XDO_?FINAL_ISIN?210?">SBLUECHIP!$D$11:$D$100</definedName>
    <definedName name="XDO_?FINAL_ISIN?211?">SBLUECHIP!$D$11:$D$105</definedName>
    <definedName name="XDO_?FINAL_ISIN?212?">SAOF!$D$11:$D$184</definedName>
    <definedName name="XDO_?FINAL_ISIN?213?">SAOF!$D$11:$D$196</definedName>
    <definedName name="XDO_?FINAL_ISIN?214?">SAOF!$D$11:$D$200</definedName>
    <definedName name="XDO_?FINAL_ISIN?215?">SAOF!$D$11:$D$216</definedName>
    <definedName name="XDO_?FINAL_ISIN?216?">SAOF!$D$11:$D$227</definedName>
    <definedName name="XDO_?FINAL_ISIN?217?">SAOF!$D$11:$D$231</definedName>
    <definedName name="XDO_?FINAL_ISIN?218?">SAOF!$D$11:$D$243</definedName>
    <definedName name="XDO_?FINAL_ISIN?219?">SAOF!$D$11:$D$253</definedName>
    <definedName name="XDO_?FINAL_ISIN?22?">#REF!</definedName>
    <definedName name="XDO_?FINAL_ISIN?220?">SAOF!$D$11:$D$258</definedName>
    <definedName name="XDO_?FINAL_ISIN?221?">SIF!$D$11:$D$41</definedName>
    <definedName name="XDO_?FINAL_ISIN?222?">SIF!$D$11:$D$69</definedName>
    <definedName name="XDO_?FINAL_ISIN?223?">SIF!$D$11:$D$78</definedName>
    <definedName name="XDO_?FINAL_ISIN?224?">SIF!$D$11:$D$90</definedName>
    <definedName name="XDO_?FINAL_ISIN?225?">SIF!$D$11:$D$95</definedName>
    <definedName name="XDO_?FINAL_ISIN?226?">SMLDF!$D$19:$D$42</definedName>
    <definedName name="XDO_?FINAL_ISIN?227?">SMLDF!$D$19:$D$46</definedName>
    <definedName name="XDO_?FINAL_ISIN?228?">SMLDF!$D$19:$D$55</definedName>
    <definedName name="XDO_?FINAL_ISIN?229?">SMLDF!$D$19:$D$59</definedName>
    <definedName name="XDO_?FINAL_ISIN?23?">#REF!</definedName>
    <definedName name="XDO_?FINAL_ISIN?230?">SMLDF!$D$19:$D$63</definedName>
    <definedName name="XDO_?FINAL_ISIN?231?">SMLDF!$D$19:$D$70</definedName>
    <definedName name="XDO_?FINAL_ISIN?232?">SMLDF!$D$19:$D$78</definedName>
    <definedName name="XDO_?FINAL_ISIN?233?">SMLDF!$D$19:$D$91</definedName>
    <definedName name="XDO_?FINAL_ISIN?234?">SMLDF!$D$19:$D$104</definedName>
    <definedName name="XDO_?FINAL_ISIN?235?">SMLDF!$D$19:$D$112</definedName>
    <definedName name="XDO_?FINAL_ISIN?236?">SMLDF!$D$19:$D$117</definedName>
    <definedName name="XDO_?FINAL_ISIN?237?">SSTDF!$D$19:$D$72</definedName>
    <definedName name="XDO_?FINAL_ISIN?238?">SSTDF!$D$19:$D$76</definedName>
    <definedName name="XDO_?FINAL_ISIN?239?">SSTDF!$D$19:$D$86</definedName>
    <definedName name="XDO_?FINAL_ISIN?24?">SMGLF!$D$11:$D$48</definedName>
    <definedName name="XDO_?FINAL_ISIN?240?">SSTDF!$D$19:$D$91</definedName>
    <definedName name="XDO_?FINAL_ISIN?241?">SSTDF!$D$19:$D$105</definedName>
    <definedName name="XDO_?FINAL_ISIN?242?">SSTDF!$D$19:$D$112</definedName>
    <definedName name="XDO_?FINAL_ISIN?243?">SSTDF!$D$19:$D$123</definedName>
    <definedName name="XDO_?FINAL_ISIN?244?">SSTDF!$D$19:$D$129</definedName>
    <definedName name="XDO_?FINAL_ISIN?245?">SSTDF!$D$19:$D$138</definedName>
    <definedName name="XDO_?FINAL_ISIN?246?">SSTDF!$D$19:$D$146</definedName>
    <definedName name="XDO_?FINAL_ISIN?247?">SSTDF!$D$19:$D$151</definedName>
    <definedName name="XDO_?FINAL_ISIN?248?">SETFGOLD!$D$44</definedName>
    <definedName name="XDO_?FINAL_ISIN?249?">SETFGOLD!$D$44:$D$56</definedName>
    <definedName name="XDO_?FINAL_ISIN?25?">SMGLF!$D$11:$D$75</definedName>
    <definedName name="XDO_?FINAL_ISIN?250?">SETFGOLD!$D$44:$D$61</definedName>
    <definedName name="XDO_?FINAL_ISIN?251?">SPSU!$D$11:$D$30</definedName>
    <definedName name="XDO_?FINAL_ISIN?252?">SPSU!$D$11:$D$57</definedName>
    <definedName name="XDO_?FINAL_ISIN?253?">SPSU!$D$11:$D$74</definedName>
    <definedName name="XDO_?FINAL_ISIN?254?">SPSU!$D$11:$D$79</definedName>
    <definedName name="XDO_?FINAL_ISIN?255?">SGF!$D$44</definedName>
    <definedName name="XDO_?FINAL_ISIN?256?">SGF!$D$44:$D$54</definedName>
    <definedName name="XDO_?FINAL_ISIN?257?">SGF!$D$44:$D$59</definedName>
    <definedName name="XDO_?FINAL_ISIN?258?">SBISENSEX!$D$11:$D$40</definedName>
    <definedName name="XDO_?FINAL_ISIN?259?">SBISENSEX!$D$11:$D$83</definedName>
    <definedName name="XDO_?FINAL_ISIN?26?">SMGLF!$D$11:$D$92</definedName>
    <definedName name="XDO_?FINAL_ISIN?260?">SBISENSEX!$D$11:$D$88</definedName>
    <definedName name="XDO_?FINAL_ISIN?261?">SSCF!$D$11:$D$78</definedName>
    <definedName name="XDO_?FINAL_ISIN?262?">SSCF!$D$11:$D$108</definedName>
    <definedName name="XDO_?FINAL_ISIN?263?">SSCF!$D$11:$D$125</definedName>
    <definedName name="XDO_?FINAL_ISIN?264?">SSCF!$D$11:$D$130</definedName>
    <definedName name="XDO_?FINAL_ISIN?265?">SBPF!$D$19:$D$40</definedName>
    <definedName name="XDO_?FINAL_ISIN?266?">SBPF!$D$19:$D$44</definedName>
    <definedName name="XDO_?FINAL_ISIN?267?">SBPF!$D$19:$D$52</definedName>
    <definedName name="XDO_?FINAL_ISIN?268?">SBPF!$D$19:$D$58</definedName>
    <definedName name="XDO_?FINAL_ISIN?269?">SBPF!$D$19:$D$76</definedName>
    <definedName name="XDO_?FINAL_ISIN?27?">SMGLF!$D$11:$D$97</definedName>
    <definedName name="XDO_?FINAL_ISIN?270?">SBPF!$D$19:$D$89</definedName>
    <definedName name="XDO_?FINAL_ISIN?271?">SBPF!$D$19:$D$97</definedName>
    <definedName name="XDO_?FINAL_ISIN?272?">SBPF!$D$19:$D$102</definedName>
    <definedName name="XDO_?FINAL_ISIN?273?">SBFS!$D$11:$D$42</definedName>
    <definedName name="XDO_?FINAL_ISIN?274?">SBFS!$D$11:$D$69</definedName>
    <definedName name="XDO_?FINAL_ISIN?275?">SBFS!$D$11:$D$86</definedName>
    <definedName name="XDO_?FINAL_ISIN?276?">SBFS!$D$11:$D$91</definedName>
    <definedName name="XDO_?FINAL_ISIN?277?">SETFNN50!$D$11:$D$60</definedName>
    <definedName name="XDO_?FINAL_ISIN?278?">SETFNN50!$D$11:$D$103</definedName>
    <definedName name="XDO_?FINAL_ISIN?279?">SETFNN50!$D$11:$D$108</definedName>
    <definedName name="XDO_?FINAL_ISIN?28?">#REF!</definedName>
    <definedName name="XDO_?FINAL_ISIN?280?">SETFNIFBK!$D$11:$D$24</definedName>
    <definedName name="XDO_?FINAL_ISIN?281?">SETFNIFBK!$D$11:$D$67</definedName>
    <definedName name="XDO_?FINAL_ISIN?282?">SETFNIFBK!$D$11:$D$72</definedName>
    <definedName name="XDO_?FINAL_ISIN?283?">SETFBSE100!$D$11:$D$110</definedName>
    <definedName name="XDO_?FINAL_ISIN?284?">SETFBSE100!$D$11:$D$153</definedName>
    <definedName name="XDO_?FINAL_ISIN?285?">SETFBSE100!$D$11:$D$158</definedName>
    <definedName name="XDO_?FINAL_ISIN?286?">SESF!$D$11:$D$113</definedName>
    <definedName name="XDO_?FINAL_ISIN?287?">SESF!$D$11:$D$118</definedName>
    <definedName name="XDO_?FINAL_ISIN?288?">SESF!$D$11:$D$143</definedName>
    <definedName name="XDO_?FINAL_ISIN?289?">SESF!$D$11:$D$147</definedName>
    <definedName name="XDO_?FINAL_ISIN?29?">#REF!</definedName>
    <definedName name="XDO_?FINAL_ISIN?290?">SESF!$D$11:$D$157</definedName>
    <definedName name="XDO_?FINAL_ISIN?291?">SESF!$D$11:$D$171</definedName>
    <definedName name="XDO_?FINAL_ISIN?292?">SESF!$D$11:$D$181</definedName>
    <definedName name="XDO_?FINAL_ISIN?293?">SESF!$D$11:$D$186</definedName>
    <definedName name="XDO_?FINAL_ISIN?294?">SESF!$D$11:$D$196</definedName>
    <definedName name="XDO_?FINAL_ISIN?295?">SESF!$D$11:$D$201</definedName>
    <definedName name="XDO_?FINAL_ISIN?296?">SETFNIF50!$D$11:$D$60</definedName>
    <definedName name="XDO_?FINAL_ISIN?297?">SETFNIF50!$D$11:$D$103</definedName>
    <definedName name="XDO_?FINAL_ISIN?298?">SETFNIF50!$D$11:$D$108</definedName>
    <definedName name="XDO_?FINAL_ISIN?299?">SETF10GILT!$D$24</definedName>
    <definedName name="XDO_?FINAL_ISIN?3?">#REF!</definedName>
    <definedName name="XDO_?FINAL_ISIN?30?">SEHF!$D$11:$D$58</definedName>
    <definedName name="XDO_?FINAL_ISIN?300?">SETF10GILT!$D$24:$D$53</definedName>
    <definedName name="XDO_?FINAL_ISIN?301?">SETF10GILT!$D$24:$D$58</definedName>
    <definedName name="XDO_?FINAL_ISIN?302?">'SLTAF-IV'!$D$11:$D$38</definedName>
    <definedName name="XDO_?FINAL_ISIN?303?">'SLTAF-IV'!$D$11:$D$81</definedName>
    <definedName name="XDO_?FINAL_ISIN?304?">'SLTAF-IV'!$D$11:$D$86</definedName>
    <definedName name="XDO_?FINAL_ISIN?305?">'SLTAF-V'!$D$11:$D$39</definedName>
    <definedName name="XDO_?FINAL_ISIN?306?">'SLTAF-V'!$D$11:$D$82</definedName>
    <definedName name="XDO_?FINAL_ISIN?307?">'SLTAF-V'!$D$11:$D$87</definedName>
    <definedName name="XDO_?FINAL_ISIN?308?">'SLTAF-VI'!$D$11:$D$45</definedName>
    <definedName name="XDO_?FINAL_ISIN?309?">'SLTAF-VI'!$D$11:$D$88</definedName>
    <definedName name="XDO_?FINAL_ISIN?31?">SEHF!$D$11:$D$62</definedName>
    <definedName name="XDO_?FINAL_ISIN?310?">'SLTAF-VI'!$D$11:$D$93</definedName>
    <definedName name="XDO_?FINAL_ISIN?311?">SETFSN50!$D$11:$D$60</definedName>
    <definedName name="XDO_?FINAL_ISIN?312?">SETFSN50!$D$11:$D$103</definedName>
    <definedName name="XDO_?FINAL_ISIN?313?">SETFSN50!$D$11:$D$108</definedName>
    <definedName name="XDO_?FINAL_ISIN?314?">SBIETFQLTY!$D$11:$D$40</definedName>
    <definedName name="XDO_?FINAL_ISIN?315?">SBIETFQLTY!$D$11:$D$83</definedName>
    <definedName name="XDO_?FINAL_ISIN?316?">SBIETFQLTY!$D$11:$D$88</definedName>
    <definedName name="XDO_?FINAL_ISIN?317?">SCBF!$D$19:$D$82</definedName>
    <definedName name="XDO_?FINAL_ISIN?318?">SCBF!$D$19:$D$87</definedName>
    <definedName name="XDO_?FINAL_ISIN?319?">SCBF!$D$19:$D$96</definedName>
    <definedName name="XDO_?FINAL_ISIN?32?">SEHF!$D$11:$D$69</definedName>
    <definedName name="XDO_?FINAL_ISIN?320?">SCBF!$D$19:$D$100</definedName>
    <definedName name="XDO_?FINAL_ISIN?321?">SCBF!$D$19:$D$108</definedName>
    <definedName name="XDO_?FINAL_ISIN?322?">SCBF!$D$19:$D$125</definedName>
    <definedName name="XDO_?FINAL_ISIN?323?">SCBF!$D$19:$D$138</definedName>
    <definedName name="XDO_?FINAL_ISIN?324?">SCBF!$D$19:$D$146</definedName>
    <definedName name="XDO_?FINAL_ISIN?325?">SCBF!$D$19:$D$151</definedName>
    <definedName name="XDO_?FINAL_ISIN?326?">SEMVF!$D$11:$D$60</definedName>
    <definedName name="XDO_?FINAL_ISIN?327?">SEMVF!$D$11:$D$103</definedName>
    <definedName name="XDO_?FINAL_ISIN?328?">SEMVF!$D$11:$D$108</definedName>
    <definedName name="XDO_?FINAL_ISIN?329?">'SFMP- Series 1'!$D$26:$D$31</definedName>
    <definedName name="XDO_?FINAL_ISIN?33?">SEHF!$D$11:$D$117</definedName>
    <definedName name="XDO_?FINAL_ISIN?330?">'SFMP- Series 1'!$D$26:$D$50</definedName>
    <definedName name="XDO_?FINAL_ISIN?331?">'SFMP- Series 1'!$D$26:$D$65</definedName>
    <definedName name="XDO_?FINAL_ISIN?332?">'SFMP- Series 1'!$D$26:$D$70</definedName>
    <definedName name="XDO_?FINAL_ISIN?333?">'SFMP- Series 6'!$D$24</definedName>
    <definedName name="XDO_?FINAL_ISIN?334?">'SFMP- Series 6'!$D$24:$D$31</definedName>
    <definedName name="XDO_?FINAL_ISIN?335?">'SFMP- Series 6'!$D$24:$D$50</definedName>
    <definedName name="XDO_?FINAL_ISIN?336?">'SFMP- Series 6'!$D$24:$D$65</definedName>
    <definedName name="XDO_?FINAL_ISIN?337?">'SFMP- Series 6'!$D$24:$D$70</definedName>
    <definedName name="XDO_?FINAL_ISIN?338?">'SFMP- Series 34'!$D$24</definedName>
    <definedName name="XDO_?FINAL_ISIN?339?">'SFMP- Series 34'!$D$24:$D$28</definedName>
    <definedName name="XDO_?FINAL_ISIN?34?">SEHF!$D$11:$D$123</definedName>
    <definedName name="XDO_?FINAL_ISIN?340?">'SFMP- Series 34'!$D$24:$D$45</definedName>
    <definedName name="XDO_?FINAL_ISIN?341?">'SFMP- Series 34'!$D$24:$D$60</definedName>
    <definedName name="XDO_?FINAL_ISIN?342?">'SFMP- Series 34'!$D$24:$D$65</definedName>
    <definedName name="XDO_?FINAL_ISIN?343?">'SMCBF-IP'!$D$11:$D$45</definedName>
    <definedName name="XDO_?FINAL_ISIN?344?">'SMCBF-IP'!$D$11:$D$50</definedName>
    <definedName name="XDO_?FINAL_ISIN?345?">'SMCBF-IP'!$D$11:$D$75</definedName>
    <definedName name="XDO_?FINAL_ISIN?346?">'SMCBF-IP'!$D$11:$D$92</definedName>
    <definedName name="XDO_?FINAL_ISIN?347?">'SMCBF-IP'!$D$11:$D$97</definedName>
    <definedName name="XDO_?FINAL_ISIN?348?">SFRDF!$D$19</definedName>
    <definedName name="XDO_?FINAL_ISIN?349?">SFRDF!$D$19:$D$29</definedName>
    <definedName name="XDO_?FINAL_ISIN?35?">SEHF!$D$11:$D$129</definedName>
    <definedName name="XDO_?FINAL_ISIN?350?">SFRDF!$D$19:$D$39</definedName>
    <definedName name="XDO_?FINAL_ISIN?351?">SFRDF!$D$19:$D$60</definedName>
    <definedName name="XDO_?FINAL_ISIN?352?">SFRDF!$D$19:$D$68</definedName>
    <definedName name="XDO_?FINAL_ISIN?353?">SFRDF!$D$19:$D$73</definedName>
    <definedName name="XDO_?FINAL_ISIN?354?">SBIETFIT!$D$11:$D$20</definedName>
    <definedName name="XDO_?FINAL_ISIN?355?">SBIETFIT!$D$11:$D$63</definedName>
    <definedName name="XDO_?FINAL_ISIN?356?">SBIETFIT!$D$11:$D$68</definedName>
    <definedName name="XDO_?FINAL_ISIN?357?">SBIETFPB!$D$11:$D$20</definedName>
    <definedName name="XDO_?FINAL_ISIN?358?">SBIETFPB!$D$11:$D$63</definedName>
    <definedName name="XDO_?FINAL_ISIN?359?">SBIETFPB!$D$11:$D$68</definedName>
    <definedName name="XDO_?FINAL_ISIN?36?">SEHF!$D$11:$D$134</definedName>
    <definedName name="XDO_?FINAL_ISIN?360?">'SRBF-AP'!$D$11:$D$63</definedName>
    <definedName name="XDO_?FINAL_ISIN?361?">'SRBF-AP'!$D$11:$D$73</definedName>
    <definedName name="XDO_?FINAL_ISIN?362?">'SRBF-AP'!$D$11:$D$77</definedName>
    <definedName name="XDO_?FINAL_ISIN?363?">'SRBF-AP'!$D$11:$D$83</definedName>
    <definedName name="XDO_?FINAL_ISIN?364?">'SRBF-AP'!$D$11:$D$87</definedName>
    <definedName name="XDO_?FINAL_ISIN?365?">'SRBF-AP'!$D$11:$D$116</definedName>
    <definedName name="XDO_?FINAL_ISIN?366?">'SRBF-AP'!$D$11:$D$121</definedName>
    <definedName name="XDO_?FINAL_ISIN?367?">'SRBF-AHP'!$D$11:$D$63</definedName>
    <definedName name="XDO_?FINAL_ISIN?368?">'SRBF-AHP'!$D$11:$D$73</definedName>
    <definedName name="XDO_?FINAL_ISIN?369?">'SRBF-AHP'!$D$11:$D$77</definedName>
    <definedName name="XDO_?FINAL_ISIN?37?">SEHF!$D$11:$D$140</definedName>
    <definedName name="XDO_?FINAL_ISIN?370?">'SRBF-AHP'!$D$11:$D$83</definedName>
    <definedName name="XDO_?FINAL_ISIN?371?">'SRBF-AHP'!$D$11:$D$87</definedName>
    <definedName name="XDO_?FINAL_ISIN?372?">'SRBF-AHP'!$D$11:$D$108</definedName>
    <definedName name="XDO_?FINAL_ISIN?373?">'SRBF-AHP'!$D$11:$D$113</definedName>
    <definedName name="XDO_?FINAL_ISIN?374?">'SRBF-AHP'!$D$11:$D$123</definedName>
    <definedName name="XDO_?FINAL_ISIN?375?">'SRBF-AHP'!$D$11:$D$128</definedName>
    <definedName name="XDO_?FINAL_ISIN?376?">'SRBF-CHP'!$D$11:$D$63</definedName>
    <definedName name="XDO_?FINAL_ISIN?377?">'SRBF-CHP'!$D$11:$D$81</definedName>
    <definedName name="XDO_?FINAL_ISIN?378?">'SRBF-CHP'!$D$11:$D$85</definedName>
    <definedName name="XDO_?FINAL_ISIN?379?">'SRBF-CHP'!$D$11:$D$91</definedName>
    <definedName name="XDO_?FINAL_ISIN?38?">SEHF!$D$11:$D$155</definedName>
    <definedName name="XDO_?FINAL_ISIN?380?">'SRBF-CHP'!$D$11:$D$98</definedName>
    <definedName name="XDO_?FINAL_ISIN?381?">'SRBF-CHP'!$D$11:$D$127</definedName>
    <definedName name="XDO_?FINAL_ISIN?382?">'SRBF-CHP'!$D$11:$D$132</definedName>
    <definedName name="XDO_?FINAL_ISIN?383?">'SRBF-CP'!$D$11:$D$63</definedName>
    <definedName name="XDO_?FINAL_ISIN?384?">'SRBF-CP'!$D$11:$D$80</definedName>
    <definedName name="XDO_?FINAL_ISIN?385?">'SRBF-CP'!$D$11:$D$84</definedName>
    <definedName name="XDO_?FINAL_ISIN?386?">'SRBF-CP'!$D$11:$D$93</definedName>
    <definedName name="XDO_?FINAL_ISIN?387?">'SRBF-CP'!$D$11:$D$122</definedName>
    <definedName name="XDO_?FINAL_ISIN?388?">'SRBF-CP'!$D$11:$D$127</definedName>
    <definedName name="XDO_?FINAL_ISIN?389?">'SIA-US EQUITY FOF'!$D$44</definedName>
    <definedName name="XDO_?FINAL_ISIN?39?">SEHF!$D$11:$D$161</definedName>
    <definedName name="XDO_?FINAL_ISIN?390?">'SIA-US EQUITY FOF'!$D$44:$D$56</definedName>
    <definedName name="XDO_?FINAL_ISIN?391?">'SIA-US EQUITY FOF'!$D$44:$D$61</definedName>
    <definedName name="XDO_?FINAL_ISIN?392?">'SFMP- Series 42'!$D$24</definedName>
    <definedName name="XDO_?FINAL_ISIN?393?">'SFMP- Series 42'!$D$24:$D$28</definedName>
    <definedName name="XDO_?FINAL_ISIN?394?">'SFMP- Series 42'!$D$24:$D$41</definedName>
    <definedName name="XDO_?FINAL_ISIN?395?">'SFMP- Series 42'!$D$24:$D$56</definedName>
    <definedName name="XDO_?FINAL_ISIN?396?">'SFMP- Series 42'!$D$24:$D$61</definedName>
    <definedName name="XDO_?FINAL_ISIN?397?">'SNN50'!$D$11:$D$60</definedName>
    <definedName name="XDO_?FINAL_ISIN?398?">'SNN50'!$D$11:$D$103</definedName>
    <definedName name="XDO_?FINAL_ISIN?399?">'SNN50'!$D$11:$D$108</definedName>
    <definedName name="XDO_?FINAL_ISIN?4?">#REF!</definedName>
    <definedName name="XDO_?FINAL_ISIN?40?">SEHF!$D$11:$D$168</definedName>
    <definedName name="XDO_?FINAL_ISIN?400?">'SFMP- Series 44'!$D$26:$D$31</definedName>
    <definedName name="XDO_?FINAL_ISIN?401?">'SFMP- Series 44'!$D$26:$D$52</definedName>
    <definedName name="XDO_?FINAL_ISIN?402?">'SFMP- Series 44'!$D$26:$D$67</definedName>
    <definedName name="XDO_?FINAL_ISIN?403?">'SFMP- Series 44'!$D$26:$D$72</definedName>
    <definedName name="XDO_?FINAL_ISIN?404?">'SFMP- Series 45'!$D$24</definedName>
    <definedName name="XDO_?FINAL_ISIN?405?">'SFMP- Series 45'!$D$24:$D$35</definedName>
    <definedName name="XDO_?FINAL_ISIN?406?">'SFMP- Series 45'!$D$24:$D$54</definedName>
    <definedName name="XDO_?FINAL_ISIN?407?">'SFMP- Series 45'!$D$24:$D$69</definedName>
    <definedName name="XDO_?FINAL_ISIN?408?">'SFMP- Series 45'!$D$24:$D$74</definedName>
    <definedName name="XDO_?FINAL_ISIN?409?">SBIETFCON!$D$11:$D$40</definedName>
    <definedName name="XDO_?FINAL_ISIN?41?">SEHF!$D$11:$D$180</definedName>
    <definedName name="XDO_?FINAL_ISIN?410?">SBIETFCON!$D$11:$D$83</definedName>
    <definedName name="XDO_?FINAL_ISIN?411?">SBIETFCON!$D$11:$D$88</definedName>
    <definedName name="XDO_?FINAL_ISIN?412?">'SFMP- Series 46'!$D$26:$D$29</definedName>
    <definedName name="XDO_?FINAL_ISIN?413?">'SFMP- Series 46'!$D$26:$D$48</definedName>
    <definedName name="XDO_?FINAL_ISIN?414?">'SFMP- Series 46'!$D$26:$D$63</definedName>
    <definedName name="XDO_?FINAL_ISIN?415?">'SFMP- Series 46'!$D$26:$D$68</definedName>
    <definedName name="XDO_?FINAL_ISIN?416?">SBAF!$D$11:$D$103</definedName>
    <definedName name="XDO_?FINAL_ISIN?417?">SBAF!$D$11:$D$108</definedName>
    <definedName name="XDO_?FINAL_ISIN?418?">SBAF!$D$11:$D$112</definedName>
    <definedName name="XDO_?FINAL_ISIN?419?">SBAF!$D$11:$D$146</definedName>
    <definedName name="XDO_?FINAL_ISIN?42?">SEHF!$D$11:$D$185</definedName>
    <definedName name="XDO_?FINAL_ISIN?420?">SBAF!$D$11:$D$150</definedName>
    <definedName name="XDO_?FINAL_ISIN?421?">SBAF!$D$11:$D$160</definedName>
    <definedName name="XDO_?FINAL_ISIN?422?">SBAF!$D$11:$D$166</definedName>
    <definedName name="XDO_?FINAL_ISIN?423?">SBAF!$D$11:$D$173</definedName>
    <definedName name="XDO_?FINAL_ISIN?424?">SBAF!$D$11:$D$181</definedName>
    <definedName name="XDO_?FINAL_ISIN?425?">SBAF!$D$11:$D$186</definedName>
    <definedName name="XDO_?FINAL_ISIN?426?">SBAF!$D$11:$D$196</definedName>
    <definedName name="XDO_?FINAL_ISIN?427?">SBAF!$D$11:$D$208</definedName>
    <definedName name="XDO_?FINAL_ISIN?428?">SBAF!$D$11:$D$213</definedName>
    <definedName name="XDO_?FINAL_ISIN?429?">'SFMP- Series 49'!$D$26:$D$34</definedName>
    <definedName name="XDO_?FINAL_ISIN?43?">#REF!</definedName>
    <definedName name="XDO_?FINAL_ISIN?430?">'SFMP- Series 49'!$D$26:$D$53</definedName>
    <definedName name="XDO_?FINAL_ISIN?431?">'SFMP- Series 49'!$D$26:$D$68</definedName>
    <definedName name="XDO_?FINAL_ISIN?432?">'SFMP- Series 49'!$D$26:$D$73</definedName>
    <definedName name="XDO_?FINAL_ISIN?433?">'SFMP- Series 50'!$D$26:$D$31</definedName>
    <definedName name="XDO_?FINAL_ISIN?434?">'SFMP- Series 50'!$D$26:$D$50</definedName>
    <definedName name="XDO_?FINAL_ISIN?435?">'SFMP- Series 50'!$D$26:$D$65</definedName>
    <definedName name="XDO_?FINAL_ISIN?436?">'SFMP- Series 50'!$D$26:$D$70</definedName>
    <definedName name="XDO_?FINAL_ISIN?437?">'SFMP- Series 51'!$D$26:$D$37</definedName>
    <definedName name="XDO_?FINAL_ISIN?438?">'SFMP- Series 51'!$D$26:$D$59</definedName>
    <definedName name="XDO_?FINAL_ISIN?439?">'SFMP- Series 51'!$D$26:$D$74</definedName>
    <definedName name="XDO_?FINAL_ISIN?44?">#REF!</definedName>
    <definedName name="XDO_?FINAL_ISIN?440?">'SFMP- Series 51'!$D$26:$D$79</definedName>
    <definedName name="XDO_?FINAL_ISIN?441?">'SFMP- Series 52'!$D$26:$D$30</definedName>
    <definedName name="XDO_?FINAL_ISIN?442?">'SFMP- Series 52'!$D$26:$D$50</definedName>
    <definedName name="XDO_?FINAL_ISIN?443?">'SFMP- Series 52'!$D$26:$D$65</definedName>
    <definedName name="XDO_?FINAL_ISIN?444?">'SFMP- Series 52'!$D$26:$D$70</definedName>
    <definedName name="XDO_?FINAL_ISIN?445?">'SFMP- Series 53'!$D$26:$D$34</definedName>
    <definedName name="XDO_?FINAL_ISIN?446?">'SFMP- Series 53'!$D$26:$D$57</definedName>
    <definedName name="XDO_?FINAL_ISIN?447?">'SFMP- Series 53'!$D$26:$D$72</definedName>
    <definedName name="XDO_?FINAL_ISIN?448?">'SFMP- Series 53'!$D$26:$D$77</definedName>
    <definedName name="XDO_?FINAL_ISIN?449?">'SFMP- Series 54'!$D$26:$D$28</definedName>
    <definedName name="XDO_?FINAL_ISIN?45?">SMIF!$D$19:$D$35</definedName>
    <definedName name="XDO_?FINAL_ISIN?450?">'SFMP- Series 54'!$D$26:$D$44</definedName>
    <definedName name="XDO_?FINAL_ISIN?451?">'SFMP- Series 54'!$D$26:$D$59</definedName>
    <definedName name="XDO_?FINAL_ISIN?452?">'SFMP- Series 54'!$D$26:$D$64</definedName>
    <definedName name="XDO_?FINAL_ISIN?453?">'SFMP- Series 55'!$D$26:$D$32</definedName>
    <definedName name="XDO_?FINAL_ISIN?454?">'SFMP- Series 55'!$D$26:$D$55</definedName>
    <definedName name="XDO_?FINAL_ISIN?455?">'SFMP- Series 55'!$D$26:$D$70</definedName>
    <definedName name="XDO_?FINAL_ISIN?456?">'SFMP- Series 55'!$D$26:$D$75</definedName>
    <definedName name="XDO_?FINAL_ISIN?457?">'SFMP- Series 57'!$D$26:$D$29</definedName>
    <definedName name="XDO_?FINAL_ISIN?458?">'SFMP- Series 57'!$D$26:$D$51</definedName>
    <definedName name="XDO_?FINAL_ISIN?459?">'SFMP- Series 57'!$D$26:$D$66</definedName>
    <definedName name="XDO_?FINAL_ISIN?46?">SMIF!$D$19:$D$41</definedName>
    <definedName name="XDO_?FINAL_ISIN?460?">'SFMP- Series 57'!$D$26:$D$71</definedName>
    <definedName name="XDO_?FINAL_ISIN?461?">'SFMP- Series 58'!$D$26:$D$32</definedName>
    <definedName name="XDO_?FINAL_ISIN?462?">'SFMP- Series 58'!$D$26:$D$52</definedName>
    <definedName name="XDO_?FINAL_ISIN?463?">'SFMP- Series 58'!$D$26:$D$67</definedName>
    <definedName name="XDO_?FINAL_ISIN?464?">'SFMP- Series 58'!$D$26:$D$72</definedName>
    <definedName name="XDO_?FINAL_ISIN?465?">SCPSE!$D$19:$D$43</definedName>
    <definedName name="XDO_?FINAL_ISIN?466?">SCPSE!$D$19:$D$52</definedName>
    <definedName name="XDO_?FINAL_ISIN?467?">SCPSE!$D$19:$D$108</definedName>
    <definedName name="XDO_?FINAL_ISIN?468?">SCPSE!$D$19:$D$135</definedName>
    <definedName name="XDO_?FINAL_ISIN?469?">SCPSE!$D$19:$D$140</definedName>
    <definedName name="XDO_?FINAL_ISIN?47?">SMIF!$D$19:$D$48</definedName>
    <definedName name="XDO_?FINAL_ISIN?470?">'SFMP- Series 59'!$D$38:$D$39</definedName>
    <definedName name="XDO_?FINAL_ISIN?471?">'SFMP- Series 59'!$D$38:$D$54</definedName>
    <definedName name="XDO_?FINAL_ISIN?472?">'SFMP- Series 59'!$D$38:$D$59</definedName>
    <definedName name="XDO_?FINAL_ISIN?473?">'SFMP- Series 60'!$D$26:$D$31</definedName>
    <definedName name="XDO_?FINAL_ISIN?474?">'SFMP- Series 60'!$D$26:$D$51</definedName>
    <definedName name="XDO_?FINAL_ISIN?475?">'SFMP- Series 60'!$D$26:$D$66</definedName>
    <definedName name="XDO_?FINAL_ISIN?476?">'SFMP- Series 60'!$D$26:$D$71</definedName>
    <definedName name="XDO_?FINAL_ISIN?477?">SMCF!$D$11:$D$68</definedName>
    <definedName name="XDO_?FINAL_ISIN?478?">SMCF!$D$11:$D$83</definedName>
    <definedName name="XDO_?FINAL_ISIN?479?">SMCF!$D$11:$D$96</definedName>
    <definedName name="XDO_?FINAL_ISIN?48?">SMIF!$D$19:$D$52</definedName>
    <definedName name="XDO_?FINAL_ISIN?480?">SMCF!$D$11:$D$113</definedName>
    <definedName name="XDO_?FINAL_ISIN?481?">SMCF!$D$11:$D$118</definedName>
    <definedName name="XDO_?FINAL_ISIN?482?">'SFMP- Series 61'!$D$26:$D$36</definedName>
    <definedName name="XDO_?FINAL_ISIN?483?">'SFMP- Series 61'!$D$26:$D$59</definedName>
    <definedName name="XDO_?FINAL_ISIN?484?">'SFMP- Series 61'!$D$26:$D$74</definedName>
    <definedName name="XDO_?FINAL_ISIN?485?">'SFMP- Series 61'!$D$26:$D$79</definedName>
    <definedName name="XDO_?FINAL_ISIN?486?">'SFMP- Series 66'!$D$24</definedName>
    <definedName name="XDO_?FINAL_ISIN?487?">'SFMP- Series 66'!$D$24:$D$53</definedName>
    <definedName name="XDO_?FINAL_ISIN?488?">'SFMP- Series 66'!$D$24:$D$58</definedName>
    <definedName name="XDO_?FINAL_ISIN?489?">'SFMP- Series 67'!$D$26:$D$34</definedName>
    <definedName name="XDO_?FINAL_ISIN?49?">SMIF!$D$19:$D$58</definedName>
    <definedName name="XDO_?FINAL_ISIN?490?">'SFMP- Series 67'!$D$26:$D$56</definedName>
    <definedName name="XDO_?FINAL_ISIN?491?">'SFMP- Series 67'!$D$26:$D$71</definedName>
    <definedName name="XDO_?FINAL_ISIN?492?">'SFMP- Series 67'!$D$26:$D$76</definedName>
    <definedName name="XDO_?FINAL_ISIN?493?">'SFMP- Series 68'!$D$24</definedName>
    <definedName name="XDO_?FINAL_ISIN?494?">'SFMP- Series 68'!$D$24:$D$41</definedName>
    <definedName name="XDO_?FINAL_ISIN?495?">'SFMP- Series 68'!$D$24:$D$56</definedName>
    <definedName name="XDO_?FINAL_ISIN?496?">'SFMP- Series 68'!$D$24:$D$61</definedName>
    <definedName name="XDO_?FINAL_ISIN?497?">SNM150IF!$D$11:$D$160</definedName>
    <definedName name="XDO_?FINAL_ISIN?498?">SNM150IF!$D$11:$D$203</definedName>
    <definedName name="XDO_?FINAL_ISIN?499?">SNM150IF!$D$11:$D$208</definedName>
    <definedName name="XDO_?FINAL_ISIN?5?">#REF!</definedName>
    <definedName name="XDO_?FINAL_ISIN?50?">SMIF!$D$19:$D$62</definedName>
    <definedName name="XDO_?FINAL_ISIN?500?">SNS250IF!$D$11:$D$261</definedName>
    <definedName name="XDO_?FINAL_ISIN?501?">SNS250IF!$D$11:$D$304</definedName>
    <definedName name="XDO_?FINAL_ISIN?502?">SNS250IF!$D$11:$D$309</definedName>
    <definedName name="XDO_?FINAL_ISIN?503?">'SCIGI-JUN 2036'!$D$24</definedName>
    <definedName name="XDO_?FINAL_ISIN?504?">'SCIGI-JUN 2036'!$D$24:$D$53</definedName>
    <definedName name="XDO_?FINAL_ISIN?505?">'SCIGI-JUN 2036'!$D$24:$D$58</definedName>
    <definedName name="XDO_?FINAL_ISIN?506?">'SCIGI-APR 2029'!$D$24</definedName>
    <definedName name="XDO_?FINAL_ISIN?507?">'SCIGI-APR 2029'!$D$24:$D$53</definedName>
    <definedName name="XDO_?FINAL_ISIN?508?">'SCIGI-APR 2029'!$D$24:$D$58</definedName>
    <definedName name="XDO_?FINAL_ISIN?509?">'SCISI-SEP 2027'!$D$24</definedName>
    <definedName name="XDO_?FINAL_ISIN?51?">SMIF!$D$19:$D$71</definedName>
    <definedName name="XDO_?FINAL_ISIN?510?">'SCISI-SEP 2027'!$D$24:$D$42</definedName>
    <definedName name="XDO_?FINAL_ISIN?511?">'SCISI-SEP 2027'!$D$24:$D$69</definedName>
    <definedName name="XDO_?FINAL_ISIN?512?">'SCISI-SEP 2027'!$D$24:$D$74</definedName>
    <definedName name="XDO_?FINAL_ISIN?513?">'SFMP- Series 72'!$D$24</definedName>
    <definedName name="XDO_?FINAL_ISIN?514?">'SFMP- Series 72'!$D$24:$D$40</definedName>
    <definedName name="XDO_?FINAL_ISIN?515?">'SFMP- Series 72'!$D$24:$D$55</definedName>
    <definedName name="XDO_?FINAL_ISIN?516?">'SFMP- Series 72'!$D$24:$D$60</definedName>
    <definedName name="XDO_?FINAL_ISIN?517?">'SFMP- Series 73'!$D$38:$D$39</definedName>
    <definedName name="XDO_?FINAL_ISIN?518?">'SFMP- Series 73'!$D$38:$D$54</definedName>
    <definedName name="XDO_?FINAL_ISIN?519?">'SFMP- Series 73'!$D$38:$D$59</definedName>
    <definedName name="XDO_?FINAL_ISIN?52?">SMIF!$D$19:$D$84</definedName>
    <definedName name="XDO_?FINAL_ISIN?520?">SLDF!$D$24:$D$25</definedName>
    <definedName name="XDO_?FINAL_ISIN?521?">SLDF!$D$24:$D$48</definedName>
    <definedName name="XDO_?FINAL_ISIN?522?">SLDF!$D$24:$D$56</definedName>
    <definedName name="XDO_?FINAL_ISIN?523?">SLDF!$D$24:$D$61</definedName>
    <definedName name="XDO_?FINAL_ISIN?524?">'SFMP- Series 74'!$D$24:$D$25</definedName>
    <definedName name="XDO_?FINAL_ISIN?525?">'SFMP- Series 74'!$D$24:$D$32</definedName>
    <definedName name="XDO_?FINAL_ISIN?526?">'SFMP- Series 74'!$D$24:$D$46</definedName>
    <definedName name="XDO_?FINAL_ISIN?527?">'SFMP- Series 74'!$D$24:$D$61</definedName>
    <definedName name="XDO_?FINAL_ISIN?528?">'SFMP- Series 74'!$D$24:$D$66</definedName>
    <definedName name="XDO_?FINAL_ISIN?529?">'SFMP- Series 76'!$D$19:$D$20</definedName>
    <definedName name="XDO_?FINAL_ISIN?53?">SMIF!$D$19:$D$88</definedName>
    <definedName name="XDO_?FINAL_ISIN?530?">'SFMP- Series 76'!$D$19:$D$29</definedName>
    <definedName name="XDO_?FINAL_ISIN?531?">'SFMP- Series 76'!$D$19:$D$45</definedName>
    <definedName name="XDO_?FINAL_ISIN?532?">'SFMP- Series 76'!$D$19:$D$60</definedName>
    <definedName name="XDO_?FINAL_ISIN?533?">'SFMP- Series 76'!$D$19:$D$65</definedName>
    <definedName name="XDO_?FINAL_ISIN?534?">'SFMP- Series 78'!$D$19:$D$20</definedName>
    <definedName name="XDO_?FINAL_ISIN?535?">'SFMP- Series 78'!$D$19:$D$29</definedName>
    <definedName name="XDO_?FINAL_ISIN?536?">'SFMP- Series 78'!$D$19:$D$46</definedName>
    <definedName name="XDO_?FINAL_ISIN?537?">'SFMP- Series 78'!$D$19:$D$61</definedName>
    <definedName name="XDO_?FINAL_ISIN?538?">'SFMP- Series 78'!$D$19:$D$66</definedName>
    <definedName name="XDO_?FINAL_ISIN?539?">SDYF!$D$11:$D$52</definedName>
    <definedName name="XDO_?FINAL_ISIN?54?">SMIF!$D$19:$D$96</definedName>
    <definedName name="XDO_?FINAL_ISIN?540?">SDYF!$D$11:$D$59</definedName>
    <definedName name="XDO_?FINAL_ISIN?541?">SDYF!$D$11:$D$86</definedName>
    <definedName name="XDO_?FINAL_ISIN?542?">SDYF!$D$11:$D$103</definedName>
    <definedName name="XDO_?FINAL_ISIN?543?">SDYF!$D$11:$D$108</definedName>
    <definedName name="XDO_?FINAL_ISIN?544?">'SFMP- Series 79'!$D$19</definedName>
    <definedName name="XDO_?FINAL_ISIN?545?">'SFMP- Series 79'!$D$19:$D$28</definedName>
    <definedName name="XDO_?FINAL_ISIN?546?">'SFMP- Series 79'!$D$19:$D$57</definedName>
    <definedName name="XDO_?FINAL_ISIN?547?">'SFMP- Series 79'!$D$19:$D$62</definedName>
    <definedName name="XDO_?FINAL_ISIN?548?">'SFMP- Series 81'!$D$19:$D$20</definedName>
    <definedName name="XDO_?FINAL_ISIN?549?">'SFMP- Series 81'!$D$19:$D$24</definedName>
    <definedName name="XDO_?FINAL_ISIN?55?">SMIF!$D$19:$D$101</definedName>
    <definedName name="XDO_?FINAL_ISIN?550?">'SFMP- Series 81'!$D$19:$D$34</definedName>
    <definedName name="XDO_?FINAL_ISIN?551?">'SFMP- Series 81'!$D$19:$D$39</definedName>
    <definedName name="XDO_?FINAL_ISIN?552?">'SFMP- Series 81'!$D$19:$D$53</definedName>
    <definedName name="XDO_?FINAL_ISIN?553?">'SFMP- Series 81'!$D$19:$D$68</definedName>
    <definedName name="XDO_?FINAL_ISIN?554?">'SFMP- Series 81'!$D$19:$D$73</definedName>
    <definedName name="XDO_?FINAL_ISIN?555?">'SBI-BSE-SENSEX-IF'!$D$11:$D$40</definedName>
    <definedName name="XDO_?FINAL_ISIN?556?">'SBI-BSE-SENSEX-IF'!$D$11:$D$83</definedName>
    <definedName name="XDO_?FINAL_ISIN?557?">'SBI-BSE-SENSEX-IF'!$D$11:$D$88</definedName>
    <definedName name="XDO_?FINAL_ISIN?558?">LIQUIDSBI!$D$52</definedName>
    <definedName name="XDO_?FINAL_ISIN?559?">LIQUIDSBI!$D$52:$D$57</definedName>
    <definedName name="XDO_?FINAL_ISIN?56?">#REF!</definedName>
    <definedName name="XDO_?FINAL_ISIN?560?">SN50EWIF!$D$11:$D$60</definedName>
    <definedName name="XDO_?FINAL_ISIN?561?">SN50EWIF!$D$11:$D$103</definedName>
    <definedName name="XDO_?FINAL_ISIN?562?">SN50EWIF!$D$11:$D$108</definedName>
    <definedName name="XDO_?FINAL_ISIN?563?">SEOF!$D$11:$D$44</definedName>
    <definedName name="XDO_?FINAL_ISIN?564?">SEOF!$D$11:$D$72</definedName>
    <definedName name="XDO_?FINAL_ISIN?565?">SEOF!$D$11:$D$89</definedName>
    <definedName name="XDO_?FINAL_ISIN?566?">SEOF!$D$11:$D$94</definedName>
    <definedName name="XDO_?FINAL_ISIN?567?">'SBI-AOF'!$D$11:$D$42</definedName>
    <definedName name="XDO_?FINAL_ISIN?568?">'SBI-AOF'!$D$11:$D$69</definedName>
    <definedName name="XDO_?FINAL_ISIN?569?">'SBI-AOF'!$D$11:$D$86</definedName>
    <definedName name="XDO_?FINAL_ISIN?57?">#REF!</definedName>
    <definedName name="XDO_?FINAL_ISIN?570?">'SBI-AOF'!$D$11:$D$91</definedName>
    <definedName name="XDO_?FINAL_ISIN?571?">SETFSILVER!$D$44</definedName>
    <definedName name="XDO_?FINAL_ISIN?572?">SETFSILVER!$D$44:$D$56</definedName>
    <definedName name="XDO_?FINAL_ISIN?573?">SETFSILVER!$D$44:$D$61</definedName>
    <definedName name="XDO_?FINAL_ISIN?574?">'SETFSILVER-FOF'!$D$44</definedName>
    <definedName name="XDO_?FINAL_ISIN?575?">'SETFSILVER-FOF'!$D$44:$D$54</definedName>
    <definedName name="XDO_?FINAL_ISIN?576?">'SETFSILVER-FOF'!$D$44:$D$59</definedName>
    <definedName name="XDO_?FINAL_ISIN?577?">'SN50EW-ETF'!$D$11:$D$60</definedName>
    <definedName name="XDO_?FINAL_ISIN?578?">'SN50EW-ETF'!$D$11:$D$103</definedName>
    <definedName name="XDO_?FINAL_ISIN?579?">'SN50EW-ETF'!$D$11:$D$108</definedName>
    <definedName name="XDO_?FINAL_ISIN?58?">SCOF!$D$11:$D$55</definedName>
    <definedName name="XDO_?FINAL_ISIN?580?">SIOF!$D$11:$D$47</definedName>
    <definedName name="XDO_?FINAL_ISIN?581?">SIOF!$D$11:$D$74</definedName>
    <definedName name="XDO_?FINAL_ISIN?582?">SIOF!$D$11:$D$91</definedName>
    <definedName name="XDO_?FINAL_ISIN?583?">SIOF!$D$11:$D$96</definedName>
    <definedName name="XDO_?FINAL_ISIN?584?">SN500IF!$D$11:$D$511</definedName>
    <definedName name="XDO_?FINAL_ISIN?585?">SN500IF!$D$11:$D$554</definedName>
    <definedName name="XDO_?FINAL_ISIN?586?">SN500IF!$D$11:$D$559</definedName>
    <definedName name="XDO_?FINAL_ISIN?587?">SNICIF!$D$11:$D$40</definedName>
    <definedName name="XDO_?FINAL_ISIN?588?">SNICIF!$D$11:$D$83</definedName>
    <definedName name="XDO_?FINAL_ISIN?589?">SNICIF!$D$11:$D$88</definedName>
    <definedName name="XDO_?FINAL_ISIN?59?">SCOF!$D$11:$D$61</definedName>
    <definedName name="XDO_?FINAL_ISIN?590?">SQF!$D$11:$D$39</definedName>
    <definedName name="XDO_?FINAL_ISIN?591?">SQF!$D$11:$D$82</definedName>
    <definedName name="XDO_?FINAL_ISIN?592?">SQF!$D$11:$D$87</definedName>
    <definedName name="XDO_?FINAL_ISIN?593?">SNBIF!$D$11:$D$24</definedName>
    <definedName name="XDO_?FINAL_ISIN?594?">SNBIF!$D$11:$D$67</definedName>
    <definedName name="XDO_?FINAL_ISIN?595?">SNBIF!$D$11:$D$72</definedName>
    <definedName name="XDO_?FINAL_ISIN?596?">SNITIF!$D$11:$D$20</definedName>
    <definedName name="XDO_?FINAL_ISIN?597?">SNITIF!$D$11:$D$63</definedName>
    <definedName name="XDO_?FINAL_ISIN?598?">SNITIF!$D$11:$D$68</definedName>
    <definedName name="XDO_?FINAL_ISIN?599?">'SBI BSE PSU Bank ETF'!$D$11:$D$21</definedName>
    <definedName name="XDO_?FINAL_ISIN?6?">#REF!</definedName>
    <definedName name="XDO_?FINAL_ISIN?60?">SCOF!$D$11:$D$84</definedName>
    <definedName name="XDO_?FINAL_ISIN?600?">'SBI BSE PSU Bank ETF'!$D$11:$D$64</definedName>
    <definedName name="XDO_?FINAL_ISIN?601?">'SBI BSE PSU Bank ETF'!$D$11:$D$69</definedName>
    <definedName name="XDO_?FINAL_ISIN?602?">'SBI BSE PSU Bank Index Fund'!$D$11:$D$21</definedName>
    <definedName name="XDO_?FINAL_ISIN?603?">'SBI BSE PSU Bank Index Fund'!$D$11:$D$64</definedName>
    <definedName name="XDO_?FINAL_ISIN?604?">'SBI BSE PSU Bank Index Fund'!$D$11:$D$69</definedName>
    <definedName name="XDO_?FINAL_ISIN?605?">SIPAAFOF!$D$44:$D$47</definedName>
    <definedName name="XDO_?FINAL_ISIN?606?">SIPAAFOF!$D$44:$D$57</definedName>
    <definedName name="XDO_?FINAL_ISIN?607?">SIPAAFOF!$D$44:$D$62</definedName>
    <definedName name="XDO_?FINAL_ISIN?608?">'SBI Nifty200 Quality 30'!$D$11:$D$40</definedName>
    <definedName name="XDO_?FINAL_ISIN?609?">'SBI Nifty200 Quality 30'!$D$11:$D$83</definedName>
    <definedName name="XDO_?FINAL_ISIN?61?">SCOF!$D$11:$D$101</definedName>
    <definedName name="XDO_?FINAL_ISIN?610?">'SBI Nifty200 Quality 30'!$D$11:$D$88</definedName>
    <definedName name="XDO_?FINAL_ISIN?611?">'SBI Nifty200 Mom 30'!$D$11:$D$40</definedName>
    <definedName name="XDO_?FINAL_ISIN?612?">'SBI Nifty200 Mom 30'!$D$11:$D$83</definedName>
    <definedName name="XDO_?FINAL_ISIN?613?">'SBI Nifty200 Mom 30'!$D$11:$D$88</definedName>
    <definedName name="XDO_?FINAL_ISIN?614?">'SBI Nifty100 Low Vol 30'!$D$11:$D$40</definedName>
    <definedName name="XDO_?FINAL_ISIN?615?">'SBI Nifty100 Low Vol 30'!$D$11:$D$83</definedName>
    <definedName name="XDO_?FINAL_ISIN?616?">'SBI Nifty100 Low Vol 30'!$D$11:$D$88</definedName>
    <definedName name="XDO_?FINAL_ISIN?617?">SBILIQETF!$D$52</definedName>
    <definedName name="XDO_?FINAL_ISIN?618?">SBILIQETF!$D$52:$D$57</definedName>
    <definedName name="XDO_?FINAL_ISIN?619?">SDAAAFOF!$D$44:$D$57</definedName>
    <definedName name="XDO_?FINAL_ISIN?62?">SCOF!$D$11:$D$106</definedName>
    <definedName name="XDO_?FINAL_ISIN?620?">SDAAAFOF!$D$44:$D$67</definedName>
    <definedName name="XDO_?FINAL_ISIN?621?">SDAAAFOF!$D$44:$D$72</definedName>
    <definedName name="XDO_?FINAL_ISIN?622?">SQLF!$D$11:$D$52</definedName>
    <definedName name="XDO_?FINAL_ISIN?623?">SQLF!$D$11:$D$79</definedName>
    <definedName name="XDO_?FINAL_ISIN?624?">SQLF!$D$11:$D$96</definedName>
    <definedName name="XDO_?FINAL_ISIN?625?">SQLF!$D$11:$D$101</definedName>
    <definedName name="XDO_?FINAL_ISIN?626?">SNM150M50ETF!$D$11:$D$60</definedName>
    <definedName name="XDO_?FINAL_ISIN?627?">SNM150M50ETF!$D$11:$D$107</definedName>
    <definedName name="XDO_?FINAL_ISIN?628?">SNM150ETF!$D$11:$D$160</definedName>
    <definedName name="XDO_?FINAL_ISIN?629?">SNM150ETF!$D$11:$D$203</definedName>
    <definedName name="XDO_?FINAL_ISIN?63?">STOF!$D$11:$D$39</definedName>
    <definedName name="XDO_?FINAL_ISIN?630?">SNM150ETF!$D$11:$D$208</definedName>
    <definedName name="XDO_?FINAL_ISIN?631?">SBIRIOS!$D$11:$D$42</definedName>
    <definedName name="XDO_?FINAL_ISIN?632?">SBIRIOS!$D$11:$D$85</definedName>
    <definedName name="XDO_?FINAL_ISIN?633?">SBIRIOS!$D$11:$D$90</definedName>
    <definedName name="XDO_?FINAL_ISIN?634?">#REF!</definedName>
    <definedName name="XDO_?FINAL_ISIN?635?">#REF!</definedName>
    <definedName name="XDO_?FINAL_ISIN?636?">#REF!</definedName>
    <definedName name="XDO_?FINAL_ISIN?637?">#REF!</definedName>
    <definedName name="XDO_?FINAL_ISIN?638?">#REF!</definedName>
    <definedName name="XDO_?FINAL_ISIN?639?">#REF!</definedName>
    <definedName name="XDO_?FINAL_ISIN?64?">STOF!$D$11:$D$46</definedName>
    <definedName name="XDO_?FINAL_ISIN?640?">#REF!</definedName>
    <definedName name="XDO_?FINAL_ISIN?641?">#REF!</definedName>
    <definedName name="XDO_?FINAL_ISIN?642?">#REF!</definedName>
    <definedName name="XDO_?FINAL_ISIN?643?">#REF!</definedName>
    <definedName name="XDO_?FINAL_ISIN?644?">#REF!</definedName>
    <definedName name="XDO_?FINAL_ISIN?645?">#REF!</definedName>
    <definedName name="XDO_?FINAL_ISIN?646?">#REF!</definedName>
    <definedName name="XDO_?FINAL_ISIN?647?">#REF!</definedName>
    <definedName name="XDO_?FINAL_ISIN?648?">#REF!</definedName>
    <definedName name="XDO_?FINAL_ISIN?649?">#REF!</definedName>
    <definedName name="XDO_?FINAL_ISIN?65?">STOF!$D$11:$D$51</definedName>
    <definedName name="XDO_?FINAL_ISIN?650?">#REF!</definedName>
    <definedName name="XDO_?FINAL_ISIN?651?">#REF!</definedName>
    <definedName name="XDO_?FINAL_ISIN?652?">#REF!</definedName>
    <definedName name="XDO_?FINAL_ISIN?653?">#REF!</definedName>
    <definedName name="XDO_?FINAL_ISIN?654?">#REF!</definedName>
    <definedName name="XDO_?FINAL_ISIN?655?">#REF!</definedName>
    <definedName name="XDO_?FINAL_ISIN?656?">#REF!</definedName>
    <definedName name="XDO_?FINAL_ISIN?66?">STOF!$D$11:$D$74</definedName>
    <definedName name="XDO_?FINAL_ISIN?67?">STOF!$D$11:$D$91</definedName>
    <definedName name="XDO_?FINAL_ISIN?68?">STOF!$D$11:$D$96</definedName>
    <definedName name="XDO_?FINAL_ISIN?69?">SHOF!$D$11:$D$43</definedName>
    <definedName name="XDO_?FINAL_ISIN?7?">#REF!</definedName>
    <definedName name="XDO_?FINAL_ISIN?70?">SHOF!$D$11:$D$47</definedName>
    <definedName name="XDO_?FINAL_ISIN?71?">SHOF!$D$11:$D$72</definedName>
    <definedName name="XDO_?FINAL_ISIN?72?">SHOF!$D$11:$D$89</definedName>
    <definedName name="XDO_?FINAL_ISIN?73?">SHOF!$D$11:$D$94</definedName>
    <definedName name="XDO_?FINAL_ISIN?74?">SCF!$D$11:$D$90</definedName>
    <definedName name="XDO_?FINAL_ISIN?75?">SCF!$D$11:$D$100</definedName>
    <definedName name="XDO_?FINAL_ISIN?76?">SCF!$D$11:$D$105</definedName>
    <definedName name="XDO_?FINAL_ISIN?77?">SCF!$D$11:$D$116</definedName>
    <definedName name="XDO_?FINAL_ISIN?78?">SCF!$D$11:$D$133</definedName>
    <definedName name="XDO_?FINAL_ISIN?79?">SCF!$D$11:$D$139</definedName>
    <definedName name="XDO_?FINAL_ISIN?8?">#REF!</definedName>
    <definedName name="XDO_?FINAL_ISIN?80?">SCF!$D$11:$D$156</definedName>
    <definedName name="XDO_?FINAL_ISIN?81?">SCF!$D$11:$D$161</definedName>
    <definedName name="XDO_?FINAL_ISIN?82?">SNIF!$D$11:$D$60</definedName>
    <definedName name="XDO_?FINAL_ISIN?83?">SNIF!$D$11:$D$103</definedName>
    <definedName name="XDO_?FINAL_ISIN?84?">SNIF!$D$11:$D$108</definedName>
    <definedName name="XDO_?FINAL_ISIN?85?">'SMCBF-SP'!$D$11:$D$31</definedName>
    <definedName name="XDO_?FINAL_ISIN?86?">'SMCBF-SP'!$D$11:$D$37</definedName>
    <definedName name="XDO_?FINAL_ISIN?87?">'SMCBF-SP'!$D$11:$D$49</definedName>
    <definedName name="XDO_?FINAL_ISIN?88?">'SMCBF-SP'!$D$11:$D$59</definedName>
    <definedName name="XDO_?FINAL_ISIN?89?">'SMCBF-SP'!$D$11:$D$65</definedName>
    <definedName name="XDO_?FINAL_ISIN?9?">SLMF!$D$11:$D$90</definedName>
    <definedName name="XDO_?FINAL_ISIN?90?">'SMCBF-SP'!$D$11:$D$74</definedName>
    <definedName name="XDO_?FINAL_ISIN?91?">'SMCBF-SP'!$D$11:$D$80</definedName>
    <definedName name="XDO_?FINAL_ISIN?92?">'SMCBF-SP'!$D$11:$D$87</definedName>
    <definedName name="XDO_?FINAL_ISIN?93?">'SMCBF-SP'!$D$11:$D$99</definedName>
    <definedName name="XDO_?FINAL_ISIN?94?">'SMCBF-SP'!$D$11:$D$104</definedName>
    <definedName name="XDO_?FINAL_ISIN?95?">SOF!$D$24</definedName>
    <definedName name="XDO_?FINAL_ISIN?96?">SOF!$D$24:$D$41</definedName>
    <definedName name="XDO_?FINAL_ISIN?97?">SOF!$D$24:$D$59</definedName>
    <definedName name="XDO_?FINAL_ISIN?98?">SOF!$D$24:$D$64</definedName>
    <definedName name="XDO_?FINAL_ISIN?99?">SMMDF!$D$12:$D$14</definedName>
    <definedName name="XDO_?FINAL_MV?">SMEEF!$G$11:$G$102</definedName>
    <definedName name="XDO_?FINAL_MV?1?">#REF!</definedName>
    <definedName name="XDO_?FINAL_MV?10?">SLMF!$G$11:$G$94</definedName>
    <definedName name="XDO_?FINAL_MV?100?">SMMDF!$G$12:$G$60</definedName>
    <definedName name="XDO_?FINAL_MV?101?">SMMDF!$G$12:$G$65</definedName>
    <definedName name="XDO_?FINAL_MV?102?">SMMDF!$G$12:$G$72</definedName>
    <definedName name="XDO_?FINAL_MV?103?">SMMDF!$G$12:$G$76</definedName>
    <definedName name="XDO_?FINAL_MV?104?">SMMDF!$G$12:$G$83</definedName>
    <definedName name="XDO_?FINAL_MV?105?">SMMDF!$G$12:$G$88</definedName>
    <definedName name="XDO_?FINAL_MV?106?">SMMDF!$G$12:$G$97</definedName>
    <definedName name="XDO_?FINAL_MV?107?">SMMDF!$G$12:$G$110</definedName>
    <definedName name="XDO_?FINAL_MV?108?">SMMDF!$G$12:$G$117</definedName>
    <definedName name="XDO_?FINAL_MV?109?">SMMDF!$G$12:$G$125</definedName>
    <definedName name="XDO_?FINAL_MV?11?">SLMF!$G$11:$G$101</definedName>
    <definedName name="XDO_?FINAL_MV?110?">SMMDF!$G$12:$G$130</definedName>
    <definedName name="XDO_?FINAL_MV?111?">SLF!$G$19:$G$21</definedName>
    <definedName name="XDO_?FINAL_MV?112?">SLF!$G$19:$G$30</definedName>
    <definedName name="XDO_?FINAL_MV?113?">SLF!$G$19:$G$100</definedName>
    <definedName name="XDO_?FINAL_MV?114?">SLF!$G$19:$G$136</definedName>
    <definedName name="XDO_?FINAL_MV?115?">SLF!$G$19:$G$146</definedName>
    <definedName name="XDO_?FINAL_MV?116?">SLF!$G$19:$G$157</definedName>
    <definedName name="XDO_?FINAL_MV?117?">SLF!$G$19:$G$168</definedName>
    <definedName name="XDO_?FINAL_MV?118?">SDBF!$G$19:$G$25</definedName>
    <definedName name="XDO_?FINAL_MV?119?">SDBF!$G$19:$G$29</definedName>
    <definedName name="XDO_?FINAL_MV?12?">SLMF!$G$11:$G$125</definedName>
    <definedName name="XDO_?FINAL_MV?120?">SDBF!$G$19:$G$37</definedName>
    <definedName name="XDO_?FINAL_MV?121?">SDBF!$G$19:$G$41</definedName>
    <definedName name="XDO_?FINAL_MV?122?">SDBF!$G$19:$G$51</definedName>
    <definedName name="XDO_?FINAL_MV?123?">SDBF!$G$19:$G$64</definedName>
    <definedName name="XDO_?FINAL_MV?124?">SDBF!$G$19:$G$77</definedName>
    <definedName name="XDO_?FINAL_MV?125?">SDBF!$G$19:$G$85</definedName>
    <definedName name="XDO_?FINAL_MV?126?">SDBF!$G$19:$G$90</definedName>
    <definedName name="XDO_?FINAL_MV?127?">SSF!$G$24:$G$26</definedName>
    <definedName name="XDO_?FINAL_MV?128?">SSF!$G$24:$G$35</definedName>
    <definedName name="XDO_?FINAL_MV?129?">SSF!$G$24:$G$58</definedName>
    <definedName name="XDO_?FINAL_MV?13?">SLMF!$G$11:$G$142</definedName>
    <definedName name="XDO_?FINAL_MV?130?">SSF!$G$24:$G$103</definedName>
    <definedName name="XDO_?FINAL_MV?131?">SSF!$G$24:$G$111</definedName>
    <definedName name="XDO_?FINAL_MV?132?">SSF!$G$24:$G$116</definedName>
    <definedName name="XDO_?FINAL_MV?133?">SSF!$G$24:$G$125</definedName>
    <definedName name="XDO_?FINAL_MV?134?">SSF!$G$24:$G$133</definedName>
    <definedName name="XDO_?FINAL_MV?135?">SSF!$G$24:$G$138</definedName>
    <definedName name="XDO_?FINAL_MV?136?">SCRF!$G$19:$G$43</definedName>
    <definedName name="XDO_?FINAL_MV?137?">SCRF!$G$19:$G$48</definedName>
    <definedName name="XDO_?FINAL_MV?138?">SCRF!$G$19:$G$57</definedName>
    <definedName name="XDO_?FINAL_MV?139?">SCRF!$G$19:$G$61</definedName>
    <definedName name="XDO_?FINAL_MV?14?">SLMF!$G$11:$G$147</definedName>
    <definedName name="XDO_?FINAL_MV?140?">SCRF!$G$19:$G$70</definedName>
    <definedName name="XDO_?FINAL_MV?141?">SCRF!$G$19:$G$74</definedName>
    <definedName name="XDO_?FINAL_MV?142?">SCRF!$G$19:$G$85</definedName>
    <definedName name="XDO_?FINAL_MV?143?">SCRF!$G$19:$G$92</definedName>
    <definedName name="XDO_?FINAL_MV?144?">SCRF!$G$19:$G$100</definedName>
    <definedName name="XDO_?FINAL_MV?145?">SCRF!$G$19:$G$105</definedName>
    <definedName name="XDO_?FINAL_MV?146?">SFEF!$G$11:$G$34</definedName>
    <definedName name="XDO_?FINAL_MV?147?">SFEF!$G$11:$G$38</definedName>
    <definedName name="XDO_?FINAL_MV?148?">SFEF!$G$11:$G$43</definedName>
    <definedName name="XDO_?FINAL_MV?149?">SFEF!$G$11:$G$68</definedName>
    <definedName name="XDO_?FINAL_MV?15?">SLTEF!$G$11:$G$85</definedName>
    <definedName name="XDO_?FINAL_MV?150?">SFEF!$G$11:$G$85</definedName>
    <definedName name="XDO_?FINAL_MV?151?">SFEF!$G$11:$G$90</definedName>
    <definedName name="XDO_?FINAL_MV?152?">SCHF!$G$11:$G$48</definedName>
    <definedName name="XDO_?FINAL_MV?153?">SCHF!$G$11:$G$97</definedName>
    <definedName name="XDO_?FINAL_MV?154?">SCHF!$G$11:$G$102</definedName>
    <definedName name="XDO_?FINAL_MV?155?">SCHF!$G$11:$G$109</definedName>
    <definedName name="XDO_?FINAL_MV?156?">SCHF!$G$11:$G$115</definedName>
    <definedName name="XDO_?FINAL_MV?157?">SCHF!$G$11:$G$121</definedName>
    <definedName name="XDO_?FINAL_MV?158?">SCHF!$G$11:$G$129</definedName>
    <definedName name="XDO_?FINAL_MV?159?">SCHF!$G$11:$G$135</definedName>
    <definedName name="XDO_?FINAL_MV?16?">SLTEF!$G$11:$G$91</definedName>
    <definedName name="XDO_?FINAL_MV?160?">SCHF!$G$11:$G$148</definedName>
    <definedName name="XDO_?FINAL_MV?161?">SCHF!$G$11:$G$156</definedName>
    <definedName name="XDO_?FINAL_MV?162?">SCHF!$G$11:$G$161</definedName>
    <definedName name="XDO_?FINAL_MV?163?">SMUSD!$G$19:$G$42</definedName>
    <definedName name="XDO_?FINAL_MV?164?">SMUSD!$G$19:$G$46</definedName>
    <definedName name="XDO_?FINAL_MV?165?">SMUSD!$G$19:$G$54</definedName>
    <definedName name="XDO_?FINAL_MV?166?">SMUSD!$G$19:$G$59</definedName>
    <definedName name="XDO_?FINAL_MV?167?">SMUSD!$G$19:$G$68</definedName>
    <definedName name="XDO_?FINAL_MV?168?">SMUSD!$G$19:$G$80</definedName>
    <definedName name="XDO_?FINAL_MV?169?">SMUSD!$G$19:$G$98</definedName>
    <definedName name="XDO_?FINAL_MV?17?">SLTEF!$G$11:$G$114</definedName>
    <definedName name="XDO_?FINAL_MV?170?">SMUSD!$G$19:$G$104</definedName>
    <definedName name="XDO_?FINAL_MV?171?">SMUSD!$G$19:$G$113</definedName>
    <definedName name="XDO_?FINAL_MV?172?">SMUSD!$G$19:$G$121</definedName>
    <definedName name="XDO_?FINAL_MV?173?">SMUSD!$G$19:$G$126</definedName>
    <definedName name="XDO_?FINAL_MV?174?">SMIDCAP!$G$11:$G$61</definedName>
    <definedName name="XDO_?FINAL_MV?175?">SMIDCAP!$G$11:$G$67</definedName>
    <definedName name="XDO_?FINAL_MV?176?">SMIDCAP!$G$11:$G$91</definedName>
    <definedName name="XDO_?FINAL_MV?177?">SMIDCAP!$G$11:$G$108</definedName>
    <definedName name="XDO_?FINAL_MV?178?">SMIDCAP!$G$11:$G$113</definedName>
    <definedName name="XDO_?FINAL_MV?179?">SMCMF!$G$24:$G$26</definedName>
    <definedName name="XDO_?FINAL_MV?18?">SLTEF!$G$11:$G$131</definedName>
    <definedName name="XDO_?FINAL_MV?180?">SMCMF!$G$24:$G$30</definedName>
    <definedName name="XDO_?FINAL_MV?181?">SMCMF!$G$24:$G$57</definedName>
    <definedName name="XDO_?FINAL_MV?182?">SMCMF!$G$24:$G$62</definedName>
    <definedName name="XDO_?FINAL_MV?183?">SMCOMMA!$G$11:$G$42</definedName>
    <definedName name="XDO_?FINAL_MV?184?">SMCOMMA!$G$11:$G$74</definedName>
    <definedName name="XDO_?FINAL_MV?185?">SMCOMMA!$G$11:$G$91</definedName>
    <definedName name="XDO_?FINAL_MV?186?">SMCOMMA!$G$11:$G$96</definedName>
    <definedName name="XDO_?FINAL_MV?187?">SMGF!$G$24:$G$30</definedName>
    <definedName name="XDO_?FINAL_MV?188?">SMGF!$G$24:$G$42</definedName>
    <definedName name="XDO_?FINAL_MV?189?">SMGF!$G$24:$G$56</definedName>
    <definedName name="XDO_?FINAL_MV?19?">SLTEF!$G$11:$G$136</definedName>
    <definedName name="XDO_?FINAL_MV?190?">SMGF!$G$24:$G$73</definedName>
    <definedName name="XDO_?FINAL_MV?191?">SMGF!$G$24:$G$78</definedName>
    <definedName name="XDO_?FINAL_MV?192?">SFLEXI!$G$11:$G$78</definedName>
    <definedName name="XDO_?FINAL_MV?193?">SFLEXI!$G$11:$G$82</definedName>
    <definedName name="XDO_?FINAL_MV?194?">SFLEXI!$G$11:$G$112</definedName>
    <definedName name="XDO_?FINAL_MV?195?">SFLEXI!$G$11:$G$129</definedName>
    <definedName name="XDO_?FINAL_MV?196?">SFLEXI!$G$11:$G$134</definedName>
    <definedName name="XDO_?FINAL_MV?197?">SMAAF!$G$11:$G$78</definedName>
    <definedName name="XDO_?FINAL_MV?198?">SMAAF!$G$11:$G$83</definedName>
    <definedName name="XDO_?FINAL_MV?199?">SMAAF!$G$11:$G$125</definedName>
    <definedName name="XDO_?FINAL_MV?2?">#REF!</definedName>
    <definedName name="XDO_?FINAL_MV?20?">#REF!</definedName>
    <definedName name="XDO_?FINAL_MV?200?">SMAAF!$G$11:$G$130</definedName>
    <definedName name="XDO_?FINAL_MV?201?">SMAAF!$G$11:$G$139</definedName>
    <definedName name="XDO_?FINAL_MV?202?">SMAAF!$G$11:$G$144</definedName>
    <definedName name="XDO_?FINAL_MV?203?">SMAAF!$G$11:$G$152</definedName>
    <definedName name="XDO_?FINAL_MV?204?">SMAAF!$G$11:$G$159</definedName>
    <definedName name="XDO_?FINAL_MV?205?">SMAAF!$G$11:$G$171</definedName>
    <definedName name="XDO_?FINAL_MV?206?">SMAAF!$G$11:$G$181</definedName>
    <definedName name="XDO_?FINAL_MV?207?">SMAAF!$G$11:$G$186</definedName>
    <definedName name="XDO_?FINAL_MV?208?">SBLUECHIP!$G$11:$G$55</definedName>
    <definedName name="XDO_?FINAL_MV?209?">SBLUECHIP!$G$11:$G$83</definedName>
    <definedName name="XDO_?FINAL_MV?21?">#REF!</definedName>
    <definedName name="XDO_?FINAL_MV?210?">SBLUECHIP!$G$11:$G$100</definedName>
    <definedName name="XDO_?FINAL_MV?211?">SBLUECHIP!$G$11:$G$105</definedName>
    <definedName name="XDO_?FINAL_MV?212?">SAOF!$G$11:$G$184</definedName>
    <definedName name="XDO_?FINAL_MV?213?">SAOF!$G$11:$G$196</definedName>
    <definedName name="XDO_?FINAL_MV?214?">SAOF!$G$11:$G$200</definedName>
    <definedName name="XDO_?FINAL_MV?215?">SAOF!$G$11:$G$216</definedName>
    <definedName name="XDO_?FINAL_MV?216?">SAOF!$G$11:$G$227</definedName>
    <definedName name="XDO_?FINAL_MV?217?">SAOF!$G$11:$G$231</definedName>
    <definedName name="XDO_?FINAL_MV?218?">SAOF!$G$11:$G$243</definedName>
    <definedName name="XDO_?FINAL_MV?219?">SAOF!$G$11:$G$253</definedName>
    <definedName name="XDO_?FINAL_MV?22?">#REF!</definedName>
    <definedName name="XDO_?FINAL_MV?220?">SAOF!$G$11:$G$258</definedName>
    <definedName name="XDO_?FINAL_MV?221?">SIF!$G$11:$G$41</definedName>
    <definedName name="XDO_?FINAL_MV?222?">SIF!$G$11:$G$69</definedName>
    <definedName name="XDO_?FINAL_MV?223?">SIF!$G$11:$G$78</definedName>
    <definedName name="XDO_?FINAL_MV?224?">SIF!$G$11:$G$90</definedName>
    <definedName name="XDO_?FINAL_MV?225?">SIF!$G$11:$G$95</definedName>
    <definedName name="XDO_?FINAL_MV?226?">SMLDF!$G$19:$G$42</definedName>
    <definedName name="XDO_?FINAL_MV?227?">SMLDF!$G$19:$G$46</definedName>
    <definedName name="XDO_?FINAL_MV?228?">SMLDF!$G$19:$G$55</definedName>
    <definedName name="XDO_?FINAL_MV?229?">SMLDF!$G$19:$G$59</definedName>
    <definedName name="XDO_?FINAL_MV?23?">#REF!</definedName>
    <definedName name="XDO_?FINAL_MV?230?">SMLDF!$G$19:$G$63</definedName>
    <definedName name="XDO_?FINAL_MV?231?">SMLDF!$G$19:$G$70</definedName>
    <definedName name="XDO_?FINAL_MV?232?">SMLDF!$G$19:$G$78</definedName>
    <definedName name="XDO_?FINAL_MV?233?">SMLDF!$G$19:$G$91</definedName>
    <definedName name="XDO_?FINAL_MV?234?">SMLDF!$G$19:$G$104</definedName>
    <definedName name="XDO_?FINAL_MV?235?">SMLDF!$G$19:$G$112</definedName>
    <definedName name="XDO_?FINAL_MV?236?">SMLDF!$G$19:$G$117</definedName>
    <definedName name="XDO_?FINAL_MV?237?">SSTDF!$G$19:$G$72</definedName>
    <definedName name="XDO_?FINAL_MV?238?">SSTDF!$G$19:$G$76</definedName>
    <definedName name="XDO_?FINAL_MV?239?">SSTDF!$G$19:$G$86</definedName>
    <definedName name="XDO_?FINAL_MV?24?">SMGLF!$G$11:$G$48</definedName>
    <definedName name="XDO_?FINAL_MV?240?">SSTDF!$G$19:$G$91</definedName>
    <definedName name="XDO_?FINAL_MV?241?">SSTDF!$G$19:$G$105</definedName>
    <definedName name="XDO_?FINAL_MV?242?">SSTDF!$G$19:$G$112</definedName>
    <definedName name="XDO_?FINAL_MV?243?">SSTDF!$G$19:$G$123</definedName>
    <definedName name="XDO_?FINAL_MV?244?">SSTDF!$G$19:$G$129</definedName>
    <definedName name="XDO_?FINAL_MV?245?">SSTDF!$G$19:$G$138</definedName>
    <definedName name="XDO_?FINAL_MV?246?">SSTDF!$G$19:$G$146</definedName>
    <definedName name="XDO_?FINAL_MV?247?">SSTDF!$G$19:$G$151</definedName>
    <definedName name="XDO_?FINAL_MV?248?">SETFGOLD!$G$44</definedName>
    <definedName name="XDO_?FINAL_MV?249?">SETFGOLD!$G$44:$G$56</definedName>
    <definedName name="XDO_?FINAL_MV?25?">SMGLF!$G$11:$G$75</definedName>
    <definedName name="XDO_?FINAL_MV?250?">SETFGOLD!$G$44:$G$61</definedName>
    <definedName name="XDO_?FINAL_MV?251?">SPSU!$G$11:$G$30</definedName>
    <definedName name="XDO_?FINAL_MV?252?">SPSU!$G$11:$G$57</definedName>
    <definedName name="XDO_?FINAL_MV?253?">SPSU!$G$11:$G$74</definedName>
    <definedName name="XDO_?FINAL_MV?254?">SPSU!$G$11:$G$79</definedName>
    <definedName name="XDO_?FINAL_MV?255?">SGF!$G$44</definedName>
    <definedName name="XDO_?FINAL_MV?256?">SGF!$G$44:$G$54</definedName>
    <definedName name="XDO_?FINAL_MV?257?">SGF!$G$44:$G$59</definedName>
    <definedName name="XDO_?FINAL_MV?258?">SBISENSEX!$G$11:$G$40</definedName>
    <definedName name="XDO_?FINAL_MV?259?">SBISENSEX!$G$11:$G$83</definedName>
    <definedName name="XDO_?FINAL_MV?26?">SMGLF!$G$11:$G$92</definedName>
    <definedName name="XDO_?FINAL_MV?260?">SBISENSEX!$G$11:$G$88</definedName>
    <definedName name="XDO_?FINAL_MV?261?">SSCF!$G$11:$G$78</definedName>
    <definedName name="XDO_?FINAL_MV?262?">SSCF!$G$11:$G$108</definedName>
    <definedName name="XDO_?FINAL_MV?263?">SSCF!$G$11:$G$125</definedName>
    <definedName name="XDO_?FINAL_MV?264?">SSCF!$G$11:$G$130</definedName>
    <definedName name="XDO_?FINAL_MV?265?">SBPF!$G$19:$G$40</definedName>
    <definedName name="XDO_?FINAL_MV?266?">SBPF!$G$19:$G$44</definedName>
    <definedName name="XDO_?FINAL_MV?267?">SBPF!$G$19:$G$52</definedName>
    <definedName name="XDO_?FINAL_MV?268?">SBPF!$G$19:$G$58</definedName>
    <definedName name="XDO_?FINAL_MV?269?">SBPF!$G$19:$G$76</definedName>
    <definedName name="XDO_?FINAL_MV?27?">SMGLF!$G$11:$G$97</definedName>
    <definedName name="XDO_?FINAL_MV?270?">SBPF!$G$19:$G$89</definedName>
    <definedName name="XDO_?FINAL_MV?271?">SBPF!$G$19:$G$97</definedName>
    <definedName name="XDO_?FINAL_MV?272?">SBPF!$G$19:$G$102</definedName>
    <definedName name="XDO_?FINAL_MV?273?">SBFS!$G$11:$G$42</definedName>
    <definedName name="XDO_?FINAL_MV?274?">SBFS!$G$11:$G$69</definedName>
    <definedName name="XDO_?FINAL_MV?275?">SBFS!$G$11:$G$86</definedName>
    <definedName name="XDO_?FINAL_MV?276?">SBFS!$G$11:$G$91</definedName>
    <definedName name="XDO_?FINAL_MV?277?">SETFNN50!$G$11:$G$60</definedName>
    <definedName name="XDO_?FINAL_MV?278?">SETFNN50!$G$11:$G$103</definedName>
    <definedName name="XDO_?FINAL_MV?279?">SETFNN50!$G$11:$G$108</definedName>
    <definedName name="XDO_?FINAL_MV?28?">#REF!</definedName>
    <definedName name="XDO_?FINAL_MV?280?">SETFNIFBK!$G$11:$G$24</definedName>
    <definedName name="XDO_?FINAL_MV?281?">SETFNIFBK!$G$11:$G$67</definedName>
    <definedName name="XDO_?FINAL_MV?282?">SETFNIFBK!$G$11:$G$72</definedName>
    <definedName name="XDO_?FINAL_MV?283?">SETFBSE100!$G$11:$G$110</definedName>
    <definedName name="XDO_?FINAL_MV?284?">SETFBSE100!$G$11:$G$153</definedName>
    <definedName name="XDO_?FINAL_MV?285?">SETFBSE100!$G$11:$G$158</definedName>
    <definedName name="XDO_?FINAL_MV?286?">SESF!$G$11:$G$113</definedName>
    <definedName name="XDO_?FINAL_MV?287?">SESF!$G$11:$G$118</definedName>
    <definedName name="XDO_?FINAL_MV?288?">SESF!$G$11:$G$143</definedName>
    <definedName name="XDO_?FINAL_MV?289?">SESF!$G$11:$G$147</definedName>
    <definedName name="XDO_?FINAL_MV?29?">#REF!</definedName>
    <definedName name="XDO_?FINAL_MV?290?">SESF!$G$11:$G$157</definedName>
    <definedName name="XDO_?FINAL_MV?291?">SESF!$G$11:$G$171</definedName>
    <definedName name="XDO_?FINAL_MV?292?">SESF!$G$11:$G$181</definedName>
    <definedName name="XDO_?FINAL_MV?293?">SESF!$G$11:$G$186</definedName>
    <definedName name="XDO_?FINAL_MV?294?">SESF!$G$11:$G$196</definedName>
    <definedName name="XDO_?FINAL_MV?295?">SESF!$G$11:$G$201</definedName>
    <definedName name="XDO_?FINAL_MV?296?">SETFNIF50!$G$11:$G$60</definedName>
    <definedName name="XDO_?FINAL_MV?297?">SETFNIF50!$G$11:$G$103</definedName>
    <definedName name="XDO_?FINAL_MV?298?">SETFNIF50!$G$11:$G$108</definedName>
    <definedName name="XDO_?FINAL_MV?299?">SETF10GILT!$G$24</definedName>
    <definedName name="XDO_?FINAL_MV?3?">#REF!</definedName>
    <definedName name="XDO_?FINAL_MV?30?">SEHF!$G$11:$G$58</definedName>
    <definedName name="XDO_?FINAL_MV?300?">SETF10GILT!$G$24:$G$53</definedName>
    <definedName name="XDO_?FINAL_MV?301?">SETF10GILT!$G$24:$G$58</definedName>
    <definedName name="XDO_?FINAL_MV?302?">'SLTAF-IV'!$G$11:$G$38</definedName>
    <definedName name="XDO_?FINAL_MV?303?">'SLTAF-IV'!$G$11:$G$81</definedName>
    <definedName name="XDO_?FINAL_MV?304?">'SLTAF-IV'!$G$11:$G$86</definedName>
    <definedName name="XDO_?FINAL_MV?305?">'SLTAF-V'!$G$11:$G$39</definedName>
    <definedName name="XDO_?FINAL_MV?306?">'SLTAF-V'!$G$11:$G$82</definedName>
    <definedName name="XDO_?FINAL_MV?307?">'SLTAF-V'!$G$11:$G$87</definedName>
    <definedName name="XDO_?FINAL_MV?308?">'SLTAF-VI'!$G$11:$G$45</definedName>
    <definedName name="XDO_?FINAL_MV?309?">'SLTAF-VI'!$G$11:$G$88</definedName>
    <definedName name="XDO_?FINAL_MV?31?">SEHF!$G$11:$G$62</definedName>
    <definedName name="XDO_?FINAL_MV?310?">'SLTAF-VI'!$G$11:$G$93</definedName>
    <definedName name="XDO_?FINAL_MV?311?">SETFSN50!$G$11:$G$60</definedName>
    <definedName name="XDO_?FINAL_MV?312?">SETFSN50!$G$11:$G$103</definedName>
    <definedName name="XDO_?FINAL_MV?313?">SETFSN50!$G$11:$G$108</definedName>
    <definedName name="XDO_?FINAL_MV?314?">SBIETFQLTY!$G$11:$G$40</definedName>
    <definedName name="XDO_?FINAL_MV?315?">SBIETFQLTY!$G$11:$G$83</definedName>
    <definedName name="XDO_?FINAL_MV?316?">SBIETFQLTY!$G$11:$G$88</definedName>
    <definedName name="XDO_?FINAL_MV?317?">SCBF!$G$19:$G$82</definedName>
    <definedName name="XDO_?FINAL_MV?318?">SCBF!$G$19:$G$87</definedName>
    <definedName name="XDO_?FINAL_MV?319?">SCBF!$G$19:$G$96</definedName>
    <definedName name="XDO_?FINAL_MV?32?">SEHF!$G$11:$G$69</definedName>
    <definedName name="XDO_?FINAL_MV?320?">SCBF!$G$19:$G$100</definedName>
    <definedName name="XDO_?FINAL_MV?321?">SCBF!$G$19:$G$108</definedName>
    <definedName name="XDO_?FINAL_MV?322?">SCBF!$G$19:$G$125</definedName>
    <definedName name="XDO_?FINAL_MV?323?">SCBF!$G$19:$G$138</definedName>
    <definedName name="XDO_?FINAL_MV?324?">SCBF!$G$19:$G$146</definedName>
    <definedName name="XDO_?FINAL_MV?325?">SCBF!$G$19:$G$151</definedName>
    <definedName name="XDO_?FINAL_MV?326?">SEMVF!$G$11:$G$60</definedName>
    <definedName name="XDO_?FINAL_MV?327?">SEMVF!$G$11:$G$103</definedName>
    <definedName name="XDO_?FINAL_MV?328?">SEMVF!$G$11:$G$108</definedName>
    <definedName name="XDO_?FINAL_MV?329?">'SFMP- Series 1'!$G$26:$G$31</definedName>
    <definedName name="XDO_?FINAL_MV?33?">SEHF!$G$11:$G$117</definedName>
    <definedName name="XDO_?FINAL_MV?330?">'SFMP- Series 1'!$G$26:$G$50</definedName>
    <definedName name="XDO_?FINAL_MV?331?">'SFMP- Series 1'!$G$26:$G$65</definedName>
    <definedName name="XDO_?FINAL_MV?332?">'SFMP- Series 1'!$G$26:$G$70</definedName>
    <definedName name="XDO_?FINAL_MV?333?">'SFMP- Series 6'!$G$24</definedName>
    <definedName name="XDO_?FINAL_MV?334?">'SFMP- Series 6'!$G$24:$G$31</definedName>
    <definedName name="XDO_?FINAL_MV?335?">'SFMP- Series 6'!$G$24:$G$50</definedName>
    <definedName name="XDO_?FINAL_MV?336?">'SFMP- Series 6'!$G$24:$G$65</definedName>
    <definedName name="XDO_?FINAL_MV?337?">'SFMP- Series 6'!$G$24:$G$70</definedName>
    <definedName name="XDO_?FINAL_MV?338?">'SFMP- Series 34'!$G$24</definedName>
    <definedName name="XDO_?FINAL_MV?339?">'SFMP- Series 34'!$G$24:$G$28</definedName>
    <definedName name="XDO_?FINAL_MV?34?">SEHF!$G$11:$G$123</definedName>
    <definedName name="XDO_?FINAL_MV?340?">'SFMP- Series 34'!$G$24:$G$45</definedName>
    <definedName name="XDO_?FINAL_MV?341?">'SFMP- Series 34'!$G$24:$G$60</definedName>
    <definedName name="XDO_?FINAL_MV?342?">'SFMP- Series 34'!$G$24:$G$65</definedName>
    <definedName name="XDO_?FINAL_MV?343?">'SMCBF-IP'!$G$11:$G$45</definedName>
    <definedName name="XDO_?FINAL_MV?344?">'SMCBF-IP'!$G$11:$G$50</definedName>
    <definedName name="XDO_?FINAL_MV?345?">'SMCBF-IP'!$G$11:$G$75</definedName>
    <definedName name="XDO_?FINAL_MV?346?">'SMCBF-IP'!$G$11:$G$92</definedName>
    <definedName name="XDO_?FINAL_MV?347?">'SMCBF-IP'!$G$11:$G$97</definedName>
    <definedName name="XDO_?FINAL_MV?348?">SFRDF!$G$19</definedName>
    <definedName name="XDO_?FINAL_MV?349?">SFRDF!$G$19:$G$29</definedName>
    <definedName name="XDO_?FINAL_MV?35?">SEHF!$G$11:$G$129</definedName>
    <definedName name="XDO_?FINAL_MV?350?">SFRDF!$G$19:$G$39</definedName>
    <definedName name="XDO_?FINAL_MV?351?">SFRDF!$G$19:$G$60</definedName>
    <definedName name="XDO_?FINAL_MV?352?">SFRDF!$G$19:$G$68</definedName>
    <definedName name="XDO_?FINAL_MV?353?">SFRDF!$G$19:$G$73</definedName>
    <definedName name="XDO_?FINAL_MV?354?">SBIETFIT!$G$11:$G$20</definedName>
    <definedName name="XDO_?FINAL_MV?355?">SBIETFIT!$G$11:$G$63</definedName>
    <definedName name="XDO_?FINAL_MV?356?">SBIETFIT!$G$11:$G$68</definedName>
    <definedName name="XDO_?FINAL_MV?357?">SBIETFPB!$G$11:$G$20</definedName>
    <definedName name="XDO_?FINAL_MV?358?">SBIETFPB!$G$11:$G$63</definedName>
    <definedName name="XDO_?FINAL_MV?359?">SBIETFPB!$G$11:$G$68</definedName>
    <definedName name="XDO_?FINAL_MV?36?">SEHF!$G$11:$G$134</definedName>
    <definedName name="XDO_?FINAL_MV?360?">'SRBF-AP'!$G$11:$G$63</definedName>
    <definedName name="XDO_?FINAL_MV?361?">'SRBF-AP'!$G$11:$G$73</definedName>
    <definedName name="XDO_?FINAL_MV?362?">'SRBF-AP'!$G$11:$G$77</definedName>
    <definedName name="XDO_?FINAL_MV?363?">'SRBF-AP'!$G$11:$G$83</definedName>
    <definedName name="XDO_?FINAL_MV?364?">'SRBF-AP'!$G$11:$G$87</definedName>
    <definedName name="XDO_?FINAL_MV?365?">'SRBF-AP'!$G$11:$G$116</definedName>
    <definedName name="XDO_?FINAL_MV?366?">'SRBF-AP'!$G$11:$G$121</definedName>
    <definedName name="XDO_?FINAL_MV?367?">'SRBF-AHP'!$G$11:$G$63</definedName>
    <definedName name="XDO_?FINAL_MV?368?">'SRBF-AHP'!$G$11:$G$73</definedName>
    <definedName name="XDO_?FINAL_MV?369?">'SRBF-AHP'!$G$11:$G$77</definedName>
    <definedName name="XDO_?FINAL_MV?37?">SEHF!$G$11:$G$140</definedName>
    <definedName name="XDO_?FINAL_MV?370?">'SRBF-AHP'!$G$11:$G$83</definedName>
    <definedName name="XDO_?FINAL_MV?371?">'SRBF-AHP'!$G$11:$G$87</definedName>
    <definedName name="XDO_?FINAL_MV?372?">'SRBF-AHP'!$G$11:$G$108</definedName>
    <definedName name="XDO_?FINAL_MV?373?">'SRBF-AHP'!$G$11:$G$113</definedName>
    <definedName name="XDO_?FINAL_MV?374?">'SRBF-AHP'!$G$11:$G$123</definedName>
    <definedName name="XDO_?FINAL_MV?375?">'SRBF-AHP'!$G$11:$G$128</definedName>
    <definedName name="XDO_?FINAL_MV?376?">'SRBF-CHP'!$G$11:$G$63</definedName>
    <definedName name="XDO_?FINAL_MV?377?">'SRBF-CHP'!$G$11:$G$81</definedName>
    <definedName name="XDO_?FINAL_MV?378?">'SRBF-CHP'!$G$11:$G$85</definedName>
    <definedName name="XDO_?FINAL_MV?379?">'SRBF-CHP'!$G$11:$G$91</definedName>
    <definedName name="XDO_?FINAL_MV?38?">SEHF!$G$11:$G$155</definedName>
    <definedName name="XDO_?FINAL_MV?380?">'SRBF-CHP'!$G$11:$G$98</definedName>
    <definedName name="XDO_?FINAL_MV?381?">'SRBF-CHP'!$G$11:$G$127</definedName>
    <definedName name="XDO_?FINAL_MV?382?">'SRBF-CHP'!$G$11:$G$132</definedName>
    <definedName name="XDO_?FINAL_MV?383?">'SRBF-CP'!$G$11:$G$63</definedName>
    <definedName name="XDO_?FINAL_MV?384?">'SRBF-CP'!$G$11:$G$80</definedName>
    <definedName name="XDO_?FINAL_MV?385?">'SRBF-CP'!$G$11:$G$84</definedName>
    <definedName name="XDO_?FINAL_MV?386?">'SRBF-CP'!$G$11:$G$93</definedName>
    <definedName name="XDO_?FINAL_MV?387?">'SRBF-CP'!$G$11:$G$122</definedName>
    <definedName name="XDO_?FINAL_MV?388?">'SRBF-CP'!$G$11:$G$127</definedName>
    <definedName name="XDO_?FINAL_MV?389?">'SIA-US EQUITY FOF'!$G$44</definedName>
    <definedName name="XDO_?FINAL_MV?39?">SEHF!$G$11:$G$161</definedName>
    <definedName name="XDO_?FINAL_MV?390?">'SIA-US EQUITY FOF'!$G$44:$G$56</definedName>
    <definedName name="XDO_?FINAL_MV?391?">'SIA-US EQUITY FOF'!$G$44:$G$61</definedName>
    <definedName name="XDO_?FINAL_MV?392?">'SFMP- Series 42'!$G$24</definedName>
    <definedName name="XDO_?FINAL_MV?393?">'SFMP- Series 42'!$G$24:$G$28</definedName>
    <definedName name="XDO_?FINAL_MV?394?">'SFMP- Series 42'!$G$24:$G$41</definedName>
    <definedName name="XDO_?FINAL_MV?395?">'SFMP- Series 42'!$G$24:$G$56</definedName>
    <definedName name="XDO_?FINAL_MV?396?">'SFMP- Series 42'!$G$24:$G$61</definedName>
    <definedName name="XDO_?FINAL_MV?397?">'SNN50'!$G$11:$G$60</definedName>
    <definedName name="XDO_?FINAL_MV?398?">'SNN50'!$G$11:$G$103</definedName>
    <definedName name="XDO_?FINAL_MV?399?">'SNN50'!$G$11:$G$108</definedName>
    <definedName name="XDO_?FINAL_MV?4?">#REF!</definedName>
    <definedName name="XDO_?FINAL_MV?40?">SEHF!$G$11:$G$168</definedName>
    <definedName name="XDO_?FINAL_MV?400?">'SFMP- Series 44'!$G$26:$G$31</definedName>
    <definedName name="XDO_?FINAL_MV?401?">'SFMP- Series 44'!$G$26:$G$52</definedName>
    <definedName name="XDO_?FINAL_MV?402?">'SFMP- Series 44'!$G$26:$G$67</definedName>
    <definedName name="XDO_?FINAL_MV?403?">'SFMP- Series 44'!$G$26:$G$72</definedName>
    <definedName name="XDO_?FINAL_MV?404?">'SFMP- Series 45'!$G$24</definedName>
    <definedName name="XDO_?FINAL_MV?405?">'SFMP- Series 45'!$G$24:$G$35</definedName>
    <definedName name="XDO_?FINAL_MV?406?">'SFMP- Series 45'!$G$24:$G$54</definedName>
    <definedName name="XDO_?FINAL_MV?407?">'SFMP- Series 45'!$G$24:$G$69</definedName>
    <definedName name="XDO_?FINAL_MV?408?">'SFMP- Series 45'!$G$24:$G$74</definedName>
    <definedName name="XDO_?FINAL_MV?409?">SBIETFCON!$G$11:$G$40</definedName>
    <definedName name="XDO_?FINAL_MV?41?">SEHF!$G$11:$G$180</definedName>
    <definedName name="XDO_?FINAL_MV?410?">SBIETFCON!$G$11:$G$83</definedName>
    <definedName name="XDO_?FINAL_MV?411?">SBIETFCON!$G$11:$G$88</definedName>
    <definedName name="XDO_?FINAL_MV?412?">'SFMP- Series 46'!$G$26:$G$29</definedName>
    <definedName name="XDO_?FINAL_MV?413?">'SFMP- Series 46'!$G$26:$G$48</definedName>
    <definedName name="XDO_?FINAL_MV?414?">'SFMP- Series 46'!$G$26:$G$63</definedName>
    <definedName name="XDO_?FINAL_MV?415?">'SFMP- Series 46'!$G$26:$G$68</definedName>
    <definedName name="XDO_?FINAL_MV?416?">SBAF!$G$11:$G$103</definedName>
    <definedName name="XDO_?FINAL_MV?417?">SBAF!$G$11:$G$108</definedName>
    <definedName name="XDO_?FINAL_MV?418?">SBAF!$G$11:$G$112</definedName>
    <definedName name="XDO_?FINAL_MV?419?">SBAF!$G$11:$G$146</definedName>
    <definedName name="XDO_?FINAL_MV?42?">SEHF!$G$11:$G$185</definedName>
    <definedName name="XDO_?FINAL_MV?420?">SBAF!$G$11:$G$150</definedName>
    <definedName name="XDO_?FINAL_MV?421?">SBAF!$G$11:$G$160</definedName>
    <definedName name="XDO_?FINAL_MV?422?">SBAF!$G$11:$G$166</definedName>
    <definedName name="XDO_?FINAL_MV?423?">SBAF!$G$11:$G$173</definedName>
    <definedName name="XDO_?FINAL_MV?424?">SBAF!$G$11:$G$181</definedName>
    <definedName name="XDO_?FINAL_MV?425?">SBAF!$G$11:$G$186</definedName>
    <definedName name="XDO_?FINAL_MV?426?">SBAF!$G$11:$G$196</definedName>
    <definedName name="XDO_?FINAL_MV?427?">SBAF!$G$11:$G$208</definedName>
    <definedName name="XDO_?FINAL_MV?428?">SBAF!$G$11:$G$213</definedName>
    <definedName name="XDO_?FINAL_MV?429?">'SFMP- Series 49'!$G$26:$G$34</definedName>
    <definedName name="XDO_?FINAL_MV?43?">#REF!</definedName>
    <definedName name="XDO_?FINAL_MV?430?">'SFMP- Series 49'!$G$26:$G$53</definedName>
    <definedName name="XDO_?FINAL_MV?431?">'SFMP- Series 49'!$G$26:$G$68</definedName>
    <definedName name="XDO_?FINAL_MV?432?">'SFMP- Series 49'!$G$26:$G$73</definedName>
    <definedName name="XDO_?FINAL_MV?433?">'SFMP- Series 50'!$G$26:$G$31</definedName>
    <definedName name="XDO_?FINAL_MV?434?">'SFMP- Series 50'!$G$26:$G$50</definedName>
    <definedName name="XDO_?FINAL_MV?435?">'SFMP- Series 50'!$G$26:$G$65</definedName>
    <definedName name="XDO_?FINAL_MV?436?">'SFMP- Series 50'!$G$26:$G$70</definedName>
    <definedName name="XDO_?FINAL_MV?437?">'SFMP- Series 51'!$G$26:$G$37</definedName>
    <definedName name="XDO_?FINAL_MV?438?">'SFMP- Series 51'!$G$26:$G$59</definedName>
    <definedName name="XDO_?FINAL_MV?439?">'SFMP- Series 51'!$G$26:$G$74</definedName>
    <definedName name="XDO_?FINAL_MV?44?">#REF!</definedName>
    <definedName name="XDO_?FINAL_MV?440?">'SFMP- Series 51'!$G$26:$G$79</definedName>
    <definedName name="XDO_?FINAL_MV?441?">'SFMP- Series 52'!$G$26:$G$30</definedName>
    <definedName name="XDO_?FINAL_MV?442?">'SFMP- Series 52'!$G$26:$G$50</definedName>
    <definedName name="XDO_?FINAL_MV?443?">'SFMP- Series 52'!$G$26:$G$65</definedName>
    <definedName name="XDO_?FINAL_MV?444?">'SFMP- Series 52'!$G$26:$G$70</definedName>
    <definedName name="XDO_?FINAL_MV?445?">'SFMP- Series 53'!$G$26:$G$34</definedName>
    <definedName name="XDO_?FINAL_MV?446?">'SFMP- Series 53'!$G$26:$G$57</definedName>
    <definedName name="XDO_?FINAL_MV?447?">'SFMP- Series 53'!$G$26:$G$72</definedName>
    <definedName name="XDO_?FINAL_MV?448?">'SFMP- Series 53'!$G$26:$G$77</definedName>
    <definedName name="XDO_?FINAL_MV?449?">'SFMP- Series 54'!$G$26:$G$28</definedName>
    <definedName name="XDO_?FINAL_MV?45?">SMIF!$G$19:$G$35</definedName>
    <definedName name="XDO_?FINAL_MV?450?">'SFMP- Series 54'!$G$26:$G$44</definedName>
    <definedName name="XDO_?FINAL_MV?451?">'SFMP- Series 54'!$G$26:$G$59</definedName>
    <definedName name="XDO_?FINAL_MV?452?">'SFMP- Series 54'!$G$26:$G$64</definedName>
    <definedName name="XDO_?FINAL_MV?453?">'SFMP- Series 55'!$G$26:$G$32</definedName>
    <definedName name="XDO_?FINAL_MV?454?">'SFMP- Series 55'!$G$26:$G$55</definedName>
    <definedName name="XDO_?FINAL_MV?455?">'SFMP- Series 55'!$G$26:$G$70</definedName>
    <definedName name="XDO_?FINAL_MV?456?">'SFMP- Series 55'!$G$26:$G$75</definedName>
    <definedName name="XDO_?FINAL_MV?457?">'SFMP- Series 57'!$G$26:$G$29</definedName>
    <definedName name="XDO_?FINAL_MV?458?">'SFMP- Series 57'!$G$26:$G$51</definedName>
    <definedName name="XDO_?FINAL_MV?459?">'SFMP- Series 57'!$G$26:$G$66</definedName>
    <definedName name="XDO_?FINAL_MV?46?">SMIF!$G$19:$G$41</definedName>
    <definedName name="XDO_?FINAL_MV?460?">'SFMP- Series 57'!$G$26:$G$71</definedName>
    <definedName name="XDO_?FINAL_MV?461?">'SFMP- Series 58'!$G$26:$G$32</definedName>
    <definedName name="XDO_?FINAL_MV?462?">'SFMP- Series 58'!$G$26:$G$52</definedName>
    <definedName name="XDO_?FINAL_MV?463?">'SFMP- Series 58'!$G$26:$G$67</definedName>
    <definedName name="XDO_?FINAL_MV?464?">'SFMP- Series 58'!$G$26:$G$72</definedName>
    <definedName name="XDO_?FINAL_MV?465?">SCPSE!$G$19:$G$43</definedName>
    <definedName name="XDO_?FINAL_MV?466?">SCPSE!$G$19:$G$52</definedName>
    <definedName name="XDO_?FINAL_MV?467?">SCPSE!$G$19:$G$108</definedName>
    <definedName name="XDO_?FINAL_MV?468?">SCPSE!$G$19:$G$135</definedName>
    <definedName name="XDO_?FINAL_MV?469?">SCPSE!$G$19:$G$140</definedName>
    <definedName name="XDO_?FINAL_MV?47?">SMIF!$G$19:$G$48</definedName>
    <definedName name="XDO_?FINAL_MV?470?">'SFMP- Series 59'!$G$38:$G$39</definedName>
    <definedName name="XDO_?FINAL_MV?471?">'SFMP- Series 59'!$G$38:$G$54</definedName>
    <definedName name="XDO_?FINAL_MV?472?">'SFMP- Series 59'!$G$38:$G$59</definedName>
    <definedName name="XDO_?FINAL_MV?473?">'SFMP- Series 60'!$G$26:$G$31</definedName>
    <definedName name="XDO_?FINAL_MV?474?">'SFMP- Series 60'!$G$26:$G$51</definedName>
    <definedName name="XDO_?FINAL_MV?475?">'SFMP- Series 60'!$G$26:$G$66</definedName>
    <definedName name="XDO_?FINAL_MV?476?">'SFMP- Series 60'!$G$26:$G$71</definedName>
    <definedName name="XDO_?FINAL_MV?477?">SMCF!$G$11:$G$68</definedName>
    <definedName name="XDO_?FINAL_MV?478?">SMCF!$G$11:$G$83</definedName>
    <definedName name="XDO_?FINAL_MV?479?">SMCF!$G$11:$G$96</definedName>
    <definedName name="XDO_?FINAL_MV?48?">SMIF!$G$19:$G$52</definedName>
    <definedName name="XDO_?FINAL_MV?480?">SMCF!$G$11:$G$113</definedName>
    <definedName name="XDO_?FINAL_MV?481?">SMCF!$G$11:$G$118</definedName>
    <definedName name="XDO_?FINAL_MV?482?">'SFMP- Series 61'!$G$26:$G$36</definedName>
    <definedName name="XDO_?FINAL_MV?483?">'SFMP- Series 61'!$G$26:$G$59</definedName>
    <definedName name="XDO_?FINAL_MV?484?">'SFMP- Series 61'!$G$26:$G$74</definedName>
    <definedName name="XDO_?FINAL_MV?485?">'SFMP- Series 61'!$G$26:$G$79</definedName>
    <definedName name="XDO_?FINAL_MV?486?">'SFMP- Series 66'!$G$24</definedName>
    <definedName name="XDO_?FINAL_MV?487?">'SFMP- Series 66'!$G$24:$G$53</definedName>
    <definedName name="XDO_?FINAL_MV?488?">'SFMP- Series 66'!$G$24:$G$58</definedName>
    <definedName name="XDO_?FINAL_MV?489?">'SFMP- Series 67'!$G$26:$G$34</definedName>
    <definedName name="XDO_?FINAL_MV?49?">SMIF!$G$19:$G$58</definedName>
    <definedName name="XDO_?FINAL_MV?490?">'SFMP- Series 67'!$G$26:$G$56</definedName>
    <definedName name="XDO_?FINAL_MV?491?">'SFMP- Series 67'!$G$26:$G$71</definedName>
    <definedName name="XDO_?FINAL_MV?492?">'SFMP- Series 67'!$G$26:$G$76</definedName>
    <definedName name="XDO_?FINAL_MV?493?">'SFMP- Series 68'!$G$24</definedName>
    <definedName name="XDO_?FINAL_MV?494?">'SFMP- Series 68'!$G$24:$G$41</definedName>
    <definedName name="XDO_?FINAL_MV?495?">'SFMP- Series 68'!$G$24:$G$56</definedName>
    <definedName name="XDO_?FINAL_MV?496?">'SFMP- Series 68'!$G$24:$G$61</definedName>
    <definedName name="XDO_?FINAL_MV?497?">SNM150IF!$G$11:$G$160</definedName>
    <definedName name="XDO_?FINAL_MV?498?">SNM150IF!$G$11:$G$203</definedName>
    <definedName name="XDO_?FINAL_MV?499?">SNM150IF!$G$11:$G$208</definedName>
    <definedName name="XDO_?FINAL_MV?5?">#REF!</definedName>
    <definedName name="XDO_?FINAL_MV?50?">SMIF!$G$19:$G$62</definedName>
    <definedName name="XDO_?FINAL_MV?500?">SNS250IF!$G$11:$G$261</definedName>
    <definedName name="XDO_?FINAL_MV?501?">SNS250IF!$G$11:$G$304</definedName>
    <definedName name="XDO_?FINAL_MV?502?">SNS250IF!$G$11:$G$309</definedName>
    <definedName name="XDO_?FINAL_MV?503?">'SCIGI-JUN 2036'!$G$24</definedName>
    <definedName name="XDO_?FINAL_MV?504?">'SCIGI-JUN 2036'!$G$24:$G$53</definedName>
    <definedName name="XDO_?FINAL_MV?505?">'SCIGI-JUN 2036'!$G$24:$G$58</definedName>
    <definedName name="XDO_?FINAL_MV?506?">'SCIGI-APR 2029'!$G$24</definedName>
    <definedName name="XDO_?FINAL_MV?507?">'SCIGI-APR 2029'!$G$24:$G$53</definedName>
    <definedName name="XDO_?FINAL_MV?508?">'SCIGI-APR 2029'!$G$24:$G$58</definedName>
    <definedName name="XDO_?FINAL_MV?509?">'SCISI-SEP 2027'!$G$24</definedName>
    <definedName name="XDO_?FINAL_MV?51?">SMIF!$G$19:$G$71</definedName>
    <definedName name="XDO_?FINAL_MV?510?">'SCISI-SEP 2027'!$G$24:$G$42</definedName>
    <definedName name="XDO_?FINAL_MV?511?">'SCISI-SEP 2027'!$G$24:$G$69</definedName>
    <definedName name="XDO_?FINAL_MV?512?">'SCISI-SEP 2027'!$G$24:$G$74</definedName>
    <definedName name="XDO_?FINAL_MV?513?">'SFMP- Series 72'!$G$24</definedName>
    <definedName name="XDO_?FINAL_MV?514?">'SFMP- Series 72'!$G$24:$G$40</definedName>
    <definedName name="XDO_?FINAL_MV?515?">'SFMP- Series 72'!$G$24:$G$55</definedName>
    <definedName name="XDO_?FINAL_MV?516?">'SFMP- Series 72'!$G$24:$G$60</definedName>
    <definedName name="XDO_?FINAL_MV?517?">'SFMP- Series 73'!$G$38:$G$39</definedName>
    <definedName name="XDO_?FINAL_MV?518?">'SFMP- Series 73'!$G$38:$G$54</definedName>
    <definedName name="XDO_?FINAL_MV?519?">'SFMP- Series 73'!$G$38:$G$59</definedName>
    <definedName name="XDO_?FINAL_MV?52?">SMIF!$G$19:$G$84</definedName>
    <definedName name="XDO_?FINAL_MV?520?">SLDF!$G$24:$G$25</definedName>
    <definedName name="XDO_?FINAL_MV?521?">SLDF!$G$24:$G$48</definedName>
    <definedName name="XDO_?FINAL_MV?522?">SLDF!$G$24:$G$56</definedName>
    <definedName name="XDO_?FINAL_MV?523?">SLDF!$G$24:$G$61</definedName>
    <definedName name="XDO_?FINAL_MV?524?">'SFMP- Series 74'!$G$24:$G$25</definedName>
    <definedName name="XDO_?FINAL_MV?525?">'SFMP- Series 74'!$G$24:$G$32</definedName>
    <definedName name="XDO_?FINAL_MV?526?">'SFMP- Series 74'!$G$24:$G$46</definedName>
    <definedName name="XDO_?FINAL_MV?527?">'SFMP- Series 74'!$G$24:$G$61</definedName>
    <definedName name="XDO_?FINAL_MV?528?">'SFMP- Series 74'!$G$24:$G$66</definedName>
    <definedName name="XDO_?FINAL_MV?529?">'SFMP- Series 76'!$G$19:$G$20</definedName>
    <definedName name="XDO_?FINAL_MV?53?">SMIF!$G$19:$G$88</definedName>
    <definedName name="XDO_?FINAL_MV?530?">'SFMP- Series 76'!$G$19:$G$29</definedName>
    <definedName name="XDO_?FINAL_MV?531?">'SFMP- Series 76'!$G$19:$G$45</definedName>
    <definedName name="XDO_?FINAL_MV?532?">'SFMP- Series 76'!$G$19:$G$60</definedName>
    <definedName name="XDO_?FINAL_MV?533?">'SFMP- Series 76'!$G$19:$G$65</definedName>
    <definedName name="XDO_?FINAL_MV?534?">'SFMP- Series 78'!$G$19:$G$20</definedName>
    <definedName name="XDO_?FINAL_MV?535?">'SFMP- Series 78'!$G$19:$G$29</definedName>
    <definedName name="XDO_?FINAL_MV?536?">'SFMP- Series 78'!$G$19:$G$46</definedName>
    <definedName name="XDO_?FINAL_MV?537?">'SFMP- Series 78'!$G$19:$G$61</definedName>
    <definedName name="XDO_?FINAL_MV?538?">'SFMP- Series 78'!$G$19:$G$66</definedName>
    <definedName name="XDO_?FINAL_MV?539?">SDYF!$G$11:$G$52</definedName>
    <definedName name="XDO_?FINAL_MV?54?">SMIF!$G$19:$G$96</definedName>
    <definedName name="XDO_?FINAL_MV?540?">SDYF!$G$11:$G$59</definedName>
    <definedName name="XDO_?FINAL_MV?541?">SDYF!$G$11:$G$86</definedName>
    <definedName name="XDO_?FINAL_MV?542?">SDYF!$G$11:$G$103</definedName>
    <definedName name="XDO_?FINAL_MV?543?">SDYF!$G$11:$G$108</definedName>
    <definedName name="XDO_?FINAL_MV?544?">'SFMP- Series 79'!$G$19</definedName>
    <definedName name="XDO_?FINAL_MV?545?">'SFMP- Series 79'!$G$19:$G$28</definedName>
    <definedName name="XDO_?FINAL_MV?546?">'SFMP- Series 79'!$G$19:$G$57</definedName>
    <definedName name="XDO_?FINAL_MV?547?">'SFMP- Series 79'!$G$19:$G$62</definedName>
    <definedName name="XDO_?FINAL_MV?548?">'SFMP- Series 81'!$G$19:$G$20</definedName>
    <definedName name="XDO_?FINAL_MV?549?">'SFMP- Series 81'!$G$19:$G$24</definedName>
    <definedName name="XDO_?FINAL_MV?55?">SMIF!$G$19:$G$101</definedName>
    <definedName name="XDO_?FINAL_MV?550?">'SFMP- Series 81'!$G$19:$G$34</definedName>
    <definedName name="XDO_?FINAL_MV?551?">'SFMP- Series 81'!$G$19:$G$39</definedName>
    <definedName name="XDO_?FINAL_MV?552?">'SFMP- Series 81'!$G$19:$G$53</definedName>
    <definedName name="XDO_?FINAL_MV?553?">'SFMP- Series 81'!$G$19:$G$68</definedName>
    <definedName name="XDO_?FINAL_MV?554?">'SFMP- Series 81'!$G$19:$G$73</definedName>
    <definedName name="XDO_?FINAL_MV?555?">'SBI-BSE-SENSEX-IF'!$G$11:$G$40</definedName>
    <definedName name="XDO_?FINAL_MV?556?">'SBI-BSE-SENSEX-IF'!$G$11:$G$83</definedName>
    <definedName name="XDO_?FINAL_MV?557?">'SBI-BSE-SENSEX-IF'!$G$11:$G$88</definedName>
    <definedName name="XDO_?FINAL_MV?558?">LIQUIDSBI!$G$52</definedName>
    <definedName name="XDO_?FINAL_MV?559?">LIQUIDSBI!$G$52:$G$57</definedName>
    <definedName name="XDO_?FINAL_MV?56?">#REF!</definedName>
    <definedName name="XDO_?FINAL_MV?560?">SN50EWIF!$G$11:$G$60</definedName>
    <definedName name="XDO_?FINAL_MV?561?">SN50EWIF!$G$11:$G$103</definedName>
    <definedName name="XDO_?FINAL_MV?562?">SN50EWIF!$G$11:$G$108</definedName>
    <definedName name="XDO_?FINAL_MV?563?">SEOF!$G$11:$G$44</definedName>
    <definedName name="XDO_?FINAL_MV?564?">SEOF!$G$11:$G$72</definedName>
    <definedName name="XDO_?FINAL_MV?565?">SEOF!$G$11:$G$89</definedName>
    <definedName name="XDO_?FINAL_MV?566?">SEOF!$G$11:$G$94</definedName>
    <definedName name="XDO_?FINAL_MV?567?">'SBI-AOF'!$G$11:$G$42</definedName>
    <definedName name="XDO_?FINAL_MV?568?">'SBI-AOF'!$G$11:$G$69</definedName>
    <definedName name="XDO_?FINAL_MV?569?">'SBI-AOF'!$G$11:$G$86</definedName>
    <definedName name="XDO_?FINAL_MV?57?">#REF!</definedName>
    <definedName name="XDO_?FINAL_MV?570?">'SBI-AOF'!$G$11:$G$91</definedName>
    <definedName name="XDO_?FINAL_MV?571?">SETFSILVER!$G$44</definedName>
    <definedName name="XDO_?FINAL_MV?572?">SETFSILVER!$G$44:$G$56</definedName>
    <definedName name="XDO_?FINAL_MV?573?">SETFSILVER!$G$44:$G$61</definedName>
    <definedName name="XDO_?FINAL_MV?574?">'SETFSILVER-FOF'!$G$44</definedName>
    <definedName name="XDO_?FINAL_MV?575?">'SETFSILVER-FOF'!$G$44:$G$54</definedName>
    <definedName name="XDO_?FINAL_MV?576?">'SETFSILVER-FOF'!$G$44:$G$59</definedName>
    <definedName name="XDO_?FINAL_MV?577?">'SN50EW-ETF'!$G$11:$G$60</definedName>
    <definedName name="XDO_?FINAL_MV?578?">'SN50EW-ETF'!$G$11:$G$103</definedName>
    <definedName name="XDO_?FINAL_MV?579?">'SN50EW-ETF'!$G$11:$G$108</definedName>
    <definedName name="XDO_?FINAL_MV?58?">SCOF!$G$11:$G$55</definedName>
    <definedName name="XDO_?FINAL_MV?580?">SIOF!$G$11:$G$47</definedName>
    <definedName name="XDO_?FINAL_MV?581?">SIOF!$G$11:$G$74</definedName>
    <definedName name="XDO_?FINAL_MV?582?">SIOF!$G$11:$G$91</definedName>
    <definedName name="XDO_?FINAL_MV?583?">SIOF!$G$11:$G$96</definedName>
    <definedName name="XDO_?FINAL_MV?584?">SN500IF!$G$11:$G$511</definedName>
    <definedName name="XDO_?FINAL_MV?585?">SN500IF!$G$11:$G$554</definedName>
    <definedName name="XDO_?FINAL_MV?586?">SN500IF!$G$11:$G$559</definedName>
    <definedName name="XDO_?FINAL_MV?587?">SNICIF!$G$11:$G$40</definedName>
    <definedName name="XDO_?FINAL_MV?588?">SNICIF!$G$11:$G$83</definedName>
    <definedName name="XDO_?FINAL_MV?589?">SNICIF!$G$11:$G$88</definedName>
    <definedName name="XDO_?FINAL_MV?59?">SCOF!$G$11:$G$61</definedName>
    <definedName name="XDO_?FINAL_MV?590?">SQF!$G$11:$G$39</definedName>
    <definedName name="XDO_?FINAL_MV?591?">SQF!$G$11:$G$82</definedName>
    <definedName name="XDO_?FINAL_MV?592?">SQF!$G$11:$G$87</definedName>
    <definedName name="XDO_?FINAL_MV?593?">SNBIF!$G$11:$G$24</definedName>
    <definedName name="XDO_?FINAL_MV?594?">SNBIF!$G$11:$G$67</definedName>
    <definedName name="XDO_?FINAL_MV?595?">SNBIF!$G$11:$G$72</definedName>
    <definedName name="XDO_?FINAL_MV?596?">SNITIF!$G$11:$G$20</definedName>
    <definedName name="XDO_?FINAL_MV?597?">SNITIF!$G$11:$G$63</definedName>
    <definedName name="XDO_?FINAL_MV?598?">SNITIF!$G$11:$G$68</definedName>
    <definedName name="XDO_?FINAL_MV?599?">'SBI BSE PSU Bank ETF'!$G$11:$G$21</definedName>
    <definedName name="XDO_?FINAL_MV?6?">#REF!</definedName>
    <definedName name="XDO_?FINAL_MV?60?">SCOF!$G$11:$G$84</definedName>
    <definedName name="XDO_?FINAL_MV?600?">'SBI BSE PSU Bank ETF'!$G$11:$G$64</definedName>
    <definedName name="XDO_?FINAL_MV?601?">'SBI BSE PSU Bank ETF'!$G$11:$G$69</definedName>
    <definedName name="XDO_?FINAL_MV?602?">'SBI BSE PSU Bank Index Fund'!$G$11:$G$21</definedName>
    <definedName name="XDO_?FINAL_MV?603?">'SBI BSE PSU Bank Index Fund'!$G$11:$G$64</definedName>
    <definedName name="XDO_?FINAL_MV?604?">'SBI BSE PSU Bank Index Fund'!$G$11:$G$69</definedName>
    <definedName name="XDO_?FINAL_MV?605?">SIPAAFOF!$G$44:$G$47</definedName>
    <definedName name="XDO_?FINAL_MV?606?">SIPAAFOF!$G$44:$G$57</definedName>
    <definedName name="XDO_?FINAL_MV?607?">SIPAAFOF!$G$44:$G$62</definedName>
    <definedName name="XDO_?FINAL_MV?608?">'SBI Nifty200 Quality 30'!$G$11:$G$40</definedName>
    <definedName name="XDO_?FINAL_MV?609?">'SBI Nifty200 Quality 30'!$G$11:$G$83</definedName>
    <definedName name="XDO_?FINAL_MV?61?">SCOF!$G$11:$G$101</definedName>
    <definedName name="XDO_?FINAL_MV?610?">'SBI Nifty200 Quality 30'!$G$11:$G$88</definedName>
    <definedName name="XDO_?FINAL_MV?611?">'SBI Nifty200 Mom 30'!$G$11:$G$40</definedName>
    <definedName name="XDO_?FINAL_MV?612?">'SBI Nifty200 Mom 30'!$G$11:$G$83</definedName>
    <definedName name="XDO_?FINAL_MV?613?">'SBI Nifty200 Mom 30'!$G$11:$G$88</definedName>
    <definedName name="XDO_?FINAL_MV?614?">'SBI Nifty100 Low Vol 30'!$G$11:$G$40</definedName>
    <definedName name="XDO_?FINAL_MV?615?">'SBI Nifty100 Low Vol 30'!$G$11:$G$83</definedName>
    <definedName name="XDO_?FINAL_MV?616?">'SBI Nifty100 Low Vol 30'!$G$11:$G$88</definedName>
    <definedName name="XDO_?FINAL_MV?617?">SBILIQETF!$G$52</definedName>
    <definedName name="XDO_?FINAL_MV?618?">SBILIQETF!$G$52:$G$57</definedName>
    <definedName name="XDO_?FINAL_MV?619?">SDAAAFOF!$G$44:$G$57</definedName>
    <definedName name="XDO_?FINAL_MV?62?">SCOF!$G$11:$G$106</definedName>
    <definedName name="XDO_?FINAL_MV?620?">SDAAAFOF!$G$44:$G$67</definedName>
    <definedName name="XDO_?FINAL_MV?621?">SDAAAFOF!$G$44:$G$72</definedName>
    <definedName name="XDO_?FINAL_MV?622?">SQLF!$G$11:$G$52</definedName>
    <definedName name="XDO_?FINAL_MV?623?">SQLF!$G$11:$G$79</definedName>
    <definedName name="XDO_?FINAL_MV?624?">SQLF!$G$11:$G$96</definedName>
    <definedName name="XDO_?FINAL_MV?625?">SQLF!$G$11:$G$101</definedName>
    <definedName name="XDO_?FINAL_MV?626?">SNM150M50ETF!$G$11:$G$60</definedName>
    <definedName name="XDO_?FINAL_MV?627?">SNM150M50ETF!$G$11:$G$107</definedName>
    <definedName name="XDO_?FINAL_MV?628?">SNM150ETF!$G$11:$G$160</definedName>
    <definedName name="XDO_?FINAL_MV?629?">SNM150ETF!$G$11:$G$203</definedName>
    <definedName name="XDO_?FINAL_MV?63?">STOF!$G$11:$G$39</definedName>
    <definedName name="XDO_?FINAL_MV?630?">SNM150ETF!$G$11:$G$208</definedName>
    <definedName name="XDO_?FINAL_MV?631?">SBIRIOS!$G$11:$G$42</definedName>
    <definedName name="XDO_?FINAL_MV?632?">SBIRIOS!$G$11:$G$85</definedName>
    <definedName name="XDO_?FINAL_MV?633?">SBIRIOS!$G$11:$G$90</definedName>
    <definedName name="XDO_?FINAL_MV?634?">#REF!</definedName>
    <definedName name="XDO_?FINAL_MV?635?">#REF!</definedName>
    <definedName name="XDO_?FINAL_MV?636?">#REF!</definedName>
    <definedName name="XDO_?FINAL_MV?637?">#REF!</definedName>
    <definedName name="XDO_?FINAL_MV?638?">#REF!</definedName>
    <definedName name="XDO_?FINAL_MV?639?">#REF!</definedName>
    <definedName name="XDO_?FINAL_MV?64?">STOF!$G$11:$G$46</definedName>
    <definedName name="XDO_?FINAL_MV?640?">#REF!</definedName>
    <definedName name="XDO_?FINAL_MV?641?">#REF!</definedName>
    <definedName name="XDO_?FINAL_MV?642?">#REF!</definedName>
    <definedName name="XDO_?FINAL_MV?643?">#REF!</definedName>
    <definedName name="XDO_?FINAL_MV?644?">#REF!</definedName>
    <definedName name="XDO_?FINAL_MV?645?">#REF!</definedName>
    <definedName name="XDO_?FINAL_MV?646?">#REF!</definedName>
    <definedName name="XDO_?FINAL_MV?647?">#REF!</definedName>
    <definedName name="XDO_?FINAL_MV?648?">#REF!</definedName>
    <definedName name="XDO_?FINAL_MV?649?">#REF!</definedName>
    <definedName name="XDO_?FINAL_MV?65?">STOF!$G$11:$G$51</definedName>
    <definedName name="XDO_?FINAL_MV?650?">#REF!</definedName>
    <definedName name="XDO_?FINAL_MV?651?">#REF!</definedName>
    <definedName name="XDO_?FINAL_MV?652?">#REF!</definedName>
    <definedName name="XDO_?FINAL_MV?653?">#REF!</definedName>
    <definedName name="XDO_?FINAL_MV?654?">#REF!</definedName>
    <definedName name="XDO_?FINAL_MV?655?">#REF!</definedName>
    <definedName name="XDO_?FINAL_MV?656?">#REF!</definedName>
    <definedName name="XDO_?FINAL_MV?66?">STOF!$G$11:$G$74</definedName>
    <definedName name="XDO_?FINAL_MV?67?">STOF!$G$11:$G$91</definedName>
    <definedName name="XDO_?FINAL_MV?68?">STOF!$G$11:$G$96</definedName>
    <definedName name="XDO_?FINAL_MV?69?">SHOF!$G$11:$G$43</definedName>
    <definedName name="XDO_?FINAL_MV?7?">#REF!</definedName>
    <definedName name="XDO_?FINAL_MV?70?">SHOF!$G$11:$G$47</definedName>
    <definedName name="XDO_?FINAL_MV?71?">SHOF!$G$11:$G$72</definedName>
    <definedName name="XDO_?FINAL_MV?72?">SHOF!$G$11:$G$89</definedName>
    <definedName name="XDO_?FINAL_MV?73?">SHOF!$G$11:$G$94</definedName>
    <definedName name="XDO_?FINAL_MV?74?">SCF!$G$11:$G$90</definedName>
    <definedName name="XDO_?FINAL_MV?75?">SCF!$G$11:$G$100</definedName>
    <definedName name="XDO_?FINAL_MV?76?">SCF!$G$11:$G$105</definedName>
    <definedName name="XDO_?FINAL_MV?77?">SCF!$G$11:$G$116</definedName>
    <definedName name="XDO_?FINAL_MV?78?">SCF!$G$11:$G$133</definedName>
    <definedName name="XDO_?FINAL_MV?79?">SCF!$G$11:$G$139</definedName>
    <definedName name="XDO_?FINAL_MV?8?">#REF!</definedName>
    <definedName name="XDO_?FINAL_MV?80?">SCF!$G$11:$G$156</definedName>
    <definedName name="XDO_?FINAL_MV?81?">SCF!$G$11:$G$161</definedName>
    <definedName name="XDO_?FINAL_MV?82?">SNIF!$G$11:$G$60</definedName>
    <definedName name="XDO_?FINAL_MV?83?">SNIF!$G$11:$G$103</definedName>
    <definedName name="XDO_?FINAL_MV?84?">SNIF!$G$11:$G$108</definedName>
    <definedName name="XDO_?FINAL_MV?85?">'SMCBF-SP'!$G$11:$G$31</definedName>
    <definedName name="XDO_?FINAL_MV?86?">'SMCBF-SP'!$G$11:$G$37</definedName>
    <definedName name="XDO_?FINAL_MV?87?">'SMCBF-SP'!$G$11:$G$49</definedName>
    <definedName name="XDO_?FINAL_MV?88?">'SMCBF-SP'!$G$11:$G$59</definedName>
    <definedName name="XDO_?FINAL_MV?89?">'SMCBF-SP'!$G$11:$G$65</definedName>
    <definedName name="XDO_?FINAL_MV?9?">SLMF!$G$11:$G$90</definedName>
    <definedName name="XDO_?FINAL_MV?90?">'SMCBF-SP'!$G$11:$G$74</definedName>
    <definedName name="XDO_?FINAL_MV?91?">'SMCBF-SP'!$G$11:$G$80</definedName>
    <definedName name="XDO_?FINAL_MV?92?">'SMCBF-SP'!$G$11:$G$87</definedName>
    <definedName name="XDO_?FINAL_MV?93?">'SMCBF-SP'!$G$11:$G$99</definedName>
    <definedName name="XDO_?FINAL_MV?94?">'SMCBF-SP'!$G$11:$G$104</definedName>
    <definedName name="XDO_?FINAL_MV?95?">SOF!$G$24</definedName>
    <definedName name="XDO_?FINAL_MV?96?">SOF!$G$24:$G$41</definedName>
    <definedName name="XDO_?FINAL_MV?97?">SOF!$G$24:$G$59</definedName>
    <definedName name="XDO_?FINAL_MV?98?">SOF!$G$24:$G$64</definedName>
    <definedName name="XDO_?FINAL_MV?99?">SMMDF!$G$12:$G$14</definedName>
    <definedName name="XDO_?FINAL_NAME?">SMEEF!$C$11:$C$102</definedName>
    <definedName name="XDO_?FINAL_NAME?1?">#REF!</definedName>
    <definedName name="XDO_?FINAL_NAME?10?">SLMF!$C$11:$C$94</definedName>
    <definedName name="XDO_?FINAL_NAME?100?">SMMDF!$C$12:$C$60</definedName>
    <definedName name="XDO_?FINAL_NAME?101?">SMMDF!$C$12:$C$65</definedName>
    <definedName name="XDO_?FINAL_NAME?102?">SMMDF!$C$12:$C$72</definedName>
    <definedName name="XDO_?FINAL_NAME?103?">SMMDF!$C$12:$C$76</definedName>
    <definedName name="XDO_?FINAL_NAME?104?">SMMDF!$C$12:$C$83</definedName>
    <definedName name="XDO_?FINAL_NAME?105?">SMMDF!$C$12:$C$88</definedName>
    <definedName name="XDO_?FINAL_NAME?106?">SMMDF!$C$12:$C$97</definedName>
    <definedName name="XDO_?FINAL_NAME?107?">SMMDF!$C$12:$C$110</definedName>
    <definedName name="XDO_?FINAL_NAME?108?">SMMDF!$C$12:$C$117</definedName>
    <definedName name="XDO_?FINAL_NAME?109?">SMMDF!$C$12:$C$125</definedName>
    <definedName name="XDO_?FINAL_NAME?11?">SLMF!$C$11:$C$101</definedName>
    <definedName name="XDO_?FINAL_NAME?110?">SMMDF!$C$12:$C$130</definedName>
    <definedName name="XDO_?FINAL_NAME?111?">SLF!$C$19:$C$21</definedName>
    <definedName name="XDO_?FINAL_NAME?112?">SLF!$C$19:$C$30</definedName>
    <definedName name="XDO_?FINAL_NAME?113?">SLF!$C$19:$C$100</definedName>
    <definedName name="XDO_?FINAL_NAME?114?">SLF!$C$19:$C$136</definedName>
    <definedName name="XDO_?FINAL_NAME?115?">SLF!$C$19:$C$146</definedName>
    <definedName name="XDO_?FINAL_NAME?116?">SLF!$C$19:$C$157</definedName>
    <definedName name="XDO_?FINAL_NAME?117?">SLF!$C$19:$C$168</definedName>
    <definedName name="XDO_?FINAL_NAME?118?">SDBF!$C$19:$C$25</definedName>
    <definedName name="XDO_?FINAL_NAME?119?">SDBF!$C$19:$C$29</definedName>
    <definedName name="XDO_?FINAL_NAME?12?">SLMF!$C$11:$C$125</definedName>
    <definedName name="XDO_?FINAL_NAME?120?">SDBF!$C$19:$C$37</definedName>
    <definedName name="XDO_?FINAL_NAME?121?">SDBF!$C$19:$C$41</definedName>
    <definedName name="XDO_?FINAL_NAME?122?">SDBF!$C$19:$C$51</definedName>
    <definedName name="XDO_?FINAL_NAME?123?">SDBF!$C$19:$C$64</definedName>
    <definedName name="XDO_?FINAL_NAME?124?">SDBF!$C$19:$C$77</definedName>
    <definedName name="XDO_?FINAL_NAME?125?">SDBF!$C$19:$C$85</definedName>
    <definedName name="XDO_?FINAL_NAME?126?">SDBF!$C$19:$C$90</definedName>
    <definedName name="XDO_?FINAL_NAME?127?">SSF!$C$24:$C$26</definedName>
    <definedName name="XDO_?FINAL_NAME?128?">SSF!$C$24:$C$35</definedName>
    <definedName name="XDO_?FINAL_NAME?129?">SSF!$C$24:$C$58</definedName>
    <definedName name="XDO_?FINAL_NAME?13?">SLMF!$C$11:$C$142</definedName>
    <definedName name="XDO_?FINAL_NAME?130?">SSF!$C$24:$C$103</definedName>
    <definedName name="XDO_?FINAL_NAME?131?">SSF!$C$24:$C$111</definedName>
    <definedName name="XDO_?FINAL_NAME?132?">SSF!$C$24:$C$116</definedName>
    <definedName name="XDO_?FINAL_NAME?133?">SSF!$C$24:$C$125</definedName>
    <definedName name="XDO_?FINAL_NAME?134?">SSF!$C$24:$C$133</definedName>
    <definedName name="XDO_?FINAL_NAME?135?">SSF!$C$24:$C$138</definedName>
    <definedName name="XDO_?FINAL_NAME?136?">SCRF!$C$19:$C$43</definedName>
    <definedName name="XDO_?FINAL_NAME?137?">SCRF!$C$19:$C$48</definedName>
    <definedName name="XDO_?FINAL_NAME?138?">SCRF!$C$19:$C$57</definedName>
    <definedName name="XDO_?FINAL_NAME?139?">SCRF!$C$19:$C$61</definedName>
    <definedName name="XDO_?FINAL_NAME?14?">SLMF!$C$11:$C$147</definedName>
    <definedName name="XDO_?FINAL_NAME?140?">SCRF!$C$19:$C$70</definedName>
    <definedName name="XDO_?FINAL_NAME?141?">SCRF!$C$19:$C$74</definedName>
    <definedName name="XDO_?FINAL_NAME?142?">SCRF!$C$19:$C$85</definedName>
    <definedName name="XDO_?FINAL_NAME?143?">SCRF!$C$19:$C$92</definedName>
    <definedName name="XDO_?FINAL_NAME?144?">SCRF!$C$19:$C$100</definedName>
    <definedName name="XDO_?FINAL_NAME?145?">SCRF!$C$19:$C$105</definedName>
    <definedName name="XDO_?FINAL_NAME?146?">SFEF!$C$11:$C$34</definedName>
    <definedName name="XDO_?FINAL_NAME?147?">SFEF!$C$11:$C$38</definedName>
    <definedName name="XDO_?FINAL_NAME?148?">SFEF!$C$11:$C$43</definedName>
    <definedName name="XDO_?FINAL_NAME?149?">SFEF!$C$11:$C$68</definedName>
    <definedName name="XDO_?FINAL_NAME?15?">SLTEF!$C$11:$C$85</definedName>
    <definedName name="XDO_?FINAL_NAME?150?">SFEF!$C$11:$C$85</definedName>
    <definedName name="XDO_?FINAL_NAME?151?">SFEF!$C$11:$C$90</definedName>
    <definedName name="XDO_?FINAL_NAME?152?">SCHF!$C$11:$C$48</definedName>
    <definedName name="XDO_?FINAL_NAME?153?">SCHF!$C$11:$C$97</definedName>
    <definedName name="XDO_?FINAL_NAME?154?">SCHF!$C$11:$C$102</definedName>
    <definedName name="XDO_?FINAL_NAME?155?">SCHF!$C$11:$C$109</definedName>
    <definedName name="XDO_?FINAL_NAME?156?">SCHF!$C$11:$C$115</definedName>
    <definedName name="XDO_?FINAL_NAME?157?">SCHF!$C$11:$C$121</definedName>
    <definedName name="XDO_?FINAL_NAME?158?">SCHF!$C$11:$C$129</definedName>
    <definedName name="XDO_?FINAL_NAME?159?">SCHF!$C$11:$C$135</definedName>
    <definedName name="XDO_?FINAL_NAME?16?">SLTEF!$C$11:$C$91</definedName>
    <definedName name="XDO_?FINAL_NAME?160?">SCHF!$C$11:$C$148</definedName>
    <definedName name="XDO_?FINAL_NAME?161?">SCHF!$C$11:$C$156</definedName>
    <definedName name="XDO_?FINAL_NAME?162?">SCHF!$C$11:$C$161</definedName>
    <definedName name="XDO_?FINAL_NAME?163?">SMUSD!$C$19:$C$42</definedName>
    <definedName name="XDO_?FINAL_NAME?164?">SMUSD!$C$19:$C$46</definedName>
    <definedName name="XDO_?FINAL_NAME?165?">SMUSD!$C$19:$C$54</definedName>
    <definedName name="XDO_?FINAL_NAME?166?">SMUSD!$C$19:$C$59</definedName>
    <definedName name="XDO_?FINAL_NAME?167?">SMUSD!$C$19:$C$68</definedName>
    <definedName name="XDO_?FINAL_NAME?168?">SMUSD!$C$19:$C$80</definedName>
    <definedName name="XDO_?FINAL_NAME?169?">SMUSD!$C$19:$C$98</definedName>
    <definedName name="XDO_?FINAL_NAME?17?">SLTEF!$C$11:$C$114</definedName>
    <definedName name="XDO_?FINAL_NAME?170?">SMUSD!$C$19:$C$104</definedName>
    <definedName name="XDO_?FINAL_NAME?171?">SMUSD!$C$19:$C$113</definedName>
    <definedName name="XDO_?FINAL_NAME?172?">SMUSD!$C$19:$C$121</definedName>
    <definedName name="XDO_?FINAL_NAME?173?">SMUSD!$C$19:$C$126</definedName>
    <definedName name="XDO_?FINAL_NAME?174?">SMIDCAP!$C$11:$C$61</definedName>
    <definedName name="XDO_?FINAL_NAME?175?">SMIDCAP!$C$11:$C$67</definedName>
    <definedName name="XDO_?FINAL_NAME?176?">SMIDCAP!$C$11:$C$91</definedName>
    <definedName name="XDO_?FINAL_NAME?177?">SMIDCAP!$C$11:$C$108</definedName>
    <definedName name="XDO_?FINAL_NAME?178?">SMIDCAP!$C$11:$C$113</definedName>
    <definedName name="XDO_?FINAL_NAME?179?">SMCMF!$C$24:$C$26</definedName>
    <definedName name="XDO_?FINAL_NAME?18?">SLTEF!$C$11:$C$131</definedName>
    <definedName name="XDO_?FINAL_NAME?180?">SMCMF!$C$24:$C$30</definedName>
    <definedName name="XDO_?FINAL_NAME?181?">SMCMF!$C$24:$C$57</definedName>
    <definedName name="XDO_?FINAL_NAME?182?">SMCMF!$C$24:$C$62</definedName>
    <definedName name="XDO_?FINAL_NAME?183?">SMCOMMA!$C$11:$C$42</definedName>
    <definedName name="XDO_?FINAL_NAME?184?">SMCOMMA!$C$11:$C$74</definedName>
    <definedName name="XDO_?FINAL_NAME?185?">SMCOMMA!$C$11:$C$91</definedName>
    <definedName name="XDO_?FINAL_NAME?186?">SMCOMMA!$C$11:$C$96</definedName>
    <definedName name="XDO_?FINAL_NAME?187?">SMGF!$C$24:$C$30</definedName>
    <definedName name="XDO_?FINAL_NAME?188?">SMGF!$C$24:$C$42</definedName>
    <definedName name="XDO_?FINAL_NAME?189?">SMGF!$C$24:$C$56</definedName>
    <definedName name="XDO_?FINAL_NAME?19?">SLTEF!$C$11:$C$136</definedName>
    <definedName name="XDO_?FINAL_NAME?190?">SMGF!$C$24:$C$73</definedName>
    <definedName name="XDO_?FINAL_NAME?191?">SMGF!$C$24:$C$78</definedName>
    <definedName name="XDO_?FINAL_NAME?192?">SFLEXI!$C$11:$C$78</definedName>
    <definedName name="XDO_?FINAL_NAME?193?">SFLEXI!$C$11:$C$82</definedName>
    <definedName name="XDO_?FINAL_NAME?194?">SFLEXI!$C$11:$C$112</definedName>
    <definedName name="XDO_?FINAL_NAME?195?">SFLEXI!$C$11:$C$129</definedName>
    <definedName name="XDO_?FINAL_NAME?196?">SFLEXI!$C$11:$C$134</definedName>
    <definedName name="XDO_?FINAL_NAME?197?">SMAAF!$C$11:$C$78</definedName>
    <definedName name="XDO_?FINAL_NAME?198?">SMAAF!$C$11:$C$83</definedName>
    <definedName name="XDO_?FINAL_NAME?199?">SMAAF!$C$11:$C$125</definedName>
    <definedName name="XDO_?FINAL_NAME?2?">#REF!</definedName>
    <definedName name="XDO_?FINAL_NAME?20?">#REF!</definedName>
    <definedName name="XDO_?FINAL_NAME?200?">SMAAF!$C$11:$C$130</definedName>
    <definedName name="XDO_?FINAL_NAME?201?">SMAAF!$C$11:$C$139</definedName>
    <definedName name="XDO_?FINAL_NAME?202?">SMAAF!$C$11:$C$144</definedName>
    <definedName name="XDO_?FINAL_NAME?203?">SMAAF!$C$11:$C$152</definedName>
    <definedName name="XDO_?FINAL_NAME?204?">SMAAF!$C$11:$C$159</definedName>
    <definedName name="XDO_?FINAL_NAME?205?">SMAAF!$C$11:$C$171</definedName>
    <definedName name="XDO_?FINAL_NAME?206?">SMAAF!$C$11:$C$181</definedName>
    <definedName name="XDO_?FINAL_NAME?207?">SMAAF!$C$11:$C$186</definedName>
    <definedName name="XDO_?FINAL_NAME?208?">SBLUECHIP!$C$11:$C$55</definedName>
    <definedName name="XDO_?FINAL_NAME?209?">SBLUECHIP!$C$11:$C$83</definedName>
    <definedName name="XDO_?FINAL_NAME?21?">#REF!</definedName>
    <definedName name="XDO_?FINAL_NAME?210?">SBLUECHIP!$C$11:$C$100</definedName>
    <definedName name="XDO_?FINAL_NAME?211?">SBLUECHIP!$C$11:$C$105</definedName>
    <definedName name="XDO_?FINAL_NAME?212?">SAOF!$C$11:$C$184</definedName>
    <definedName name="XDO_?FINAL_NAME?213?">SAOF!$C$11:$C$196</definedName>
    <definedName name="XDO_?FINAL_NAME?214?">SAOF!$C$11:$C$200</definedName>
    <definedName name="XDO_?FINAL_NAME?215?">SAOF!$C$11:$C$216</definedName>
    <definedName name="XDO_?FINAL_NAME?216?">SAOF!$C$11:$C$227</definedName>
    <definedName name="XDO_?FINAL_NAME?217?">SAOF!$C$11:$C$231</definedName>
    <definedName name="XDO_?FINAL_NAME?218?">SAOF!$C$11:$C$243</definedName>
    <definedName name="XDO_?FINAL_NAME?219?">SAOF!$C$11:$C$253</definedName>
    <definedName name="XDO_?FINAL_NAME?22?">#REF!</definedName>
    <definedName name="XDO_?FINAL_NAME?220?">SAOF!$C$11:$C$258</definedName>
    <definedName name="XDO_?FINAL_NAME?221?">SIF!$C$11:$C$41</definedName>
    <definedName name="XDO_?FINAL_NAME?222?">SIF!$C$11:$C$69</definedName>
    <definedName name="XDO_?FINAL_NAME?223?">SIF!$C$11:$C$78</definedName>
    <definedName name="XDO_?FINAL_NAME?224?">SIF!$C$11:$C$90</definedName>
    <definedName name="XDO_?FINAL_NAME?225?">SIF!$C$11:$C$95</definedName>
    <definedName name="XDO_?FINAL_NAME?226?">SMLDF!$C$19:$C$42</definedName>
    <definedName name="XDO_?FINAL_NAME?227?">SMLDF!$C$19:$C$46</definedName>
    <definedName name="XDO_?FINAL_NAME?228?">SMLDF!$C$19:$C$55</definedName>
    <definedName name="XDO_?FINAL_NAME?229?">SMLDF!$C$19:$C$59</definedName>
    <definedName name="XDO_?FINAL_NAME?23?">#REF!</definedName>
    <definedName name="XDO_?FINAL_NAME?230?">SMLDF!$C$19:$C$63</definedName>
    <definedName name="XDO_?FINAL_NAME?231?">SMLDF!$C$19:$C$70</definedName>
    <definedName name="XDO_?FINAL_NAME?232?">SMLDF!$C$19:$C$78</definedName>
    <definedName name="XDO_?FINAL_NAME?233?">SMLDF!$C$19:$C$91</definedName>
    <definedName name="XDO_?FINAL_NAME?234?">SMLDF!$C$19:$C$104</definedName>
    <definedName name="XDO_?FINAL_NAME?235?">SMLDF!$C$19:$C$112</definedName>
    <definedName name="XDO_?FINAL_NAME?236?">SMLDF!$C$19:$C$117</definedName>
    <definedName name="XDO_?FINAL_NAME?237?">SSTDF!$C$19:$C$72</definedName>
    <definedName name="XDO_?FINAL_NAME?238?">SSTDF!$C$19:$C$76</definedName>
    <definedName name="XDO_?FINAL_NAME?239?">SSTDF!$C$19:$C$86</definedName>
    <definedName name="XDO_?FINAL_NAME?24?">SMGLF!$C$11:$C$48</definedName>
    <definedName name="XDO_?FINAL_NAME?240?">SSTDF!$C$19:$C$91</definedName>
    <definedName name="XDO_?FINAL_NAME?241?">SSTDF!$C$19:$C$105</definedName>
    <definedName name="XDO_?FINAL_NAME?242?">SSTDF!$C$19:$C$112</definedName>
    <definedName name="XDO_?FINAL_NAME?243?">SSTDF!$C$19:$C$123</definedName>
    <definedName name="XDO_?FINAL_NAME?244?">SSTDF!$C$19:$C$129</definedName>
    <definedName name="XDO_?FINAL_NAME?245?">SSTDF!$C$19:$C$138</definedName>
    <definedName name="XDO_?FINAL_NAME?246?">SSTDF!$C$19:$C$146</definedName>
    <definedName name="XDO_?FINAL_NAME?247?">SSTDF!$C$19:$C$151</definedName>
    <definedName name="XDO_?FINAL_NAME?248?">SETFGOLD!$C$44</definedName>
    <definedName name="XDO_?FINAL_NAME?249?">SETFGOLD!$C$44:$C$56</definedName>
    <definedName name="XDO_?FINAL_NAME?25?">SMGLF!$C$11:$C$75</definedName>
    <definedName name="XDO_?FINAL_NAME?250?">SETFGOLD!$C$44:$C$61</definedName>
    <definedName name="XDO_?FINAL_NAME?251?">SPSU!$C$11:$C$30</definedName>
    <definedName name="XDO_?FINAL_NAME?252?">SPSU!$C$11:$C$57</definedName>
    <definedName name="XDO_?FINAL_NAME?253?">SPSU!$C$11:$C$74</definedName>
    <definedName name="XDO_?FINAL_NAME?254?">SPSU!$C$11:$C$79</definedName>
    <definedName name="XDO_?FINAL_NAME?255?">SGF!$C$44</definedName>
    <definedName name="XDO_?FINAL_NAME?256?">SGF!$C$44:$C$54</definedName>
    <definedName name="XDO_?FINAL_NAME?257?">SGF!$C$44:$C$59</definedName>
    <definedName name="XDO_?FINAL_NAME?258?">SBISENSEX!$C$11:$C$40</definedName>
    <definedName name="XDO_?FINAL_NAME?259?">SBISENSEX!$C$11:$C$83</definedName>
    <definedName name="XDO_?FINAL_NAME?26?">SMGLF!$C$11:$C$92</definedName>
    <definedName name="XDO_?FINAL_NAME?260?">SBISENSEX!$C$11:$C$88</definedName>
    <definedName name="XDO_?FINAL_NAME?261?">SSCF!$C$11:$C$78</definedName>
    <definedName name="XDO_?FINAL_NAME?262?">SSCF!$C$11:$C$108</definedName>
    <definedName name="XDO_?FINAL_NAME?263?">SSCF!$C$11:$C$125</definedName>
    <definedName name="XDO_?FINAL_NAME?264?">SSCF!$C$11:$C$130</definedName>
    <definedName name="XDO_?FINAL_NAME?265?">SBPF!$C$19:$C$40</definedName>
    <definedName name="XDO_?FINAL_NAME?266?">SBPF!$C$19:$C$44</definedName>
    <definedName name="XDO_?FINAL_NAME?267?">SBPF!$C$19:$C$52</definedName>
    <definedName name="XDO_?FINAL_NAME?268?">SBPF!$C$19:$C$58</definedName>
    <definedName name="XDO_?FINAL_NAME?269?">SBPF!$C$19:$C$76</definedName>
    <definedName name="XDO_?FINAL_NAME?27?">SMGLF!$C$11:$C$97</definedName>
    <definedName name="XDO_?FINAL_NAME?270?">SBPF!$C$19:$C$89</definedName>
    <definedName name="XDO_?FINAL_NAME?271?">SBPF!$C$19:$C$97</definedName>
    <definedName name="XDO_?FINAL_NAME?272?">SBPF!$C$19:$C$102</definedName>
    <definedName name="XDO_?FINAL_NAME?273?">SBFS!$C$11:$C$42</definedName>
    <definedName name="XDO_?FINAL_NAME?274?">SBFS!$C$11:$C$69</definedName>
    <definedName name="XDO_?FINAL_NAME?275?">SBFS!$C$11:$C$86</definedName>
    <definedName name="XDO_?FINAL_NAME?276?">SBFS!$C$11:$C$91</definedName>
    <definedName name="XDO_?FINAL_NAME?277?">SETFNN50!$C$11:$C$60</definedName>
    <definedName name="XDO_?FINAL_NAME?278?">SETFNN50!$C$11:$C$103</definedName>
    <definedName name="XDO_?FINAL_NAME?279?">SETFNN50!$C$11:$C$108</definedName>
    <definedName name="XDO_?FINAL_NAME?28?">#REF!</definedName>
    <definedName name="XDO_?FINAL_NAME?280?">SETFNIFBK!$C$11:$C$24</definedName>
    <definedName name="XDO_?FINAL_NAME?281?">SETFNIFBK!$C$11:$C$67</definedName>
    <definedName name="XDO_?FINAL_NAME?282?">SETFNIFBK!$C$11:$C$72</definedName>
    <definedName name="XDO_?FINAL_NAME?283?">SETFBSE100!$C$11:$C$110</definedName>
    <definedName name="XDO_?FINAL_NAME?284?">SETFBSE100!$C$11:$C$153</definedName>
    <definedName name="XDO_?FINAL_NAME?285?">SETFBSE100!$C$11:$C$158</definedName>
    <definedName name="XDO_?FINAL_NAME?286?">SESF!$C$11:$C$113</definedName>
    <definedName name="XDO_?FINAL_NAME?287?">SESF!$C$11:$C$118</definedName>
    <definedName name="XDO_?FINAL_NAME?288?">SESF!$C$11:$C$143</definedName>
    <definedName name="XDO_?FINAL_NAME?289?">SESF!$C$11:$C$147</definedName>
    <definedName name="XDO_?FINAL_NAME?29?">#REF!</definedName>
    <definedName name="XDO_?FINAL_NAME?290?">SESF!$C$11:$C$157</definedName>
    <definedName name="XDO_?FINAL_NAME?291?">SESF!$C$11:$C$171</definedName>
    <definedName name="XDO_?FINAL_NAME?292?">SESF!$C$11:$C$181</definedName>
    <definedName name="XDO_?FINAL_NAME?293?">SESF!$C$11:$C$186</definedName>
    <definedName name="XDO_?FINAL_NAME?294?">SESF!$C$11:$C$196</definedName>
    <definedName name="XDO_?FINAL_NAME?295?">SESF!$C$11:$C$201</definedName>
    <definedName name="XDO_?FINAL_NAME?296?">SETFNIF50!$C$11:$C$60</definedName>
    <definedName name="XDO_?FINAL_NAME?297?">SETFNIF50!$C$11:$C$103</definedName>
    <definedName name="XDO_?FINAL_NAME?298?">SETFNIF50!$C$11:$C$108</definedName>
    <definedName name="XDO_?FINAL_NAME?299?">SETF10GILT!$C$24</definedName>
    <definedName name="XDO_?FINAL_NAME?3?">#REF!</definedName>
    <definedName name="XDO_?FINAL_NAME?30?">SEHF!$C$11:$C$58</definedName>
    <definedName name="XDO_?FINAL_NAME?300?">SETF10GILT!$C$24:$C$53</definedName>
    <definedName name="XDO_?FINAL_NAME?301?">SETF10GILT!$C$24:$C$58</definedName>
    <definedName name="XDO_?FINAL_NAME?302?">'SLTAF-IV'!$C$11:$C$38</definedName>
    <definedName name="XDO_?FINAL_NAME?303?">'SLTAF-IV'!$C$11:$C$81</definedName>
    <definedName name="XDO_?FINAL_NAME?304?">'SLTAF-IV'!$C$11:$C$86</definedName>
    <definedName name="XDO_?FINAL_NAME?305?">'SLTAF-V'!$C$11:$C$39</definedName>
    <definedName name="XDO_?FINAL_NAME?306?">'SLTAF-V'!$C$11:$C$82</definedName>
    <definedName name="XDO_?FINAL_NAME?307?">'SLTAF-V'!$C$11:$C$87</definedName>
    <definedName name="XDO_?FINAL_NAME?308?">'SLTAF-VI'!$C$11:$C$45</definedName>
    <definedName name="XDO_?FINAL_NAME?309?">'SLTAF-VI'!$C$11:$C$88</definedName>
    <definedName name="XDO_?FINAL_NAME?31?">SEHF!$C$11:$C$62</definedName>
    <definedName name="XDO_?FINAL_NAME?310?">'SLTAF-VI'!$C$11:$C$93</definedName>
    <definedName name="XDO_?FINAL_NAME?311?">SETFSN50!$C$11:$C$60</definedName>
    <definedName name="XDO_?FINAL_NAME?312?">SETFSN50!$C$11:$C$103</definedName>
    <definedName name="XDO_?FINAL_NAME?313?">SETFSN50!$C$11:$C$108</definedName>
    <definedName name="XDO_?FINAL_NAME?314?">SBIETFQLTY!$C$11:$C$40</definedName>
    <definedName name="XDO_?FINAL_NAME?315?">SBIETFQLTY!$C$11:$C$83</definedName>
    <definedName name="XDO_?FINAL_NAME?316?">SBIETFQLTY!$C$11:$C$88</definedName>
    <definedName name="XDO_?FINAL_NAME?317?">SCBF!$C$19:$C$82</definedName>
    <definedName name="XDO_?FINAL_NAME?318?">SCBF!$C$19:$C$87</definedName>
    <definedName name="XDO_?FINAL_NAME?319?">SCBF!$C$19:$C$96</definedName>
    <definedName name="XDO_?FINAL_NAME?32?">SEHF!$C$11:$C$69</definedName>
    <definedName name="XDO_?FINAL_NAME?320?">SCBF!$C$19:$C$100</definedName>
    <definedName name="XDO_?FINAL_NAME?321?">SCBF!$C$19:$C$108</definedName>
    <definedName name="XDO_?FINAL_NAME?322?">SCBF!$C$19:$C$125</definedName>
    <definedName name="XDO_?FINAL_NAME?323?">SCBF!$C$19:$C$138</definedName>
    <definedName name="XDO_?FINAL_NAME?324?">SCBF!$C$19:$C$146</definedName>
    <definedName name="XDO_?FINAL_NAME?325?">SCBF!$C$19:$C$151</definedName>
    <definedName name="XDO_?FINAL_NAME?326?">SEMVF!$C$11:$C$60</definedName>
    <definedName name="XDO_?FINAL_NAME?327?">SEMVF!$C$11:$C$103</definedName>
    <definedName name="XDO_?FINAL_NAME?328?">SEMVF!$C$11:$C$108</definedName>
    <definedName name="XDO_?FINAL_NAME?329?">'SFMP- Series 1'!$C$26:$C$31</definedName>
    <definedName name="XDO_?FINAL_NAME?33?">SEHF!$C$11:$C$117</definedName>
    <definedName name="XDO_?FINAL_NAME?330?">'SFMP- Series 1'!$C$26:$C$50</definedName>
    <definedName name="XDO_?FINAL_NAME?331?">'SFMP- Series 1'!$C$26:$C$65</definedName>
    <definedName name="XDO_?FINAL_NAME?332?">'SFMP- Series 1'!$C$26:$C$70</definedName>
    <definedName name="XDO_?FINAL_NAME?333?">'SFMP- Series 6'!$C$24</definedName>
    <definedName name="XDO_?FINAL_NAME?334?">'SFMP- Series 6'!$C$24:$C$31</definedName>
    <definedName name="XDO_?FINAL_NAME?335?">'SFMP- Series 6'!$C$24:$C$50</definedName>
    <definedName name="XDO_?FINAL_NAME?336?">'SFMP- Series 6'!$C$24:$C$65</definedName>
    <definedName name="XDO_?FINAL_NAME?337?">'SFMP- Series 6'!$C$24:$C$70</definedName>
    <definedName name="XDO_?FINAL_NAME?338?">'SFMP- Series 34'!$C$24</definedName>
    <definedName name="XDO_?FINAL_NAME?339?">'SFMP- Series 34'!$C$24:$C$28</definedName>
    <definedName name="XDO_?FINAL_NAME?34?">SEHF!$C$11:$C$123</definedName>
    <definedName name="XDO_?FINAL_NAME?340?">'SFMP- Series 34'!$C$24:$C$45</definedName>
    <definedName name="XDO_?FINAL_NAME?341?">'SFMP- Series 34'!$C$24:$C$60</definedName>
    <definedName name="XDO_?FINAL_NAME?342?">'SFMP- Series 34'!$C$24:$C$65</definedName>
    <definedName name="XDO_?FINAL_NAME?343?">'SMCBF-IP'!$C$11:$C$45</definedName>
    <definedName name="XDO_?FINAL_NAME?344?">'SMCBF-IP'!$C$11:$C$50</definedName>
    <definedName name="XDO_?FINAL_NAME?345?">'SMCBF-IP'!$C$11:$C$75</definedName>
    <definedName name="XDO_?FINAL_NAME?346?">'SMCBF-IP'!$C$11:$C$92</definedName>
    <definedName name="XDO_?FINAL_NAME?347?">'SMCBF-IP'!$C$11:$C$97</definedName>
    <definedName name="XDO_?FINAL_NAME?348?">SFRDF!$C$19</definedName>
    <definedName name="XDO_?FINAL_NAME?349?">SFRDF!$C$19:$C$29</definedName>
    <definedName name="XDO_?FINAL_NAME?35?">SEHF!$C$11:$C$129</definedName>
    <definedName name="XDO_?FINAL_NAME?350?">SFRDF!$C$19:$C$39</definedName>
    <definedName name="XDO_?FINAL_NAME?351?">SFRDF!$C$19:$C$60</definedName>
    <definedName name="XDO_?FINAL_NAME?352?">SFRDF!$C$19:$C$68</definedName>
    <definedName name="XDO_?FINAL_NAME?353?">SFRDF!$C$19:$C$73</definedName>
    <definedName name="XDO_?FINAL_NAME?354?">SBIETFIT!$C$11:$C$20</definedName>
    <definedName name="XDO_?FINAL_NAME?355?">SBIETFIT!$C$11:$C$63</definedName>
    <definedName name="XDO_?FINAL_NAME?356?">SBIETFIT!$C$11:$C$68</definedName>
    <definedName name="XDO_?FINAL_NAME?357?">SBIETFPB!$C$11:$C$20</definedName>
    <definedName name="XDO_?FINAL_NAME?358?">SBIETFPB!$C$11:$C$63</definedName>
    <definedName name="XDO_?FINAL_NAME?359?">SBIETFPB!$C$11:$C$68</definedName>
    <definedName name="XDO_?FINAL_NAME?36?">SEHF!$C$11:$C$134</definedName>
    <definedName name="XDO_?FINAL_NAME?360?">'SRBF-AP'!$C$11:$C$63</definedName>
    <definedName name="XDO_?FINAL_NAME?361?">'SRBF-AP'!$C$11:$C$73</definedName>
    <definedName name="XDO_?FINAL_NAME?362?">'SRBF-AP'!$C$11:$C$77</definedName>
    <definedName name="XDO_?FINAL_NAME?363?">'SRBF-AP'!$C$11:$C$83</definedName>
    <definedName name="XDO_?FINAL_NAME?364?">'SRBF-AP'!$C$11:$C$87</definedName>
    <definedName name="XDO_?FINAL_NAME?365?">'SRBF-AP'!$C$11:$C$116</definedName>
    <definedName name="XDO_?FINAL_NAME?366?">'SRBF-AP'!$C$11:$C$121</definedName>
    <definedName name="XDO_?FINAL_NAME?367?">'SRBF-AHP'!$C$11:$C$63</definedName>
    <definedName name="XDO_?FINAL_NAME?368?">'SRBF-AHP'!$C$11:$C$73</definedName>
    <definedName name="XDO_?FINAL_NAME?369?">'SRBF-AHP'!$C$11:$C$77</definedName>
    <definedName name="XDO_?FINAL_NAME?37?">SEHF!$C$11:$C$140</definedName>
    <definedName name="XDO_?FINAL_NAME?370?">'SRBF-AHP'!$C$11:$C$83</definedName>
    <definedName name="XDO_?FINAL_NAME?371?">'SRBF-AHP'!$C$11:$C$87</definedName>
    <definedName name="XDO_?FINAL_NAME?372?">'SRBF-AHP'!$C$11:$C$108</definedName>
    <definedName name="XDO_?FINAL_NAME?373?">'SRBF-AHP'!$C$11:$C$113</definedName>
    <definedName name="XDO_?FINAL_NAME?374?">'SRBF-AHP'!$C$11:$C$123</definedName>
    <definedName name="XDO_?FINAL_NAME?375?">'SRBF-AHP'!$C$11:$C$128</definedName>
    <definedName name="XDO_?FINAL_NAME?376?">'SRBF-CHP'!$C$11:$C$63</definedName>
    <definedName name="XDO_?FINAL_NAME?377?">'SRBF-CHP'!$C$11:$C$81</definedName>
    <definedName name="XDO_?FINAL_NAME?378?">'SRBF-CHP'!$C$11:$C$85</definedName>
    <definedName name="XDO_?FINAL_NAME?379?">'SRBF-CHP'!$C$11:$C$91</definedName>
    <definedName name="XDO_?FINAL_NAME?38?">SEHF!$C$11:$C$155</definedName>
    <definedName name="XDO_?FINAL_NAME?380?">'SRBF-CHP'!$C$11:$C$98</definedName>
    <definedName name="XDO_?FINAL_NAME?381?">'SRBF-CHP'!$C$11:$C$127</definedName>
    <definedName name="XDO_?FINAL_NAME?382?">'SRBF-CHP'!$C$11:$C$132</definedName>
    <definedName name="XDO_?FINAL_NAME?383?">'SRBF-CP'!$C$11:$C$63</definedName>
    <definedName name="XDO_?FINAL_NAME?384?">'SRBF-CP'!$C$11:$C$80</definedName>
    <definedName name="XDO_?FINAL_NAME?385?">'SRBF-CP'!$C$11:$C$84</definedName>
    <definedName name="XDO_?FINAL_NAME?386?">'SRBF-CP'!$C$11:$C$93</definedName>
    <definedName name="XDO_?FINAL_NAME?387?">'SRBF-CP'!$C$11:$C$122</definedName>
    <definedName name="XDO_?FINAL_NAME?388?">'SRBF-CP'!$C$11:$C$127</definedName>
    <definedName name="XDO_?FINAL_NAME?389?">'SIA-US EQUITY FOF'!$C$44</definedName>
    <definedName name="XDO_?FINAL_NAME?39?">SEHF!$C$11:$C$161</definedName>
    <definedName name="XDO_?FINAL_NAME?390?">'SIA-US EQUITY FOF'!$C$44:$C$56</definedName>
    <definedName name="XDO_?FINAL_NAME?391?">'SIA-US EQUITY FOF'!$C$44:$C$61</definedName>
    <definedName name="XDO_?FINAL_NAME?392?">'SFMP- Series 42'!$C$24</definedName>
    <definedName name="XDO_?FINAL_NAME?393?">'SFMP- Series 42'!$C$24:$C$28</definedName>
    <definedName name="XDO_?FINAL_NAME?394?">'SFMP- Series 42'!$C$24:$C$41</definedName>
    <definedName name="XDO_?FINAL_NAME?395?">'SFMP- Series 42'!$C$24:$C$56</definedName>
    <definedName name="XDO_?FINAL_NAME?396?">'SFMP- Series 42'!$C$24:$C$61</definedName>
    <definedName name="XDO_?FINAL_NAME?397?">'SNN50'!$C$11:$C$60</definedName>
    <definedName name="XDO_?FINAL_NAME?398?">'SNN50'!$C$11:$C$103</definedName>
    <definedName name="XDO_?FINAL_NAME?399?">'SNN50'!$C$11:$C$108</definedName>
    <definedName name="XDO_?FINAL_NAME?4?">#REF!</definedName>
    <definedName name="XDO_?FINAL_NAME?40?">SEHF!$C$11:$C$168</definedName>
    <definedName name="XDO_?FINAL_NAME?400?">'SFMP- Series 44'!$C$26:$C$31</definedName>
    <definedName name="XDO_?FINAL_NAME?401?">'SFMP- Series 44'!$C$26:$C$52</definedName>
    <definedName name="XDO_?FINAL_NAME?402?">'SFMP- Series 44'!$C$26:$C$67</definedName>
    <definedName name="XDO_?FINAL_NAME?403?">'SFMP- Series 44'!$C$26:$C$72</definedName>
    <definedName name="XDO_?FINAL_NAME?404?">'SFMP- Series 45'!$C$24</definedName>
    <definedName name="XDO_?FINAL_NAME?405?">'SFMP- Series 45'!$C$24:$C$35</definedName>
    <definedName name="XDO_?FINAL_NAME?406?">'SFMP- Series 45'!$C$24:$C$54</definedName>
    <definedName name="XDO_?FINAL_NAME?407?">'SFMP- Series 45'!$C$24:$C$69</definedName>
    <definedName name="XDO_?FINAL_NAME?408?">'SFMP- Series 45'!$C$24:$C$74</definedName>
    <definedName name="XDO_?FINAL_NAME?409?">SBIETFCON!$C$11:$C$40</definedName>
    <definedName name="XDO_?FINAL_NAME?41?">SEHF!$C$11:$C$180</definedName>
    <definedName name="XDO_?FINAL_NAME?410?">SBIETFCON!$C$11:$C$83</definedName>
    <definedName name="XDO_?FINAL_NAME?411?">SBIETFCON!$C$11:$C$88</definedName>
    <definedName name="XDO_?FINAL_NAME?412?">'SFMP- Series 46'!$C$26:$C$29</definedName>
    <definedName name="XDO_?FINAL_NAME?413?">'SFMP- Series 46'!$C$26:$C$48</definedName>
    <definedName name="XDO_?FINAL_NAME?414?">'SFMP- Series 46'!$C$26:$C$63</definedName>
    <definedName name="XDO_?FINAL_NAME?415?">'SFMP- Series 46'!$C$26:$C$68</definedName>
    <definedName name="XDO_?FINAL_NAME?416?">SBAF!$C$11:$C$103</definedName>
    <definedName name="XDO_?FINAL_NAME?417?">SBAF!$C$11:$C$108</definedName>
    <definedName name="XDO_?FINAL_NAME?418?">SBAF!$C$11:$C$112</definedName>
    <definedName name="XDO_?FINAL_NAME?419?">SBAF!$C$11:$C$146</definedName>
    <definedName name="XDO_?FINAL_NAME?42?">SEHF!$C$11:$C$185</definedName>
    <definedName name="XDO_?FINAL_NAME?420?">SBAF!$C$11:$C$150</definedName>
    <definedName name="XDO_?FINAL_NAME?421?">SBAF!$C$11:$C$160</definedName>
    <definedName name="XDO_?FINAL_NAME?422?">SBAF!$C$11:$C$166</definedName>
    <definedName name="XDO_?FINAL_NAME?423?">SBAF!$C$11:$C$173</definedName>
    <definedName name="XDO_?FINAL_NAME?424?">SBAF!$C$11:$C$181</definedName>
    <definedName name="XDO_?FINAL_NAME?425?">SBAF!$C$11:$C$186</definedName>
    <definedName name="XDO_?FINAL_NAME?426?">SBAF!$C$11:$C$196</definedName>
    <definedName name="XDO_?FINAL_NAME?427?">SBAF!$C$11:$C$208</definedName>
    <definedName name="XDO_?FINAL_NAME?428?">SBAF!$C$11:$C$213</definedName>
    <definedName name="XDO_?FINAL_NAME?429?">'SFMP- Series 49'!$C$26:$C$34</definedName>
    <definedName name="XDO_?FINAL_NAME?43?">#REF!</definedName>
    <definedName name="XDO_?FINAL_NAME?430?">'SFMP- Series 49'!$C$26:$C$53</definedName>
    <definedName name="XDO_?FINAL_NAME?431?">'SFMP- Series 49'!$C$26:$C$68</definedName>
    <definedName name="XDO_?FINAL_NAME?432?">'SFMP- Series 49'!$C$26:$C$73</definedName>
    <definedName name="XDO_?FINAL_NAME?433?">'SFMP- Series 50'!$C$26:$C$31</definedName>
    <definedName name="XDO_?FINAL_NAME?434?">'SFMP- Series 50'!$C$26:$C$50</definedName>
    <definedName name="XDO_?FINAL_NAME?435?">'SFMP- Series 50'!$C$26:$C$65</definedName>
    <definedName name="XDO_?FINAL_NAME?436?">'SFMP- Series 50'!$C$26:$C$70</definedName>
    <definedName name="XDO_?FINAL_NAME?437?">'SFMP- Series 51'!$C$26:$C$37</definedName>
    <definedName name="XDO_?FINAL_NAME?438?">'SFMP- Series 51'!$C$26:$C$59</definedName>
    <definedName name="XDO_?FINAL_NAME?439?">'SFMP- Series 51'!$C$26:$C$74</definedName>
    <definedName name="XDO_?FINAL_NAME?44?">#REF!</definedName>
    <definedName name="XDO_?FINAL_NAME?440?">'SFMP- Series 51'!$C$26:$C$79</definedName>
    <definedName name="XDO_?FINAL_NAME?441?">'SFMP- Series 52'!$C$26:$C$30</definedName>
    <definedName name="XDO_?FINAL_NAME?442?">'SFMP- Series 52'!$C$26:$C$50</definedName>
    <definedName name="XDO_?FINAL_NAME?443?">'SFMP- Series 52'!$C$26:$C$65</definedName>
    <definedName name="XDO_?FINAL_NAME?444?">'SFMP- Series 52'!$C$26:$C$70</definedName>
    <definedName name="XDO_?FINAL_NAME?445?">'SFMP- Series 53'!$C$26:$C$34</definedName>
    <definedName name="XDO_?FINAL_NAME?446?">'SFMP- Series 53'!$C$26:$C$57</definedName>
    <definedName name="XDO_?FINAL_NAME?447?">'SFMP- Series 53'!$C$26:$C$72</definedName>
    <definedName name="XDO_?FINAL_NAME?448?">'SFMP- Series 53'!$C$26:$C$77</definedName>
    <definedName name="XDO_?FINAL_NAME?449?">'SFMP- Series 54'!$C$26:$C$28</definedName>
    <definedName name="XDO_?FINAL_NAME?45?">SMIF!$C$19:$C$35</definedName>
    <definedName name="XDO_?FINAL_NAME?450?">'SFMP- Series 54'!$C$26:$C$44</definedName>
    <definedName name="XDO_?FINAL_NAME?451?">'SFMP- Series 54'!$C$26:$C$59</definedName>
    <definedName name="XDO_?FINAL_NAME?452?">'SFMP- Series 54'!$C$26:$C$64</definedName>
    <definedName name="XDO_?FINAL_NAME?453?">'SFMP- Series 55'!$C$26:$C$32</definedName>
    <definedName name="XDO_?FINAL_NAME?454?">'SFMP- Series 55'!$C$26:$C$55</definedName>
    <definedName name="XDO_?FINAL_NAME?455?">'SFMP- Series 55'!$C$26:$C$70</definedName>
    <definedName name="XDO_?FINAL_NAME?456?">'SFMP- Series 55'!$C$26:$C$75</definedName>
    <definedName name="XDO_?FINAL_NAME?457?">'SFMP- Series 57'!$C$26:$C$29</definedName>
    <definedName name="XDO_?FINAL_NAME?458?">'SFMP- Series 57'!$C$26:$C$51</definedName>
    <definedName name="XDO_?FINAL_NAME?459?">'SFMP- Series 57'!$C$26:$C$66</definedName>
    <definedName name="XDO_?FINAL_NAME?46?">SMIF!$C$19:$C$41</definedName>
    <definedName name="XDO_?FINAL_NAME?460?">'SFMP- Series 57'!$C$26:$C$71</definedName>
    <definedName name="XDO_?FINAL_NAME?461?">'SFMP- Series 58'!$C$26:$C$32</definedName>
    <definedName name="XDO_?FINAL_NAME?462?">'SFMP- Series 58'!$C$26:$C$52</definedName>
    <definedName name="XDO_?FINAL_NAME?463?">'SFMP- Series 58'!$C$26:$C$67</definedName>
    <definedName name="XDO_?FINAL_NAME?464?">'SFMP- Series 58'!$C$26:$C$72</definedName>
    <definedName name="XDO_?FINAL_NAME?465?">SCPSE!$C$19:$C$43</definedName>
    <definedName name="XDO_?FINAL_NAME?466?">SCPSE!$C$19:$C$52</definedName>
    <definedName name="XDO_?FINAL_NAME?467?">SCPSE!$C$19:$C$108</definedName>
    <definedName name="XDO_?FINAL_NAME?468?">SCPSE!$C$19:$C$135</definedName>
    <definedName name="XDO_?FINAL_NAME?469?">SCPSE!$C$19:$C$140</definedName>
    <definedName name="XDO_?FINAL_NAME?47?">SMIF!$C$19:$C$48</definedName>
    <definedName name="XDO_?FINAL_NAME?470?">'SFMP- Series 59'!$C$38:$C$39</definedName>
    <definedName name="XDO_?FINAL_NAME?471?">'SFMP- Series 59'!$C$38:$C$54</definedName>
    <definedName name="XDO_?FINAL_NAME?472?">'SFMP- Series 59'!$C$38:$C$59</definedName>
    <definedName name="XDO_?FINAL_NAME?473?">'SFMP- Series 60'!$C$26:$C$31</definedName>
    <definedName name="XDO_?FINAL_NAME?474?">'SFMP- Series 60'!$C$26:$C$51</definedName>
    <definedName name="XDO_?FINAL_NAME?475?">'SFMP- Series 60'!$C$26:$C$66</definedName>
    <definedName name="XDO_?FINAL_NAME?476?">'SFMP- Series 60'!$C$26:$C$71</definedName>
    <definedName name="XDO_?FINAL_NAME?477?">SMCF!$C$11:$C$68</definedName>
    <definedName name="XDO_?FINAL_NAME?478?">SMCF!$C$11:$C$83</definedName>
    <definedName name="XDO_?FINAL_NAME?479?">SMCF!$C$11:$C$96</definedName>
    <definedName name="XDO_?FINAL_NAME?48?">SMIF!$C$19:$C$52</definedName>
    <definedName name="XDO_?FINAL_NAME?480?">SMCF!$C$11:$C$113</definedName>
    <definedName name="XDO_?FINAL_NAME?481?">SMCF!$C$11:$C$118</definedName>
    <definedName name="XDO_?FINAL_NAME?482?">'SFMP- Series 61'!$C$26:$C$36</definedName>
    <definedName name="XDO_?FINAL_NAME?483?">'SFMP- Series 61'!$C$26:$C$59</definedName>
    <definedName name="XDO_?FINAL_NAME?484?">'SFMP- Series 61'!$C$26:$C$74</definedName>
    <definedName name="XDO_?FINAL_NAME?485?">'SFMP- Series 61'!$C$26:$C$79</definedName>
    <definedName name="XDO_?FINAL_NAME?486?">'SFMP- Series 66'!$C$24</definedName>
    <definedName name="XDO_?FINAL_NAME?487?">'SFMP- Series 66'!$C$24:$C$53</definedName>
    <definedName name="XDO_?FINAL_NAME?488?">'SFMP- Series 66'!$C$24:$C$58</definedName>
    <definedName name="XDO_?FINAL_NAME?489?">'SFMP- Series 67'!$C$26:$C$34</definedName>
    <definedName name="XDO_?FINAL_NAME?49?">SMIF!$C$19:$C$58</definedName>
    <definedName name="XDO_?FINAL_NAME?490?">'SFMP- Series 67'!$C$26:$C$56</definedName>
    <definedName name="XDO_?FINAL_NAME?491?">'SFMP- Series 67'!$C$26:$C$71</definedName>
    <definedName name="XDO_?FINAL_NAME?492?">'SFMP- Series 67'!$C$26:$C$76</definedName>
    <definedName name="XDO_?FINAL_NAME?493?">'SFMP- Series 68'!$C$24</definedName>
    <definedName name="XDO_?FINAL_NAME?494?">'SFMP- Series 68'!$C$24:$C$41</definedName>
    <definedName name="XDO_?FINAL_NAME?495?">'SFMP- Series 68'!$C$24:$C$56</definedName>
    <definedName name="XDO_?FINAL_NAME?496?">'SFMP- Series 68'!$C$24:$C$61</definedName>
    <definedName name="XDO_?FINAL_NAME?497?">SNM150IF!$C$11:$C$160</definedName>
    <definedName name="XDO_?FINAL_NAME?498?">SNM150IF!$C$11:$C$203</definedName>
    <definedName name="XDO_?FINAL_NAME?499?">SNM150IF!$C$11:$C$208</definedName>
    <definedName name="XDO_?FINAL_NAME?5?">#REF!</definedName>
    <definedName name="XDO_?FINAL_NAME?50?">SMIF!$C$19:$C$62</definedName>
    <definedName name="XDO_?FINAL_NAME?500?">SNS250IF!$C$11:$C$261</definedName>
    <definedName name="XDO_?FINAL_NAME?501?">SNS250IF!$C$11:$C$304</definedName>
    <definedName name="XDO_?FINAL_NAME?502?">SNS250IF!$C$11:$C$309</definedName>
    <definedName name="XDO_?FINAL_NAME?503?">'SCIGI-JUN 2036'!$C$24</definedName>
    <definedName name="XDO_?FINAL_NAME?504?">'SCIGI-JUN 2036'!$C$24:$C$53</definedName>
    <definedName name="XDO_?FINAL_NAME?505?">'SCIGI-JUN 2036'!$C$24:$C$58</definedName>
    <definedName name="XDO_?FINAL_NAME?506?">'SCIGI-APR 2029'!$C$24</definedName>
    <definedName name="XDO_?FINAL_NAME?507?">'SCIGI-APR 2029'!$C$24:$C$53</definedName>
    <definedName name="XDO_?FINAL_NAME?508?">'SCIGI-APR 2029'!$C$24:$C$58</definedName>
    <definedName name="XDO_?FINAL_NAME?509?">'SCISI-SEP 2027'!$C$24</definedName>
    <definedName name="XDO_?FINAL_NAME?51?">SMIF!$C$19:$C$71</definedName>
    <definedName name="XDO_?FINAL_NAME?510?">'SCISI-SEP 2027'!$C$24:$C$42</definedName>
    <definedName name="XDO_?FINAL_NAME?511?">'SCISI-SEP 2027'!$C$24:$C$69</definedName>
    <definedName name="XDO_?FINAL_NAME?512?">'SCISI-SEP 2027'!$C$24:$C$74</definedName>
    <definedName name="XDO_?FINAL_NAME?513?">'SFMP- Series 72'!$C$24</definedName>
    <definedName name="XDO_?FINAL_NAME?514?">'SFMP- Series 72'!$C$24:$C$40</definedName>
    <definedName name="XDO_?FINAL_NAME?515?">'SFMP- Series 72'!$C$24:$C$55</definedName>
    <definedName name="XDO_?FINAL_NAME?516?">'SFMP- Series 72'!$C$24:$C$60</definedName>
    <definedName name="XDO_?FINAL_NAME?517?">'SFMP- Series 73'!$C$38:$C$39</definedName>
    <definedName name="XDO_?FINAL_NAME?518?">'SFMP- Series 73'!$C$38:$C$54</definedName>
    <definedName name="XDO_?FINAL_NAME?519?">'SFMP- Series 73'!$C$38:$C$59</definedName>
    <definedName name="XDO_?FINAL_NAME?52?">SMIF!$C$19:$C$84</definedName>
    <definedName name="XDO_?FINAL_NAME?520?">SLDF!$C$24:$C$25</definedName>
    <definedName name="XDO_?FINAL_NAME?521?">SLDF!$C$24:$C$48</definedName>
    <definedName name="XDO_?FINAL_NAME?522?">SLDF!$C$24:$C$56</definedName>
    <definedName name="XDO_?FINAL_NAME?523?">SLDF!$C$24:$C$61</definedName>
    <definedName name="XDO_?FINAL_NAME?524?">'SFMP- Series 74'!$C$24:$C$25</definedName>
    <definedName name="XDO_?FINAL_NAME?525?">'SFMP- Series 74'!$C$24:$C$32</definedName>
    <definedName name="XDO_?FINAL_NAME?526?">'SFMP- Series 74'!$C$24:$C$46</definedName>
    <definedName name="XDO_?FINAL_NAME?527?">'SFMP- Series 74'!$C$24:$C$61</definedName>
    <definedName name="XDO_?FINAL_NAME?528?">'SFMP- Series 74'!$C$24:$C$66</definedName>
    <definedName name="XDO_?FINAL_NAME?529?">'SFMP- Series 76'!$C$19:$C$20</definedName>
    <definedName name="XDO_?FINAL_NAME?53?">SMIF!$C$19:$C$88</definedName>
    <definedName name="XDO_?FINAL_NAME?530?">'SFMP- Series 76'!$C$19:$C$29</definedName>
    <definedName name="XDO_?FINAL_NAME?531?">'SFMP- Series 76'!$C$19:$C$45</definedName>
    <definedName name="XDO_?FINAL_NAME?532?">'SFMP- Series 76'!$C$19:$C$60</definedName>
    <definedName name="XDO_?FINAL_NAME?533?">'SFMP- Series 76'!$C$19:$C$65</definedName>
    <definedName name="XDO_?FINAL_NAME?534?">'SFMP- Series 78'!$C$19:$C$20</definedName>
    <definedName name="XDO_?FINAL_NAME?535?">'SFMP- Series 78'!$C$19:$C$29</definedName>
    <definedName name="XDO_?FINAL_NAME?536?">'SFMP- Series 78'!$C$19:$C$46</definedName>
    <definedName name="XDO_?FINAL_NAME?537?">'SFMP- Series 78'!$C$19:$C$61</definedName>
    <definedName name="XDO_?FINAL_NAME?538?">'SFMP- Series 78'!$C$19:$C$66</definedName>
    <definedName name="XDO_?FINAL_NAME?539?">SDYF!$C$11:$C$52</definedName>
    <definedName name="XDO_?FINAL_NAME?54?">SMIF!$C$19:$C$96</definedName>
    <definedName name="XDO_?FINAL_NAME?540?">SDYF!$C$11:$C$59</definedName>
    <definedName name="XDO_?FINAL_NAME?541?">SDYF!$C$11:$C$86</definedName>
    <definedName name="XDO_?FINAL_NAME?542?">SDYF!$C$11:$C$103</definedName>
    <definedName name="XDO_?FINAL_NAME?543?">SDYF!$C$11:$C$108</definedName>
    <definedName name="XDO_?FINAL_NAME?544?">'SFMP- Series 79'!$C$19</definedName>
    <definedName name="XDO_?FINAL_NAME?545?">'SFMP- Series 79'!$C$19:$C$28</definedName>
    <definedName name="XDO_?FINAL_NAME?546?">'SFMP- Series 79'!$C$19:$C$57</definedName>
    <definedName name="XDO_?FINAL_NAME?547?">'SFMP- Series 79'!$C$19:$C$62</definedName>
    <definedName name="XDO_?FINAL_NAME?548?">'SFMP- Series 81'!$C$19:$C$20</definedName>
    <definedName name="XDO_?FINAL_NAME?549?">'SFMP- Series 81'!$C$19:$C$24</definedName>
    <definedName name="XDO_?FINAL_NAME?55?">SMIF!$C$19:$C$101</definedName>
    <definedName name="XDO_?FINAL_NAME?550?">'SFMP- Series 81'!$C$19:$C$34</definedName>
    <definedName name="XDO_?FINAL_NAME?551?">'SFMP- Series 81'!$C$19:$C$39</definedName>
    <definedName name="XDO_?FINAL_NAME?552?">'SFMP- Series 81'!$C$19:$C$53</definedName>
    <definedName name="XDO_?FINAL_NAME?553?">'SFMP- Series 81'!$C$19:$C$68</definedName>
    <definedName name="XDO_?FINAL_NAME?554?">'SFMP- Series 81'!$C$19:$C$73</definedName>
    <definedName name="XDO_?FINAL_NAME?555?">'SBI-BSE-SENSEX-IF'!$C$11:$C$40</definedName>
    <definedName name="XDO_?FINAL_NAME?556?">'SBI-BSE-SENSEX-IF'!$C$11:$C$83</definedName>
    <definedName name="XDO_?FINAL_NAME?557?">'SBI-BSE-SENSEX-IF'!$C$11:$C$88</definedName>
    <definedName name="XDO_?FINAL_NAME?558?">LIQUIDSBI!$C$52</definedName>
    <definedName name="XDO_?FINAL_NAME?559?">LIQUIDSBI!$C$52:$C$57</definedName>
    <definedName name="XDO_?FINAL_NAME?56?">#REF!</definedName>
    <definedName name="XDO_?FINAL_NAME?560?">SN50EWIF!$C$11:$C$60</definedName>
    <definedName name="XDO_?FINAL_NAME?561?">SN50EWIF!$C$11:$C$103</definedName>
    <definedName name="XDO_?FINAL_NAME?562?">SN50EWIF!$C$11:$C$108</definedName>
    <definedName name="XDO_?FINAL_NAME?563?">SEOF!$C$11:$C$44</definedName>
    <definedName name="XDO_?FINAL_NAME?564?">SEOF!$C$11:$C$72</definedName>
    <definedName name="XDO_?FINAL_NAME?565?">SEOF!$C$11:$C$89</definedName>
    <definedName name="XDO_?FINAL_NAME?566?">SEOF!$C$11:$C$94</definedName>
    <definedName name="XDO_?FINAL_NAME?567?">'SBI-AOF'!$C$11:$C$42</definedName>
    <definedName name="XDO_?FINAL_NAME?568?">'SBI-AOF'!$C$11:$C$69</definedName>
    <definedName name="XDO_?FINAL_NAME?569?">'SBI-AOF'!$C$11:$C$86</definedName>
    <definedName name="XDO_?FINAL_NAME?57?">#REF!</definedName>
    <definedName name="XDO_?FINAL_NAME?570?">'SBI-AOF'!$C$11:$C$91</definedName>
    <definedName name="XDO_?FINAL_NAME?571?">SETFSILVER!$C$44</definedName>
    <definedName name="XDO_?FINAL_NAME?572?">SETFSILVER!$C$44:$C$56</definedName>
    <definedName name="XDO_?FINAL_NAME?573?">SETFSILVER!$C$44:$C$61</definedName>
    <definedName name="XDO_?FINAL_NAME?574?">'SETFSILVER-FOF'!$C$44</definedName>
    <definedName name="XDO_?FINAL_NAME?575?">'SETFSILVER-FOF'!$C$44:$C$54</definedName>
    <definedName name="XDO_?FINAL_NAME?576?">'SETFSILVER-FOF'!$C$44:$C$59</definedName>
    <definedName name="XDO_?FINAL_NAME?577?">'SN50EW-ETF'!$C$11:$C$60</definedName>
    <definedName name="XDO_?FINAL_NAME?578?">'SN50EW-ETF'!$C$11:$C$103</definedName>
    <definedName name="XDO_?FINAL_NAME?579?">'SN50EW-ETF'!$C$11:$C$108</definedName>
    <definedName name="XDO_?FINAL_NAME?58?">SCOF!$C$11:$C$55</definedName>
    <definedName name="XDO_?FINAL_NAME?580?">SIOF!$C$11:$C$47</definedName>
    <definedName name="XDO_?FINAL_NAME?581?">SIOF!$C$11:$C$74</definedName>
    <definedName name="XDO_?FINAL_NAME?582?">SIOF!$C$11:$C$91</definedName>
    <definedName name="XDO_?FINAL_NAME?583?">SIOF!$C$11:$C$96</definedName>
    <definedName name="XDO_?FINAL_NAME?584?">SN500IF!$C$11:$C$511</definedName>
    <definedName name="XDO_?FINAL_NAME?585?">SN500IF!$C$11:$C$554</definedName>
    <definedName name="XDO_?FINAL_NAME?586?">SN500IF!$C$11:$C$559</definedName>
    <definedName name="XDO_?FINAL_NAME?587?">SNICIF!$C$11:$C$40</definedName>
    <definedName name="XDO_?FINAL_NAME?588?">SNICIF!$C$11:$C$83</definedName>
    <definedName name="XDO_?FINAL_NAME?589?">SNICIF!$C$11:$C$88</definedName>
    <definedName name="XDO_?FINAL_NAME?59?">SCOF!$C$11:$C$61</definedName>
    <definedName name="XDO_?FINAL_NAME?590?">SQF!$C$11:$C$39</definedName>
    <definedName name="XDO_?FINAL_NAME?591?">SQF!$C$11:$C$82</definedName>
    <definedName name="XDO_?FINAL_NAME?592?">SQF!$C$11:$C$87</definedName>
    <definedName name="XDO_?FINAL_NAME?593?">SNBIF!$C$11:$C$24</definedName>
    <definedName name="XDO_?FINAL_NAME?594?">SNBIF!$C$11:$C$67</definedName>
    <definedName name="XDO_?FINAL_NAME?595?">SNBIF!$C$11:$C$72</definedName>
    <definedName name="XDO_?FINAL_NAME?596?">SNITIF!$C$11:$C$20</definedName>
    <definedName name="XDO_?FINAL_NAME?597?">SNITIF!$C$11:$C$63</definedName>
    <definedName name="XDO_?FINAL_NAME?598?">SNITIF!$C$11:$C$68</definedName>
    <definedName name="XDO_?FINAL_NAME?599?">'SBI BSE PSU Bank ETF'!$C$11:$C$21</definedName>
    <definedName name="XDO_?FINAL_NAME?6?">#REF!</definedName>
    <definedName name="XDO_?FINAL_NAME?60?">SCOF!$C$11:$C$84</definedName>
    <definedName name="XDO_?FINAL_NAME?600?">'SBI BSE PSU Bank ETF'!$C$11:$C$64</definedName>
    <definedName name="XDO_?FINAL_NAME?601?">'SBI BSE PSU Bank ETF'!$C$11:$C$69</definedName>
    <definedName name="XDO_?FINAL_NAME?602?">'SBI BSE PSU Bank Index Fund'!$C$11:$C$21</definedName>
    <definedName name="XDO_?FINAL_NAME?603?">'SBI BSE PSU Bank Index Fund'!$C$11:$C$64</definedName>
    <definedName name="XDO_?FINAL_NAME?604?">'SBI BSE PSU Bank Index Fund'!$C$11:$C$69</definedName>
    <definedName name="XDO_?FINAL_NAME?605?">SIPAAFOF!$C$44:$C$47</definedName>
    <definedName name="XDO_?FINAL_NAME?606?">SIPAAFOF!$C$44:$C$57</definedName>
    <definedName name="XDO_?FINAL_NAME?607?">SIPAAFOF!$C$44:$C$62</definedName>
    <definedName name="XDO_?FINAL_NAME?608?">'SBI Nifty200 Quality 30'!$C$11:$C$40</definedName>
    <definedName name="XDO_?FINAL_NAME?609?">'SBI Nifty200 Quality 30'!$C$11:$C$83</definedName>
    <definedName name="XDO_?FINAL_NAME?61?">SCOF!$C$11:$C$101</definedName>
    <definedName name="XDO_?FINAL_NAME?610?">'SBI Nifty200 Quality 30'!$C$11:$C$88</definedName>
    <definedName name="XDO_?FINAL_NAME?611?">'SBI Nifty200 Mom 30'!$C$11:$C$40</definedName>
    <definedName name="XDO_?FINAL_NAME?612?">'SBI Nifty200 Mom 30'!$C$11:$C$83</definedName>
    <definedName name="XDO_?FINAL_NAME?613?">'SBI Nifty200 Mom 30'!$C$11:$C$88</definedName>
    <definedName name="XDO_?FINAL_NAME?614?">'SBI Nifty100 Low Vol 30'!$C$11:$C$40</definedName>
    <definedName name="XDO_?FINAL_NAME?615?">'SBI Nifty100 Low Vol 30'!$C$11:$C$83</definedName>
    <definedName name="XDO_?FINAL_NAME?616?">'SBI Nifty100 Low Vol 30'!$C$11:$C$88</definedName>
    <definedName name="XDO_?FINAL_NAME?617?">SBILIQETF!$C$52</definedName>
    <definedName name="XDO_?FINAL_NAME?618?">SBILIQETF!$C$52:$C$57</definedName>
    <definedName name="XDO_?FINAL_NAME?619?">SDAAAFOF!$C$44:$C$57</definedName>
    <definedName name="XDO_?FINAL_NAME?62?">SCOF!$C$11:$C$106</definedName>
    <definedName name="XDO_?FINAL_NAME?620?">SDAAAFOF!$C$44:$C$67</definedName>
    <definedName name="XDO_?FINAL_NAME?621?">SDAAAFOF!$C$44:$C$72</definedName>
    <definedName name="XDO_?FINAL_NAME?622?">SQLF!$C$11:$C$52</definedName>
    <definedName name="XDO_?FINAL_NAME?623?">SQLF!$C$11:$C$79</definedName>
    <definedName name="XDO_?FINAL_NAME?624?">SQLF!$C$11:$C$96</definedName>
    <definedName name="XDO_?FINAL_NAME?625?">SQLF!$C$11:$C$101</definedName>
    <definedName name="XDO_?FINAL_NAME?626?">SNM150M50ETF!$C$11:$C$60</definedName>
    <definedName name="XDO_?FINAL_NAME?627?">SNM150M50ETF!$C$11:$C$107</definedName>
    <definedName name="XDO_?FINAL_NAME?628?">SNM150ETF!$C$11:$C$160</definedName>
    <definedName name="XDO_?FINAL_NAME?629?">SNM150ETF!$C$11:$C$203</definedName>
    <definedName name="XDO_?FINAL_NAME?63?">STOF!$C$11:$C$39</definedName>
    <definedName name="XDO_?FINAL_NAME?630?">SNM150ETF!$C$11:$C$208</definedName>
    <definedName name="XDO_?FINAL_NAME?631?">SBIRIOS!$C$11:$C$42</definedName>
    <definedName name="XDO_?FINAL_NAME?632?">SBIRIOS!$C$11:$C$85</definedName>
    <definedName name="XDO_?FINAL_NAME?633?">SBIRIOS!$C$11:$C$90</definedName>
    <definedName name="XDO_?FINAL_NAME?634?">#REF!</definedName>
    <definedName name="XDO_?FINAL_NAME?635?">#REF!</definedName>
    <definedName name="XDO_?FINAL_NAME?636?">#REF!</definedName>
    <definedName name="XDO_?FINAL_NAME?637?">#REF!</definedName>
    <definedName name="XDO_?FINAL_NAME?638?">#REF!</definedName>
    <definedName name="XDO_?FINAL_NAME?639?">#REF!</definedName>
    <definedName name="XDO_?FINAL_NAME?64?">STOF!$C$11:$C$46</definedName>
    <definedName name="XDO_?FINAL_NAME?640?">#REF!</definedName>
    <definedName name="XDO_?FINAL_NAME?641?">#REF!</definedName>
    <definedName name="XDO_?FINAL_NAME?642?">#REF!</definedName>
    <definedName name="XDO_?FINAL_NAME?643?">#REF!</definedName>
    <definedName name="XDO_?FINAL_NAME?644?">#REF!</definedName>
    <definedName name="XDO_?FINAL_NAME?645?">#REF!</definedName>
    <definedName name="XDO_?FINAL_NAME?646?">#REF!</definedName>
    <definedName name="XDO_?FINAL_NAME?647?">#REF!</definedName>
    <definedName name="XDO_?FINAL_NAME?648?">#REF!</definedName>
    <definedName name="XDO_?FINAL_NAME?649?">#REF!</definedName>
    <definedName name="XDO_?FINAL_NAME?65?">STOF!$C$11:$C$51</definedName>
    <definedName name="XDO_?FINAL_NAME?650?">#REF!</definedName>
    <definedName name="XDO_?FINAL_NAME?651?">#REF!</definedName>
    <definedName name="XDO_?FINAL_NAME?652?">#REF!</definedName>
    <definedName name="XDO_?FINAL_NAME?653?">#REF!</definedName>
    <definedName name="XDO_?FINAL_NAME?654?">#REF!</definedName>
    <definedName name="XDO_?FINAL_NAME?655?">#REF!</definedName>
    <definedName name="XDO_?FINAL_NAME?656?">#REF!</definedName>
    <definedName name="XDO_?FINAL_NAME?66?">STOF!$C$11:$C$74</definedName>
    <definedName name="XDO_?FINAL_NAME?67?">STOF!$C$11:$C$91</definedName>
    <definedName name="XDO_?FINAL_NAME?68?">STOF!$C$11:$C$96</definedName>
    <definedName name="XDO_?FINAL_NAME?69?">SHOF!$C$11:$C$43</definedName>
    <definedName name="XDO_?FINAL_NAME?7?">#REF!</definedName>
    <definedName name="XDO_?FINAL_NAME?70?">SHOF!$C$11:$C$47</definedName>
    <definedName name="XDO_?FINAL_NAME?71?">SHOF!$C$11:$C$72</definedName>
    <definedName name="XDO_?FINAL_NAME?72?">SHOF!$C$11:$C$89</definedName>
    <definedName name="XDO_?FINAL_NAME?73?">SHOF!$C$11:$C$94</definedName>
    <definedName name="XDO_?FINAL_NAME?74?">SCF!$C$11:$C$90</definedName>
    <definedName name="XDO_?FINAL_NAME?75?">SCF!$C$11:$C$100</definedName>
    <definedName name="XDO_?FINAL_NAME?76?">SCF!$C$11:$C$105</definedName>
    <definedName name="XDO_?FINAL_NAME?77?">SCF!$C$11:$C$116</definedName>
    <definedName name="XDO_?FINAL_NAME?78?">SCF!$C$11:$C$133</definedName>
    <definedName name="XDO_?FINAL_NAME?79?">SCF!$C$11:$C$139</definedName>
    <definedName name="XDO_?FINAL_NAME?8?">#REF!</definedName>
    <definedName name="XDO_?FINAL_NAME?80?">SCF!$C$11:$C$156</definedName>
    <definedName name="XDO_?FINAL_NAME?81?">SCF!$C$11:$C$161</definedName>
    <definedName name="XDO_?FINAL_NAME?82?">SNIF!$C$11:$C$60</definedName>
    <definedName name="XDO_?FINAL_NAME?83?">SNIF!$C$11:$C$103</definedName>
    <definedName name="XDO_?FINAL_NAME?84?">SNIF!$C$11:$C$108</definedName>
    <definedName name="XDO_?FINAL_NAME?85?">'SMCBF-SP'!$C$11:$C$31</definedName>
    <definedName name="XDO_?FINAL_NAME?86?">'SMCBF-SP'!$C$11:$C$37</definedName>
    <definedName name="XDO_?FINAL_NAME?87?">'SMCBF-SP'!$C$11:$C$49</definedName>
    <definedName name="XDO_?FINAL_NAME?88?">'SMCBF-SP'!$C$11:$C$59</definedName>
    <definedName name="XDO_?FINAL_NAME?89?">'SMCBF-SP'!$C$11:$C$65</definedName>
    <definedName name="XDO_?FINAL_NAME?9?">SLMF!$C$11:$C$90</definedName>
    <definedName name="XDO_?FINAL_NAME?90?">'SMCBF-SP'!$C$11:$C$74</definedName>
    <definedName name="XDO_?FINAL_NAME?91?">'SMCBF-SP'!$C$11:$C$80</definedName>
    <definedName name="XDO_?FINAL_NAME?92?">'SMCBF-SP'!$C$11:$C$87</definedName>
    <definedName name="XDO_?FINAL_NAME?93?">'SMCBF-SP'!$C$11:$C$99</definedName>
    <definedName name="XDO_?FINAL_NAME?94?">'SMCBF-SP'!$C$11:$C$104</definedName>
    <definedName name="XDO_?FINAL_NAME?95?">SOF!$C$24</definedName>
    <definedName name="XDO_?FINAL_NAME?96?">SOF!$C$24:$C$41</definedName>
    <definedName name="XDO_?FINAL_NAME?97?">SOF!$C$24:$C$59</definedName>
    <definedName name="XDO_?FINAL_NAME?98?">SOF!$C$24:$C$64</definedName>
    <definedName name="XDO_?FINAL_NAME?99?">SMMDF!$C$12:$C$14</definedName>
    <definedName name="XDO_?FINAL_PER_NET?">SMEEF!$H$11:$H$102</definedName>
    <definedName name="XDO_?FINAL_PER_NET?1?">#REF!</definedName>
    <definedName name="XDO_?FINAL_PER_NET?10?">SLMF!$H$11:$H$94</definedName>
    <definedName name="XDO_?FINAL_PER_NET?100?">SMMDF!$H$12:$H$60</definedName>
    <definedName name="XDO_?FINAL_PER_NET?101?">SMMDF!$H$12:$H$65</definedName>
    <definedName name="XDO_?FINAL_PER_NET?102?">SMMDF!$H$12:$H$72</definedName>
    <definedName name="XDO_?FINAL_PER_NET?103?">SMMDF!$H$12:$H$76</definedName>
    <definedName name="XDO_?FINAL_PER_NET?104?">SMMDF!$H$12:$H$83</definedName>
    <definedName name="XDO_?FINAL_PER_NET?105?">SMMDF!$H$12:$H$88</definedName>
    <definedName name="XDO_?FINAL_PER_NET?106?">SMMDF!$H$12:$H$97</definedName>
    <definedName name="XDO_?FINAL_PER_NET?107?">SMMDF!$H$12:$H$110</definedName>
    <definedName name="XDO_?FINAL_PER_NET?108?">SMMDF!$H$12:$H$117</definedName>
    <definedName name="XDO_?FINAL_PER_NET?109?">SMMDF!$H$12:$H$125</definedName>
    <definedName name="XDO_?FINAL_PER_NET?11?">SLMF!$H$11:$H$101</definedName>
    <definedName name="XDO_?FINAL_PER_NET?110?">SMMDF!$H$12:$H$130</definedName>
    <definedName name="XDO_?FINAL_PER_NET?111?">SLF!$H$19:$H$21</definedName>
    <definedName name="XDO_?FINAL_PER_NET?112?">SLF!$H$19:$H$30</definedName>
    <definedName name="XDO_?FINAL_PER_NET?113?">SLF!$H$19:$H$100</definedName>
    <definedName name="XDO_?FINAL_PER_NET?114?">SLF!$H$19:$H$136</definedName>
    <definedName name="XDO_?FINAL_PER_NET?115?">SLF!$H$19:$H$146</definedName>
    <definedName name="XDO_?FINAL_PER_NET?116?">SLF!$H$19:$H$157</definedName>
    <definedName name="XDO_?FINAL_PER_NET?117?">SLF!$H$19:$H$168</definedName>
    <definedName name="XDO_?FINAL_PER_NET?118?">SDBF!$H$19:$H$25</definedName>
    <definedName name="XDO_?FINAL_PER_NET?119?">SDBF!$H$19:$H$29</definedName>
    <definedName name="XDO_?FINAL_PER_NET?12?">SLMF!$H$11:$H$125</definedName>
    <definedName name="XDO_?FINAL_PER_NET?120?">SDBF!$H$19:$H$37</definedName>
    <definedName name="XDO_?FINAL_PER_NET?121?">SDBF!$H$19:$H$41</definedName>
    <definedName name="XDO_?FINAL_PER_NET?122?">SDBF!$H$19:$H$51</definedName>
    <definedName name="XDO_?FINAL_PER_NET?123?">SDBF!$H$19:$H$64</definedName>
    <definedName name="XDO_?FINAL_PER_NET?124?">SDBF!$H$19:$H$77</definedName>
    <definedName name="XDO_?FINAL_PER_NET?125?">SDBF!$H$19:$H$85</definedName>
    <definedName name="XDO_?FINAL_PER_NET?126?">SDBF!$H$19:$H$90</definedName>
    <definedName name="XDO_?FINAL_PER_NET?127?">SSF!$H$24:$H$26</definedName>
    <definedName name="XDO_?FINAL_PER_NET?128?">SSF!$H$24:$H$35</definedName>
    <definedName name="XDO_?FINAL_PER_NET?129?">SSF!$H$24:$H$58</definedName>
    <definedName name="XDO_?FINAL_PER_NET?13?">SLMF!$H$11:$H$142</definedName>
    <definedName name="XDO_?FINAL_PER_NET?130?">SSF!$H$24:$H$103</definedName>
    <definedName name="XDO_?FINAL_PER_NET?131?">SSF!$H$24:$H$111</definedName>
    <definedName name="XDO_?FINAL_PER_NET?132?">SSF!$H$24:$H$116</definedName>
    <definedName name="XDO_?FINAL_PER_NET?133?">SSF!$H$24:$H$125</definedName>
    <definedName name="XDO_?FINAL_PER_NET?134?">SSF!$H$24:$H$133</definedName>
    <definedName name="XDO_?FINAL_PER_NET?135?">SSF!$H$24:$H$138</definedName>
    <definedName name="XDO_?FINAL_PER_NET?136?">SCRF!$H$19:$H$43</definedName>
    <definedName name="XDO_?FINAL_PER_NET?137?">SCRF!$H$19:$H$48</definedName>
    <definedName name="XDO_?FINAL_PER_NET?138?">SCRF!$H$19:$H$57</definedName>
    <definedName name="XDO_?FINAL_PER_NET?139?">SCRF!$H$19:$H$61</definedName>
    <definedName name="XDO_?FINAL_PER_NET?14?">SLMF!$H$11:$H$147</definedName>
    <definedName name="XDO_?FINAL_PER_NET?140?">SCRF!$H$19:$H$70</definedName>
    <definedName name="XDO_?FINAL_PER_NET?141?">SCRF!$H$19:$H$74</definedName>
    <definedName name="XDO_?FINAL_PER_NET?142?">SCRF!$H$19:$H$85</definedName>
    <definedName name="XDO_?FINAL_PER_NET?143?">SCRF!$H$19:$H$92</definedName>
    <definedName name="XDO_?FINAL_PER_NET?144?">SCRF!$H$19:$H$100</definedName>
    <definedName name="XDO_?FINAL_PER_NET?145?">SCRF!$H$19:$H$105</definedName>
    <definedName name="XDO_?FINAL_PER_NET?146?">SFEF!$H$11:$H$34</definedName>
    <definedName name="XDO_?FINAL_PER_NET?147?">SFEF!$H$11:$H$38</definedName>
    <definedName name="XDO_?FINAL_PER_NET?148?">SFEF!$H$11:$H$43</definedName>
    <definedName name="XDO_?FINAL_PER_NET?149?">SFEF!$H$11:$H$68</definedName>
    <definedName name="XDO_?FINAL_PER_NET?15?">SLTEF!$H$11:$H$85</definedName>
    <definedName name="XDO_?FINAL_PER_NET?150?">SFEF!$H$11:$H$85</definedName>
    <definedName name="XDO_?FINAL_PER_NET?151?">SFEF!$H$11:$H$90</definedName>
    <definedName name="XDO_?FINAL_PER_NET?152?">SCHF!$H$11:$H$48</definedName>
    <definedName name="XDO_?FINAL_PER_NET?153?">SCHF!$H$11:$H$97</definedName>
    <definedName name="XDO_?FINAL_PER_NET?154?">SCHF!$H$11:$H$102</definedName>
    <definedName name="XDO_?FINAL_PER_NET?155?">SCHF!$H$11:$H$109</definedName>
    <definedName name="XDO_?FINAL_PER_NET?156?">SCHF!$H$11:$H$115</definedName>
    <definedName name="XDO_?FINAL_PER_NET?157?">SCHF!$H$11:$H$121</definedName>
    <definedName name="XDO_?FINAL_PER_NET?158?">SCHF!$H$11:$H$129</definedName>
    <definedName name="XDO_?FINAL_PER_NET?159?">SCHF!$H$11:$H$135</definedName>
    <definedName name="XDO_?FINAL_PER_NET?16?">SLTEF!$H$11:$H$91</definedName>
    <definedName name="XDO_?FINAL_PER_NET?160?">SCHF!$H$11:$H$148</definedName>
    <definedName name="XDO_?FINAL_PER_NET?161?">SCHF!$H$11:$H$156</definedName>
    <definedName name="XDO_?FINAL_PER_NET?162?">SCHF!$H$11:$H$161</definedName>
    <definedName name="XDO_?FINAL_PER_NET?163?">SMUSD!$H$19:$H$42</definedName>
    <definedName name="XDO_?FINAL_PER_NET?164?">SMUSD!$H$19:$H$46</definedName>
    <definedName name="XDO_?FINAL_PER_NET?165?">SMUSD!$H$19:$H$54</definedName>
    <definedName name="XDO_?FINAL_PER_NET?166?">SMUSD!$H$19:$H$59</definedName>
    <definedName name="XDO_?FINAL_PER_NET?167?">SMUSD!$H$19:$H$68</definedName>
    <definedName name="XDO_?FINAL_PER_NET?168?">SMUSD!$H$19:$H$80</definedName>
    <definedName name="XDO_?FINAL_PER_NET?169?">SMUSD!$H$19:$H$98</definedName>
    <definedName name="XDO_?FINAL_PER_NET?17?">SLTEF!$H$11:$H$114</definedName>
    <definedName name="XDO_?FINAL_PER_NET?170?">SMUSD!$H$19:$H$104</definedName>
    <definedName name="XDO_?FINAL_PER_NET?171?">SMUSD!$H$19:$H$113</definedName>
    <definedName name="XDO_?FINAL_PER_NET?172?">SMUSD!$H$19:$H$121</definedName>
    <definedName name="XDO_?FINAL_PER_NET?173?">SMUSD!$H$19:$H$126</definedName>
    <definedName name="XDO_?FINAL_PER_NET?174?">SMIDCAP!$H$11:$H$61</definedName>
    <definedName name="XDO_?FINAL_PER_NET?175?">SMIDCAP!$H$11:$H$67</definedName>
    <definedName name="XDO_?FINAL_PER_NET?176?">SMIDCAP!$H$11:$H$91</definedName>
    <definedName name="XDO_?FINAL_PER_NET?177?">SMIDCAP!$H$11:$H$108</definedName>
    <definedName name="XDO_?FINAL_PER_NET?178?">SMIDCAP!$H$11:$H$113</definedName>
    <definedName name="XDO_?FINAL_PER_NET?179?">SMCMF!$H$24:$H$26</definedName>
    <definedName name="XDO_?FINAL_PER_NET?18?">SLTEF!$H$11:$H$131</definedName>
    <definedName name="XDO_?FINAL_PER_NET?180?">SMCMF!$H$24:$H$30</definedName>
    <definedName name="XDO_?FINAL_PER_NET?181?">SMCMF!$H$24:$H$57</definedName>
    <definedName name="XDO_?FINAL_PER_NET?182?">SMCMF!$H$24:$H$62</definedName>
    <definedName name="XDO_?FINAL_PER_NET?183?">SMCOMMA!$H$11:$H$42</definedName>
    <definedName name="XDO_?FINAL_PER_NET?184?">SMCOMMA!$H$11:$H$74</definedName>
    <definedName name="XDO_?FINAL_PER_NET?185?">SMCOMMA!$H$11:$H$91</definedName>
    <definedName name="XDO_?FINAL_PER_NET?186?">SMCOMMA!$H$11:$H$96</definedName>
    <definedName name="XDO_?FINAL_PER_NET?187?">SMGF!$H$24:$H$30</definedName>
    <definedName name="XDO_?FINAL_PER_NET?188?">SMGF!$H$24:$H$42</definedName>
    <definedName name="XDO_?FINAL_PER_NET?189?">SMGF!$H$24:$H$56</definedName>
    <definedName name="XDO_?FINAL_PER_NET?19?">SLTEF!$H$11:$H$136</definedName>
    <definedName name="XDO_?FINAL_PER_NET?190?">SMGF!$H$24:$H$73</definedName>
    <definedName name="XDO_?FINAL_PER_NET?191?">SMGF!$H$24:$H$78</definedName>
    <definedName name="XDO_?FINAL_PER_NET?192?">SFLEXI!$H$11:$H$78</definedName>
    <definedName name="XDO_?FINAL_PER_NET?193?">SFLEXI!$H$11:$H$82</definedName>
    <definedName name="XDO_?FINAL_PER_NET?194?">SFLEXI!$H$11:$H$112</definedName>
    <definedName name="XDO_?FINAL_PER_NET?195?">SFLEXI!$H$11:$H$129</definedName>
    <definedName name="XDO_?FINAL_PER_NET?196?">SFLEXI!$H$11:$H$134</definedName>
    <definedName name="XDO_?FINAL_PER_NET?197?">SMAAF!$H$11:$H$78</definedName>
    <definedName name="XDO_?FINAL_PER_NET?198?">SMAAF!$H$11:$H$83</definedName>
    <definedName name="XDO_?FINAL_PER_NET?199?">SMAAF!$H$11:$H$125</definedName>
    <definedName name="XDO_?FINAL_PER_NET?2?">#REF!</definedName>
    <definedName name="XDO_?FINAL_PER_NET?20?">#REF!</definedName>
    <definedName name="XDO_?FINAL_PER_NET?200?">SMAAF!$H$11:$H$130</definedName>
    <definedName name="XDO_?FINAL_PER_NET?201?">SMAAF!$H$11:$H$139</definedName>
    <definedName name="XDO_?FINAL_PER_NET?202?">SMAAF!$H$11:$H$144</definedName>
    <definedName name="XDO_?FINAL_PER_NET?203?">SMAAF!$H$11:$H$152</definedName>
    <definedName name="XDO_?FINAL_PER_NET?204?">SMAAF!$H$11:$H$159</definedName>
    <definedName name="XDO_?FINAL_PER_NET?205?">SMAAF!$H$11:$H$171</definedName>
    <definedName name="XDO_?FINAL_PER_NET?206?">SMAAF!$H$11:$H$181</definedName>
    <definedName name="XDO_?FINAL_PER_NET?207?">SMAAF!$H$11:$H$186</definedName>
    <definedName name="XDO_?FINAL_PER_NET?208?">SBLUECHIP!$H$11:$H$55</definedName>
    <definedName name="XDO_?FINAL_PER_NET?209?">SBLUECHIP!$H$11:$H$83</definedName>
    <definedName name="XDO_?FINAL_PER_NET?21?">#REF!</definedName>
    <definedName name="XDO_?FINAL_PER_NET?210?">SBLUECHIP!$H$11:$H$100</definedName>
    <definedName name="XDO_?FINAL_PER_NET?211?">SBLUECHIP!$H$11:$H$105</definedName>
    <definedName name="XDO_?FINAL_PER_NET?212?">SAOF!$H$11:$H$184</definedName>
    <definedName name="XDO_?FINAL_PER_NET?213?">SAOF!$H$11:$H$196</definedName>
    <definedName name="XDO_?FINAL_PER_NET?214?">SAOF!$H$11:$H$200</definedName>
    <definedName name="XDO_?FINAL_PER_NET?215?">SAOF!$H$11:$H$216</definedName>
    <definedName name="XDO_?FINAL_PER_NET?216?">SAOF!$H$11:$H$227</definedName>
    <definedName name="XDO_?FINAL_PER_NET?217?">SAOF!$H$11:$H$231</definedName>
    <definedName name="XDO_?FINAL_PER_NET?218?">SAOF!$H$11:$H$243</definedName>
    <definedName name="XDO_?FINAL_PER_NET?219?">SAOF!$H$11:$H$253</definedName>
    <definedName name="XDO_?FINAL_PER_NET?22?">#REF!</definedName>
    <definedName name="XDO_?FINAL_PER_NET?220?">SAOF!$H$11:$H$258</definedName>
    <definedName name="XDO_?FINAL_PER_NET?221?">SIF!$H$11:$H$41</definedName>
    <definedName name="XDO_?FINAL_PER_NET?222?">SIF!$H$11:$H$69</definedName>
    <definedName name="XDO_?FINAL_PER_NET?223?">SIF!$H$11:$H$78</definedName>
    <definedName name="XDO_?FINAL_PER_NET?224?">SIF!$H$11:$H$90</definedName>
    <definedName name="XDO_?FINAL_PER_NET?225?">SIF!$H$11:$H$95</definedName>
    <definedName name="XDO_?FINAL_PER_NET?226?">SMLDF!$H$19:$H$42</definedName>
    <definedName name="XDO_?FINAL_PER_NET?227?">SMLDF!$H$19:$H$46</definedName>
    <definedName name="XDO_?FINAL_PER_NET?228?">SMLDF!$H$19:$H$55</definedName>
    <definedName name="XDO_?FINAL_PER_NET?229?">SMLDF!$H$19:$H$59</definedName>
    <definedName name="XDO_?FINAL_PER_NET?23?">#REF!</definedName>
    <definedName name="XDO_?FINAL_PER_NET?230?">SMLDF!$H$19:$H$63</definedName>
    <definedName name="XDO_?FINAL_PER_NET?231?">SMLDF!$H$19:$H$70</definedName>
    <definedName name="XDO_?FINAL_PER_NET?232?">SMLDF!$H$19:$H$78</definedName>
    <definedName name="XDO_?FINAL_PER_NET?233?">SMLDF!$H$19:$H$91</definedName>
    <definedName name="XDO_?FINAL_PER_NET?234?">SMLDF!$H$19:$H$104</definedName>
    <definedName name="XDO_?FINAL_PER_NET?235?">SMLDF!$H$19:$H$112</definedName>
    <definedName name="XDO_?FINAL_PER_NET?236?">SMLDF!$H$19:$H$117</definedName>
    <definedName name="XDO_?FINAL_PER_NET?237?">SSTDF!$H$19:$H$72</definedName>
    <definedName name="XDO_?FINAL_PER_NET?238?">SSTDF!$H$19:$H$76</definedName>
    <definedName name="XDO_?FINAL_PER_NET?239?">SSTDF!$H$19:$H$86</definedName>
    <definedName name="XDO_?FINAL_PER_NET?24?">SMGLF!$H$11:$H$48</definedName>
    <definedName name="XDO_?FINAL_PER_NET?240?">SSTDF!$H$19:$H$91</definedName>
    <definedName name="XDO_?FINAL_PER_NET?241?">SSTDF!$H$19:$H$105</definedName>
    <definedName name="XDO_?FINAL_PER_NET?242?">SSTDF!$H$19:$H$112</definedName>
    <definedName name="XDO_?FINAL_PER_NET?243?">SSTDF!$H$19:$H$123</definedName>
    <definedName name="XDO_?FINAL_PER_NET?244?">SSTDF!$H$19:$H$129</definedName>
    <definedName name="XDO_?FINAL_PER_NET?245?">SSTDF!$H$19:$H$138</definedName>
    <definedName name="XDO_?FINAL_PER_NET?246?">SSTDF!$H$19:$H$146</definedName>
    <definedName name="XDO_?FINAL_PER_NET?247?">SSTDF!$H$19:$H$151</definedName>
    <definedName name="XDO_?FINAL_PER_NET?248?">SETFGOLD!$H$44</definedName>
    <definedName name="XDO_?FINAL_PER_NET?249?">SETFGOLD!$H$44:$H$56</definedName>
    <definedName name="XDO_?FINAL_PER_NET?25?">SMGLF!$H$11:$H$75</definedName>
    <definedName name="XDO_?FINAL_PER_NET?250?">SETFGOLD!$H$44:$H$61</definedName>
    <definedName name="XDO_?FINAL_PER_NET?251?">SPSU!$H$11:$H$30</definedName>
    <definedName name="XDO_?FINAL_PER_NET?252?">SPSU!$H$11:$H$57</definedName>
    <definedName name="XDO_?FINAL_PER_NET?253?">SPSU!$H$11:$H$74</definedName>
    <definedName name="XDO_?FINAL_PER_NET?254?">SPSU!$H$11:$H$79</definedName>
    <definedName name="XDO_?FINAL_PER_NET?255?">SGF!$H$44</definedName>
    <definedName name="XDO_?FINAL_PER_NET?256?">SGF!$H$44:$H$54</definedName>
    <definedName name="XDO_?FINAL_PER_NET?257?">SGF!$H$44:$H$59</definedName>
    <definedName name="XDO_?FINAL_PER_NET?258?">SBISENSEX!$H$11:$H$40</definedName>
    <definedName name="XDO_?FINAL_PER_NET?259?">SBISENSEX!$H$11:$H$83</definedName>
    <definedName name="XDO_?FINAL_PER_NET?26?">SMGLF!$H$11:$H$92</definedName>
    <definedName name="XDO_?FINAL_PER_NET?260?">SBISENSEX!$H$11:$H$88</definedName>
    <definedName name="XDO_?FINAL_PER_NET?261?">SSCF!$H$11:$H$78</definedName>
    <definedName name="XDO_?FINAL_PER_NET?262?">SSCF!$H$11:$H$108</definedName>
    <definedName name="XDO_?FINAL_PER_NET?263?">SSCF!$H$11:$H$125</definedName>
    <definedName name="XDO_?FINAL_PER_NET?264?">SSCF!$H$11:$H$130</definedName>
    <definedName name="XDO_?FINAL_PER_NET?265?">SBPF!$H$19:$H$40</definedName>
    <definedName name="XDO_?FINAL_PER_NET?266?">SBPF!$H$19:$H$44</definedName>
    <definedName name="XDO_?FINAL_PER_NET?267?">SBPF!$H$19:$H$52</definedName>
    <definedName name="XDO_?FINAL_PER_NET?268?">SBPF!$H$19:$H$58</definedName>
    <definedName name="XDO_?FINAL_PER_NET?269?">SBPF!$H$19:$H$76</definedName>
    <definedName name="XDO_?FINAL_PER_NET?27?">SMGLF!$H$11:$H$97</definedName>
    <definedName name="XDO_?FINAL_PER_NET?270?">SBPF!$H$19:$H$89</definedName>
    <definedName name="XDO_?FINAL_PER_NET?271?">SBPF!$H$19:$H$97</definedName>
    <definedName name="XDO_?FINAL_PER_NET?272?">SBPF!$H$19:$H$102</definedName>
    <definedName name="XDO_?FINAL_PER_NET?273?">SBFS!$H$11:$H$42</definedName>
    <definedName name="XDO_?FINAL_PER_NET?274?">SBFS!$H$11:$H$69</definedName>
    <definedName name="XDO_?FINAL_PER_NET?275?">SBFS!$H$11:$H$86</definedName>
    <definedName name="XDO_?FINAL_PER_NET?276?">SBFS!$H$11:$H$91</definedName>
    <definedName name="XDO_?FINAL_PER_NET?277?">SETFNN50!$H$11:$H$60</definedName>
    <definedName name="XDO_?FINAL_PER_NET?278?">SETFNN50!$H$11:$H$103</definedName>
    <definedName name="XDO_?FINAL_PER_NET?279?">SETFNN50!$H$11:$H$108</definedName>
    <definedName name="XDO_?FINAL_PER_NET?28?">#REF!</definedName>
    <definedName name="XDO_?FINAL_PER_NET?280?">SETFNIFBK!$H$11:$H$24</definedName>
    <definedName name="XDO_?FINAL_PER_NET?281?">SETFNIFBK!$H$11:$H$67</definedName>
    <definedName name="XDO_?FINAL_PER_NET?282?">SETFNIFBK!$H$11:$H$72</definedName>
    <definedName name="XDO_?FINAL_PER_NET?283?">SETFBSE100!$H$11:$H$110</definedName>
    <definedName name="XDO_?FINAL_PER_NET?284?">SETFBSE100!$H$11:$H$153</definedName>
    <definedName name="XDO_?FINAL_PER_NET?285?">SETFBSE100!$H$11:$H$158</definedName>
    <definedName name="XDO_?FINAL_PER_NET?286?">SESF!$H$11:$H$113</definedName>
    <definedName name="XDO_?FINAL_PER_NET?287?">SESF!$H$11:$H$118</definedName>
    <definedName name="XDO_?FINAL_PER_NET?288?">SESF!$H$11:$H$143</definedName>
    <definedName name="XDO_?FINAL_PER_NET?289?">SESF!$H$11:$H$147</definedName>
    <definedName name="XDO_?FINAL_PER_NET?29?">#REF!</definedName>
    <definedName name="XDO_?FINAL_PER_NET?290?">SESF!$H$11:$H$157</definedName>
    <definedName name="XDO_?FINAL_PER_NET?291?">SESF!$H$11:$H$171</definedName>
    <definedName name="XDO_?FINAL_PER_NET?292?">SESF!$H$11:$H$181</definedName>
    <definedName name="XDO_?FINAL_PER_NET?293?">SESF!$H$11:$H$186</definedName>
    <definedName name="XDO_?FINAL_PER_NET?294?">SESF!$H$11:$H$196</definedName>
    <definedName name="XDO_?FINAL_PER_NET?295?">SESF!$H$11:$H$201</definedName>
    <definedName name="XDO_?FINAL_PER_NET?296?">SETFNIF50!$H$11:$H$60</definedName>
    <definedName name="XDO_?FINAL_PER_NET?297?">SETFNIF50!$H$11:$H$103</definedName>
    <definedName name="XDO_?FINAL_PER_NET?298?">SETFNIF50!$H$11:$H$108</definedName>
    <definedName name="XDO_?FINAL_PER_NET?299?">SETF10GILT!$H$24</definedName>
    <definedName name="XDO_?FINAL_PER_NET?3?">#REF!</definedName>
    <definedName name="XDO_?FINAL_PER_NET?30?">SEHF!$H$11:$H$58</definedName>
    <definedName name="XDO_?FINAL_PER_NET?300?">SETF10GILT!$H$24:$H$53</definedName>
    <definedName name="XDO_?FINAL_PER_NET?301?">SETF10GILT!$H$24:$H$58</definedName>
    <definedName name="XDO_?FINAL_PER_NET?302?">'SLTAF-IV'!$H$11:$H$38</definedName>
    <definedName name="XDO_?FINAL_PER_NET?303?">'SLTAF-IV'!$H$11:$H$81</definedName>
    <definedName name="XDO_?FINAL_PER_NET?304?">'SLTAF-IV'!$H$11:$H$86</definedName>
    <definedName name="XDO_?FINAL_PER_NET?305?">'SLTAF-V'!$H$11:$H$39</definedName>
    <definedName name="XDO_?FINAL_PER_NET?306?">'SLTAF-V'!$H$11:$H$82</definedName>
    <definedName name="XDO_?FINAL_PER_NET?307?">'SLTAF-V'!$H$11:$H$87</definedName>
    <definedName name="XDO_?FINAL_PER_NET?308?">'SLTAF-VI'!$H$11:$H$45</definedName>
    <definedName name="XDO_?FINAL_PER_NET?309?">'SLTAF-VI'!$H$11:$H$88</definedName>
    <definedName name="XDO_?FINAL_PER_NET?31?">SEHF!$H$11:$H$62</definedName>
    <definedName name="XDO_?FINAL_PER_NET?310?">'SLTAF-VI'!$H$11:$H$93</definedName>
    <definedName name="XDO_?FINAL_PER_NET?311?">SETFSN50!$H$11:$H$60</definedName>
    <definedName name="XDO_?FINAL_PER_NET?312?">SETFSN50!$H$11:$H$103</definedName>
    <definedName name="XDO_?FINAL_PER_NET?313?">SETFSN50!$H$11:$H$108</definedName>
    <definedName name="XDO_?FINAL_PER_NET?314?">SBIETFQLTY!$H$11:$H$40</definedName>
    <definedName name="XDO_?FINAL_PER_NET?315?">SBIETFQLTY!$H$11:$H$83</definedName>
    <definedName name="XDO_?FINAL_PER_NET?316?">SBIETFQLTY!$H$11:$H$88</definedName>
    <definedName name="XDO_?FINAL_PER_NET?317?">SCBF!$H$19:$H$82</definedName>
    <definedName name="XDO_?FINAL_PER_NET?318?">SCBF!$H$19:$H$87</definedName>
    <definedName name="XDO_?FINAL_PER_NET?319?">SCBF!$H$19:$H$96</definedName>
    <definedName name="XDO_?FINAL_PER_NET?32?">SEHF!$H$11:$H$69</definedName>
    <definedName name="XDO_?FINAL_PER_NET?320?">SCBF!$H$19:$H$100</definedName>
    <definedName name="XDO_?FINAL_PER_NET?321?">SCBF!$H$19:$H$108</definedName>
    <definedName name="XDO_?FINAL_PER_NET?322?">SCBF!$H$19:$H$125</definedName>
    <definedName name="XDO_?FINAL_PER_NET?323?">SCBF!$H$19:$H$138</definedName>
    <definedName name="XDO_?FINAL_PER_NET?324?">SCBF!$H$19:$H$146</definedName>
    <definedName name="XDO_?FINAL_PER_NET?325?">SCBF!$H$19:$H$151</definedName>
    <definedName name="XDO_?FINAL_PER_NET?326?">SEMVF!$H$11:$H$60</definedName>
    <definedName name="XDO_?FINAL_PER_NET?327?">SEMVF!$H$11:$H$103</definedName>
    <definedName name="XDO_?FINAL_PER_NET?328?">SEMVF!$H$11:$H$108</definedName>
    <definedName name="XDO_?FINAL_PER_NET?329?">'SFMP- Series 1'!$H$26:$H$31</definedName>
    <definedName name="XDO_?FINAL_PER_NET?33?">SEHF!$H$11:$H$117</definedName>
    <definedName name="XDO_?FINAL_PER_NET?330?">'SFMP- Series 1'!$H$26:$H$50</definedName>
    <definedName name="XDO_?FINAL_PER_NET?331?">'SFMP- Series 1'!$H$26:$H$65</definedName>
    <definedName name="XDO_?FINAL_PER_NET?332?">'SFMP- Series 1'!$H$26:$H$70</definedName>
    <definedName name="XDO_?FINAL_PER_NET?333?">'SFMP- Series 6'!$H$24</definedName>
    <definedName name="XDO_?FINAL_PER_NET?334?">'SFMP- Series 6'!$H$24:$H$31</definedName>
    <definedName name="XDO_?FINAL_PER_NET?335?">'SFMP- Series 6'!$H$24:$H$50</definedName>
    <definedName name="XDO_?FINAL_PER_NET?336?">'SFMP- Series 6'!$H$24:$H$65</definedName>
    <definedName name="XDO_?FINAL_PER_NET?337?">'SFMP- Series 6'!$H$24:$H$70</definedName>
    <definedName name="XDO_?FINAL_PER_NET?338?">'SFMP- Series 34'!$H$24</definedName>
    <definedName name="XDO_?FINAL_PER_NET?339?">'SFMP- Series 34'!$H$24:$H$28</definedName>
    <definedName name="XDO_?FINAL_PER_NET?34?">SEHF!$H$11:$H$123</definedName>
    <definedName name="XDO_?FINAL_PER_NET?340?">'SFMP- Series 34'!$H$24:$H$45</definedName>
    <definedName name="XDO_?FINAL_PER_NET?341?">'SFMP- Series 34'!$H$24:$H$60</definedName>
    <definedName name="XDO_?FINAL_PER_NET?342?">'SFMP- Series 34'!$H$24:$H$65</definedName>
    <definedName name="XDO_?FINAL_PER_NET?343?">'SMCBF-IP'!$H$11:$H$45</definedName>
    <definedName name="XDO_?FINAL_PER_NET?344?">'SMCBF-IP'!$H$11:$H$50</definedName>
    <definedName name="XDO_?FINAL_PER_NET?345?">'SMCBF-IP'!$H$11:$H$75</definedName>
    <definedName name="XDO_?FINAL_PER_NET?346?">'SMCBF-IP'!$H$11:$H$92</definedName>
    <definedName name="XDO_?FINAL_PER_NET?347?">'SMCBF-IP'!$H$11:$H$97</definedName>
    <definedName name="XDO_?FINAL_PER_NET?348?">SFRDF!$H$19</definedName>
    <definedName name="XDO_?FINAL_PER_NET?349?">SFRDF!$H$19:$H$29</definedName>
    <definedName name="XDO_?FINAL_PER_NET?35?">SEHF!$H$11:$H$129</definedName>
    <definedName name="XDO_?FINAL_PER_NET?350?">SFRDF!$H$19:$H$39</definedName>
    <definedName name="XDO_?FINAL_PER_NET?351?">SFRDF!$H$19:$H$60</definedName>
    <definedName name="XDO_?FINAL_PER_NET?352?">SFRDF!$H$19:$H$68</definedName>
    <definedName name="XDO_?FINAL_PER_NET?353?">SFRDF!$H$19:$H$73</definedName>
    <definedName name="XDO_?FINAL_PER_NET?354?">SBIETFIT!$H$11:$H$20</definedName>
    <definedName name="XDO_?FINAL_PER_NET?355?">SBIETFIT!$H$11:$H$63</definedName>
    <definedName name="XDO_?FINAL_PER_NET?356?">SBIETFIT!$H$11:$H$68</definedName>
    <definedName name="XDO_?FINAL_PER_NET?357?">SBIETFPB!$H$11:$H$20</definedName>
    <definedName name="XDO_?FINAL_PER_NET?358?">SBIETFPB!$H$11:$H$63</definedName>
    <definedName name="XDO_?FINAL_PER_NET?359?">SBIETFPB!$H$11:$H$68</definedName>
    <definedName name="XDO_?FINAL_PER_NET?36?">SEHF!$H$11:$H$134</definedName>
    <definedName name="XDO_?FINAL_PER_NET?360?">'SRBF-AP'!$H$11:$H$63</definedName>
    <definedName name="XDO_?FINAL_PER_NET?361?">'SRBF-AP'!$H$11:$H$73</definedName>
    <definedName name="XDO_?FINAL_PER_NET?362?">'SRBF-AP'!$H$11:$H$77</definedName>
    <definedName name="XDO_?FINAL_PER_NET?363?">'SRBF-AP'!$H$11:$H$83</definedName>
    <definedName name="XDO_?FINAL_PER_NET?364?">'SRBF-AP'!$H$11:$H$87</definedName>
    <definedName name="XDO_?FINAL_PER_NET?365?">'SRBF-AP'!$H$11:$H$116</definedName>
    <definedName name="XDO_?FINAL_PER_NET?366?">'SRBF-AP'!$H$11:$H$121</definedName>
    <definedName name="XDO_?FINAL_PER_NET?367?">'SRBF-AHP'!$H$11:$H$63</definedName>
    <definedName name="XDO_?FINAL_PER_NET?368?">'SRBF-AHP'!$H$11:$H$73</definedName>
    <definedName name="XDO_?FINAL_PER_NET?369?">'SRBF-AHP'!$H$11:$H$77</definedName>
    <definedName name="XDO_?FINAL_PER_NET?37?">SEHF!$H$11:$H$140</definedName>
    <definedName name="XDO_?FINAL_PER_NET?370?">'SRBF-AHP'!$H$11:$H$83</definedName>
    <definedName name="XDO_?FINAL_PER_NET?371?">'SRBF-AHP'!$H$11:$H$87</definedName>
    <definedName name="XDO_?FINAL_PER_NET?372?">'SRBF-AHP'!$H$11:$H$108</definedName>
    <definedName name="XDO_?FINAL_PER_NET?373?">'SRBF-AHP'!$H$11:$H$113</definedName>
    <definedName name="XDO_?FINAL_PER_NET?374?">'SRBF-AHP'!$H$11:$H$123</definedName>
    <definedName name="XDO_?FINAL_PER_NET?375?">'SRBF-AHP'!$H$11:$H$128</definedName>
    <definedName name="XDO_?FINAL_PER_NET?376?">'SRBF-CHP'!$H$11:$H$63</definedName>
    <definedName name="XDO_?FINAL_PER_NET?377?">'SRBF-CHP'!$H$11:$H$81</definedName>
    <definedName name="XDO_?FINAL_PER_NET?378?">'SRBF-CHP'!$H$11:$H$85</definedName>
    <definedName name="XDO_?FINAL_PER_NET?379?">'SRBF-CHP'!$H$11:$H$91</definedName>
    <definedName name="XDO_?FINAL_PER_NET?38?">SEHF!$H$11:$H$155</definedName>
    <definedName name="XDO_?FINAL_PER_NET?380?">'SRBF-CHP'!$H$11:$H$98</definedName>
    <definedName name="XDO_?FINAL_PER_NET?381?">'SRBF-CHP'!$H$11:$H$127</definedName>
    <definedName name="XDO_?FINAL_PER_NET?382?">'SRBF-CHP'!$H$11:$H$132</definedName>
    <definedName name="XDO_?FINAL_PER_NET?383?">'SRBF-CP'!$H$11:$H$63</definedName>
    <definedName name="XDO_?FINAL_PER_NET?384?">'SRBF-CP'!$H$11:$H$80</definedName>
    <definedName name="XDO_?FINAL_PER_NET?385?">'SRBF-CP'!$H$11:$H$84</definedName>
    <definedName name="XDO_?FINAL_PER_NET?386?">'SRBF-CP'!$H$11:$H$93</definedName>
    <definedName name="XDO_?FINAL_PER_NET?387?">'SRBF-CP'!$H$11:$H$122</definedName>
    <definedName name="XDO_?FINAL_PER_NET?388?">'SRBF-CP'!$H$11:$H$127</definedName>
    <definedName name="XDO_?FINAL_PER_NET?389?">'SIA-US EQUITY FOF'!$H$44</definedName>
    <definedName name="XDO_?FINAL_PER_NET?39?">SEHF!$H$11:$H$161</definedName>
    <definedName name="XDO_?FINAL_PER_NET?390?">'SIA-US EQUITY FOF'!$H$44:$H$56</definedName>
    <definedName name="XDO_?FINAL_PER_NET?391?">'SIA-US EQUITY FOF'!$H$44:$H$61</definedName>
    <definedName name="XDO_?FINAL_PER_NET?392?">'SFMP- Series 42'!$H$24</definedName>
    <definedName name="XDO_?FINAL_PER_NET?393?">'SFMP- Series 42'!$H$24:$H$28</definedName>
    <definedName name="XDO_?FINAL_PER_NET?394?">'SFMP- Series 42'!$H$24:$H$41</definedName>
    <definedName name="XDO_?FINAL_PER_NET?395?">'SFMP- Series 42'!$H$24:$H$56</definedName>
    <definedName name="XDO_?FINAL_PER_NET?396?">'SFMP- Series 42'!$H$24:$H$61</definedName>
    <definedName name="XDO_?FINAL_PER_NET?397?">'SNN50'!$H$11:$H$60</definedName>
    <definedName name="XDO_?FINAL_PER_NET?398?">'SNN50'!$H$11:$H$103</definedName>
    <definedName name="XDO_?FINAL_PER_NET?399?">'SNN50'!$H$11:$H$108</definedName>
    <definedName name="XDO_?FINAL_PER_NET?4?">#REF!</definedName>
    <definedName name="XDO_?FINAL_PER_NET?40?">SEHF!$H$11:$H$168</definedName>
    <definedName name="XDO_?FINAL_PER_NET?400?">'SFMP- Series 44'!$H$26:$H$31</definedName>
    <definedName name="XDO_?FINAL_PER_NET?401?">'SFMP- Series 44'!$H$26:$H$52</definedName>
    <definedName name="XDO_?FINAL_PER_NET?402?">'SFMP- Series 44'!$H$26:$H$67</definedName>
    <definedName name="XDO_?FINAL_PER_NET?403?">'SFMP- Series 44'!$H$26:$H$72</definedName>
    <definedName name="XDO_?FINAL_PER_NET?404?">'SFMP- Series 45'!$H$24</definedName>
    <definedName name="XDO_?FINAL_PER_NET?405?">'SFMP- Series 45'!$H$24:$H$35</definedName>
    <definedName name="XDO_?FINAL_PER_NET?406?">'SFMP- Series 45'!$H$24:$H$54</definedName>
    <definedName name="XDO_?FINAL_PER_NET?407?">'SFMP- Series 45'!$H$24:$H$69</definedName>
    <definedName name="XDO_?FINAL_PER_NET?408?">'SFMP- Series 45'!$H$24:$H$74</definedName>
    <definedName name="XDO_?FINAL_PER_NET?409?">SBIETFCON!$H$11:$H$40</definedName>
    <definedName name="XDO_?FINAL_PER_NET?41?">SEHF!$H$11:$H$180</definedName>
    <definedName name="XDO_?FINAL_PER_NET?410?">SBIETFCON!$H$11:$H$83</definedName>
    <definedName name="XDO_?FINAL_PER_NET?411?">SBIETFCON!$H$11:$H$88</definedName>
    <definedName name="XDO_?FINAL_PER_NET?412?">'SFMP- Series 46'!$H$26:$H$29</definedName>
    <definedName name="XDO_?FINAL_PER_NET?413?">'SFMP- Series 46'!$H$26:$H$48</definedName>
    <definedName name="XDO_?FINAL_PER_NET?414?">'SFMP- Series 46'!$H$26:$H$63</definedName>
    <definedName name="XDO_?FINAL_PER_NET?415?">'SFMP- Series 46'!$H$26:$H$68</definedName>
    <definedName name="XDO_?FINAL_PER_NET?416?">SBAF!$H$11:$H$103</definedName>
    <definedName name="XDO_?FINAL_PER_NET?417?">SBAF!$H$11:$H$108</definedName>
    <definedName name="XDO_?FINAL_PER_NET?418?">SBAF!$H$11:$H$112</definedName>
    <definedName name="XDO_?FINAL_PER_NET?419?">SBAF!$H$11:$H$146</definedName>
    <definedName name="XDO_?FINAL_PER_NET?42?">SEHF!$H$11:$H$185</definedName>
    <definedName name="XDO_?FINAL_PER_NET?420?">SBAF!$H$11:$H$150</definedName>
    <definedName name="XDO_?FINAL_PER_NET?421?">SBAF!$H$11:$H$160</definedName>
    <definedName name="XDO_?FINAL_PER_NET?422?">SBAF!$H$11:$H$166</definedName>
    <definedName name="XDO_?FINAL_PER_NET?423?">SBAF!$H$11:$H$173</definedName>
    <definedName name="XDO_?FINAL_PER_NET?424?">SBAF!$H$11:$H$181</definedName>
    <definedName name="XDO_?FINAL_PER_NET?425?">SBAF!$H$11:$H$186</definedName>
    <definedName name="XDO_?FINAL_PER_NET?426?">SBAF!$H$11:$H$196</definedName>
    <definedName name="XDO_?FINAL_PER_NET?427?">SBAF!$H$11:$H$208</definedName>
    <definedName name="XDO_?FINAL_PER_NET?428?">SBAF!$H$11:$H$213</definedName>
    <definedName name="XDO_?FINAL_PER_NET?429?">'SFMP- Series 49'!$H$26:$H$34</definedName>
    <definedName name="XDO_?FINAL_PER_NET?43?">#REF!</definedName>
    <definedName name="XDO_?FINAL_PER_NET?430?">'SFMP- Series 49'!$H$26:$H$53</definedName>
    <definedName name="XDO_?FINAL_PER_NET?431?">'SFMP- Series 49'!$H$26:$H$68</definedName>
    <definedName name="XDO_?FINAL_PER_NET?432?">'SFMP- Series 49'!$H$26:$H$73</definedName>
    <definedName name="XDO_?FINAL_PER_NET?433?">'SFMP- Series 50'!$H$26:$H$31</definedName>
    <definedName name="XDO_?FINAL_PER_NET?434?">'SFMP- Series 50'!$H$26:$H$50</definedName>
    <definedName name="XDO_?FINAL_PER_NET?435?">'SFMP- Series 50'!$H$26:$H$65</definedName>
    <definedName name="XDO_?FINAL_PER_NET?436?">'SFMP- Series 50'!$H$26:$H$70</definedName>
    <definedName name="XDO_?FINAL_PER_NET?437?">'SFMP- Series 51'!$H$26:$H$37</definedName>
    <definedName name="XDO_?FINAL_PER_NET?438?">'SFMP- Series 51'!$H$26:$H$59</definedName>
    <definedName name="XDO_?FINAL_PER_NET?439?">'SFMP- Series 51'!$H$26:$H$74</definedName>
    <definedName name="XDO_?FINAL_PER_NET?44?">#REF!</definedName>
    <definedName name="XDO_?FINAL_PER_NET?440?">'SFMP- Series 51'!$H$26:$H$79</definedName>
    <definedName name="XDO_?FINAL_PER_NET?441?">'SFMP- Series 52'!$H$26:$H$30</definedName>
    <definedName name="XDO_?FINAL_PER_NET?442?">'SFMP- Series 52'!$H$26:$H$50</definedName>
    <definedName name="XDO_?FINAL_PER_NET?443?">'SFMP- Series 52'!$H$26:$H$65</definedName>
    <definedName name="XDO_?FINAL_PER_NET?444?">'SFMP- Series 52'!$H$26:$H$70</definedName>
    <definedName name="XDO_?FINAL_PER_NET?445?">'SFMP- Series 53'!$H$26:$H$34</definedName>
    <definedName name="XDO_?FINAL_PER_NET?446?">'SFMP- Series 53'!$H$26:$H$57</definedName>
    <definedName name="XDO_?FINAL_PER_NET?447?">'SFMP- Series 53'!$H$26:$H$72</definedName>
    <definedName name="XDO_?FINAL_PER_NET?448?">'SFMP- Series 53'!$H$26:$H$77</definedName>
    <definedName name="XDO_?FINAL_PER_NET?449?">'SFMP- Series 54'!$H$26:$H$28</definedName>
    <definedName name="XDO_?FINAL_PER_NET?45?">SMIF!$H$19:$H$35</definedName>
    <definedName name="XDO_?FINAL_PER_NET?450?">'SFMP- Series 54'!$H$26:$H$44</definedName>
    <definedName name="XDO_?FINAL_PER_NET?451?">'SFMP- Series 54'!$H$26:$H$59</definedName>
    <definedName name="XDO_?FINAL_PER_NET?452?">'SFMP- Series 54'!$H$26:$H$64</definedName>
    <definedName name="XDO_?FINAL_PER_NET?453?">'SFMP- Series 55'!$H$26:$H$32</definedName>
    <definedName name="XDO_?FINAL_PER_NET?454?">'SFMP- Series 55'!$H$26:$H$55</definedName>
    <definedName name="XDO_?FINAL_PER_NET?455?">'SFMP- Series 55'!$H$26:$H$70</definedName>
    <definedName name="XDO_?FINAL_PER_NET?456?">'SFMP- Series 55'!$H$26:$H$75</definedName>
    <definedName name="XDO_?FINAL_PER_NET?457?">'SFMP- Series 57'!$H$26:$H$29</definedName>
    <definedName name="XDO_?FINAL_PER_NET?458?">'SFMP- Series 57'!$H$26:$H$51</definedName>
    <definedName name="XDO_?FINAL_PER_NET?459?">'SFMP- Series 57'!$H$26:$H$66</definedName>
    <definedName name="XDO_?FINAL_PER_NET?46?">SMIF!$H$19:$H$41</definedName>
    <definedName name="XDO_?FINAL_PER_NET?460?">'SFMP- Series 57'!$H$26:$H$71</definedName>
    <definedName name="XDO_?FINAL_PER_NET?461?">'SFMP- Series 58'!$H$26:$H$32</definedName>
    <definedName name="XDO_?FINAL_PER_NET?462?">'SFMP- Series 58'!$H$26:$H$52</definedName>
    <definedName name="XDO_?FINAL_PER_NET?463?">'SFMP- Series 58'!$H$26:$H$67</definedName>
    <definedName name="XDO_?FINAL_PER_NET?464?">'SFMP- Series 58'!$H$26:$H$72</definedName>
    <definedName name="XDO_?FINAL_PER_NET?465?">SCPSE!$H$19:$H$43</definedName>
    <definedName name="XDO_?FINAL_PER_NET?466?">SCPSE!$H$19:$H$52</definedName>
    <definedName name="XDO_?FINAL_PER_NET?467?">SCPSE!$H$19:$H$108</definedName>
    <definedName name="XDO_?FINAL_PER_NET?468?">SCPSE!$H$19:$H$135</definedName>
    <definedName name="XDO_?FINAL_PER_NET?469?">SCPSE!$H$19:$H$140</definedName>
    <definedName name="XDO_?FINAL_PER_NET?47?">SMIF!$H$19:$H$48</definedName>
    <definedName name="XDO_?FINAL_PER_NET?470?">'SFMP- Series 59'!$H$38:$H$39</definedName>
    <definedName name="XDO_?FINAL_PER_NET?471?">'SFMP- Series 59'!$H$38:$H$54</definedName>
    <definedName name="XDO_?FINAL_PER_NET?472?">'SFMP- Series 59'!$H$38:$H$59</definedName>
    <definedName name="XDO_?FINAL_PER_NET?473?">'SFMP- Series 60'!$H$26:$H$31</definedName>
    <definedName name="XDO_?FINAL_PER_NET?474?">'SFMP- Series 60'!$H$26:$H$51</definedName>
    <definedName name="XDO_?FINAL_PER_NET?475?">'SFMP- Series 60'!$H$26:$H$66</definedName>
    <definedName name="XDO_?FINAL_PER_NET?476?">'SFMP- Series 60'!$H$26:$H$71</definedName>
    <definedName name="XDO_?FINAL_PER_NET?477?">SMCF!$H$11:$H$68</definedName>
    <definedName name="XDO_?FINAL_PER_NET?478?">SMCF!$H$11:$H$83</definedName>
    <definedName name="XDO_?FINAL_PER_NET?479?">SMCF!$H$11:$H$96</definedName>
    <definedName name="XDO_?FINAL_PER_NET?48?">SMIF!$H$19:$H$52</definedName>
    <definedName name="XDO_?FINAL_PER_NET?480?">SMCF!$H$11:$H$113</definedName>
    <definedName name="XDO_?FINAL_PER_NET?481?">SMCF!$H$11:$H$118</definedName>
    <definedName name="XDO_?FINAL_PER_NET?482?">'SFMP- Series 61'!$H$26:$H$36</definedName>
    <definedName name="XDO_?FINAL_PER_NET?483?">'SFMP- Series 61'!$H$26:$H$59</definedName>
    <definedName name="XDO_?FINAL_PER_NET?484?">'SFMP- Series 61'!$H$26:$H$74</definedName>
    <definedName name="XDO_?FINAL_PER_NET?485?">'SFMP- Series 61'!$H$26:$H$79</definedName>
    <definedName name="XDO_?FINAL_PER_NET?486?">'SFMP- Series 66'!$H$24</definedName>
    <definedName name="XDO_?FINAL_PER_NET?487?">'SFMP- Series 66'!$H$24:$H$53</definedName>
    <definedName name="XDO_?FINAL_PER_NET?488?">'SFMP- Series 66'!$H$24:$H$58</definedName>
    <definedName name="XDO_?FINAL_PER_NET?489?">'SFMP- Series 67'!$H$26:$H$34</definedName>
    <definedName name="XDO_?FINAL_PER_NET?49?">SMIF!$H$19:$H$58</definedName>
    <definedName name="XDO_?FINAL_PER_NET?490?">'SFMP- Series 67'!$H$26:$H$56</definedName>
    <definedName name="XDO_?FINAL_PER_NET?491?">'SFMP- Series 67'!$H$26:$H$71</definedName>
    <definedName name="XDO_?FINAL_PER_NET?492?">'SFMP- Series 67'!$H$26:$H$76</definedName>
    <definedName name="XDO_?FINAL_PER_NET?493?">'SFMP- Series 68'!$H$24</definedName>
    <definedName name="XDO_?FINAL_PER_NET?494?">'SFMP- Series 68'!$H$24:$H$41</definedName>
    <definedName name="XDO_?FINAL_PER_NET?495?">'SFMP- Series 68'!$H$24:$H$56</definedName>
    <definedName name="XDO_?FINAL_PER_NET?496?">'SFMP- Series 68'!$H$24:$H$61</definedName>
    <definedName name="XDO_?FINAL_PER_NET?497?">SNM150IF!$H$11:$H$160</definedName>
    <definedName name="XDO_?FINAL_PER_NET?498?">SNM150IF!$H$11:$H$203</definedName>
    <definedName name="XDO_?FINAL_PER_NET?499?">SNM150IF!$H$11:$H$208</definedName>
    <definedName name="XDO_?FINAL_PER_NET?5?">#REF!</definedName>
    <definedName name="XDO_?FINAL_PER_NET?50?">SMIF!$H$19:$H$62</definedName>
    <definedName name="XDO_?FINAL_PER_NET?500?">SNS250IF!$H$11:$H$261</definedName>
    <definedName name="XDO_?FINAL_PER_NET?501?">SNS250IF!$H$11:$H$304</definedName>
    <definedName name="XDO_?FINAL_PER_NET?502?">SNS250IF!$H$11:$H$309</definedName>
    <definedName name="XDO_?FINAL_PER_NET?503?">'SCIGI-JUN 2036'!$H$24</definedName>
    <definedName name="XDO_?FINAL_PER_NET?504?">'SCIGI-JUN 2036'!$H$24:$H$53</definedName>
    <definedName name="XDO_?FINAL_PER_NET?505?">'SCIGI-JUN 2036'!$H$24:$H$58</definedName>
    <definedName name="XDO_?FINAL_PER_NET?506?">'SCIGI-APR 2029'!$H$24</definedName>
    <definedName name="XDO_?FINAL_PER_NET?507?">'SCIGI-APR 2029'!$H$24:$H$53</definedName>
    <definedName name="XDO_?FINAL_PER_NET?508?">'SCIGI-APR 2029'!$H$24:$H$58</definedName>
    <definedName name="XDO_?FINAL_PER_NET?509?">'SCISI-SEP 2027'!$H$24</definedName>
    <definedName name="XDO_?FINAL_PER_NET?51?">SMIF!$H$19:$H$71</definedName>
    <definedName name="XDO_?FINAL_PER_NET?510?">'SCISI-SEP 2027'!$H$24:$H$42</definedName>
    <definedName name="XDO_?FINAL_PER_NET?511?">'SCISI-SEP 2027'!$H$24:$H$69</definedName>
    <definedName name="XDO_?FINAL_PER_NET?512?">'SCISI-SEP 2027'!$H$24:$H$74</definedName>
    <definedName name="XDO_?FINAL_PER_NET?513?">'SFMP- Series 72'!$H$24</definedName>
    <definedName name="XDO_?FINAL_PER_NET?514?">'SFMP- Series 72'!$H$24:$H$40</definedName>
    <definedName name="XDO_?FINAL_PER_NET?515?">'SFMP- Series 72'!$H$24:$H$55</definedName>
    <definedName name="XDO_?FINAL_PER_NET?516?">'SFMP- Series 72'!$H$24:$H$60</definedName>
    <definedName name="XDO_?FINAL_PER_NET?517?">'SFMP- Series 73'!$H$38:$H$39</definedName>
    <definedName name="XDO_?FINAL_PER_NET?518?">'SFMP- Series 73'!$H$38:$H$54</definedName>
    <definedName name="XDO_?FINAL_PER_NET?519?">'SFMP- Series 73'!$H$38:$H$59</definedName>
    <definedName name="XDO_?FINAL_PER_NET?52?">SMIF!$H$19:$H$84</definedName>
    <definedName name="XDO_?FINAL_PER_NET?520?">SLDF!$H$24:$H$25</definedName>
    <definedName name="XDO_?FINAL_PER_NET?521?">SLDF!$H$24:$H$48</definedName>
    <definedName name="XDO_?FINAL_PER_NET?522?">SLDF!$H$24:$H$56</definedName>
    <definedName name="XDO_?FINAL_PER_NET?523?">SLDF!$H$24:$H$61</definedName>
    <definedName name="XDO_?FINAL_PER_NET?524?">'SFMP- Series 74'!$H$24:$H$25</definedName>
    <definedName name="XDO_?FINAL_PER_NET?525?">'SFMP- Series 74'!$H$24:$H$32</definedName>
    <definedName name="XDO_?FINAL_PER_NET?526?">'SFMP- Series 74'!$H$24:$H$46</definedName>
    <definedName name="XDO_?FINAL_PER_NET?527?">'SFMP- Series 74'!$H$24:$H$61</definedName>
    <definedName name="XDO_?FINAL_PER_NET?528?">'SFMP- Series 74'!$H$24:$H$66</definedName>
    <definedName name="XDO_?FINAL_PER_NET?529?">'SFMP- Series 76'!$H$19:$H$20</definedName>
    <definedName name="XDO_?FINAL_PER_NET?53?">SMIF!$H$19:$H$88</definedName>
    <definedName name="XDO_?FINAL_PER_NET?530?">'SFMP- Series 76'!$H$19:$H$29</definedName>
    <definedName name="XDO_?FINAL_PER_NET?531?">'SFMP- Series 76'!$H$19:$H$45</definedName>
    <definedName name="XDO_?FINAL_PER_NET?532?">'SFMP- Series 76'!$H$19:$H$60</definedName>
    <definedName name="XDO_?FINAL_PER_NET?533?">'SFMP- Series 76'!$H$19:$H$65</definedName>
    <definedName name="XDO_?FINAL_PER_NET?534?">'SFMP- Series 78'!$H$19:$H$20</definedName>
    <definedName name="XDO_?FINAL_PER_NET?535?">'SFMP- Series 78'!$H$19:$H$29</definedName>
    <definedName name="XDO_?FINAL_PER_NET?536?">'SFMP- Series 78'!$H$19:$H$46</definedName>
    <definedName name="XDO_?FINAL_PER_NET?537?">'SFMP- Series 78'!$H$19:$H$61</definedName>
    <definedName name="XDO_?FINAL_PER_NET?538?">'SFMP- Series 78'!$H$19:$H$66</definedName>
    <definedName name="XDO_?FINAL_PER_NET?539?">SDYF!$H$11:$H$52</definedName>
    <definedName name="XDO_?FINAL_PER_NET?54?">SMIF!$H$19:$H$96</definedName>
    <definedName name="XDO_?FINAL_PER_NET?540?">SDYF!$H$11:$H$59</definedName>
    <definedName name="XDO_?FINAL_PER_NET?541?">SDYF!$H$11:$H$86</definedName>
    <definedName name="XDO_?FINAL_PER_NET?542?">SDYF!$H$11:$H$103</definedName>
    <definedName name="XDO_?FINAL_PER_NET?543?">SDYF!$H$11:$H$108</definedName>
    <definedName name="XDO_?FINAL_PER_NET?544?">'SFMP- Series 79'!$H$19</definedName>
    <definedName name="XDO_?FINAL_PER_NET?545?">'SFMP- Series 79'!$H$19:$H$28</definedName>
    <definedName name="XDO_?FINAL_PER_NET?546?">'SFMP- Series 79'!$H$19:$H$57</definedName>
    <definedName name="XDO_?FINAL_PER_NET?547?">'SFMP- Series 79'!$H$19:$H$62</definedName>
    <definedName name="XDO_?FINAL_PER_NET?548?">'SFMP- Series 81'!$H$19:$H$20</definedName>
    <definedName name="XDO_?FINAL_PER_NET?549?">'SFMP- Series 81'!$H$19:$H$24</definedName>
    <definedName name="XDO_?FINAL_PER_NET?55?">SMIF!$H$19:$H$101</definedName>
    <definedName name="XDO_?FINAL_PER_NET?550?">'SFMP- Series 81'!$H$19:$H$34</definedName>
    <definedName name="XDO_?FINAL_PER_NET?551?">'SFMP- Series 81'!$H$19:$H$39</definedName>
    <definedName name="XDO_?FINAL_PER_NET?552?">'SFMP- Series 81'!$H$19:$H$53</definedName>
    <definedName name="XDO_?FINAL_PER_NET?553?">'SFMP- Series 81'!$H$19:$H$68</definedName>
    <definedName name="XDO_?FINAL_PER_NET?554?">'SFMP- Series 81'!$H$19:$H$73</definedName>
    <definedName name="XDO_?FINAL_PER_NET?555?">'SBI-BSE-SENSEX-IF'!$H$11:$H$40</definedName>
    <definedName name="XDO_?FINAL_PER_NET?556?">'SBI-BSE-SENSEX-IF'!$H$11:$H$83</definedName>
    <definedName name="XDO_?FINAL_PER_NET?557?">'SBI-BSE-SENSEX-IF'!$H$11:$H$88</definedName>
    <definedName name="XDO_?FINAL_PER_NET?558?">LIQUIDSBI!$H$52</definedName>
    <definedName name="XDO_?FINAL_PER_NET?559?">LIQUIDSBI!$H$52:$H$57</definedName>
    <definedName name="XDO_?FINAL_PER_NET?56?">#REF!</definedName>
    <definedName name="XDO_?FINAL_PER_NET?560?">SN50EWIF!$H$11:$H$60</definedName>
    <definedName name="XDO_?FINAL_PER_NET?561?">SN50EWIF!$H$11:$H$103</definedName>
    <definedName name="XDO_?FINAL_PER_NET?562?">SN50EWIF!$H$11:$H$108</definedName>
    <definedName name="XDO_?FINAL_PER_NET?563?">SEOF!$H$11:$H$44</definedName>
    <definedName name="XDO_?FINAL_PER_NET?564?">SEOF!$H$11:$H$72</definedName>
    <definedName name="XDO_?FINAL_PER_NET?565?">SEOF!$H$11:$H$89</definedName>
    <definedName name="XDO_?FINAL_PER_NET?566?">SEOF!$H$11:$H$94</definedName>
    <definedName name="XDO_?FINAL_PER_NET?567?">'SBI-AOF'!$H$11:$H$42</definedName>
    <definedName name="XDO_?FINAL_PER_NET?568?">'SBI-AOF'!$H$11:$H$69</definedName>
    <definedName name="XDO_?FINAL_PER_NET?569?">'SBI-AOF'!$H$11:$H$86</definedName>
    <definedName name="XDO_?FINAL_PER_NET?57?">#REF!</definedName>
    <definedName name="XDO_?FINAL_PER_NET?570?">'SBI-AOF'!$H$11:$H$91</definedName>
    <definedName name="XDO_?FINAL_PER_NET?571?">SETFSILVER!$H$44</definedName>
    <definedName name="XDO_?FINAL_PER_NET?572?">SETFSILVER!$H$44:$H$56</definedName>
    <definedName name="XDO_?FINAL_PER_NET?573?">SETFSILVER!$H$44:$H$61</definedName>
    <definedName name="XDO_?FINAL_PER_NET?574?">'SETFSILVER-FOF'!$H$44</definedName>
    <definedName name="XDO_?FINAL_PER_NET?575?">'SETFSILVER-FOF'!$H$44:$H$54</definedName>
    <definedName name="XDO_?FINAL_PER_NET?576?">'SETFSILVER-FOF'!$H$44:$H$59</definedName>
    <definedName name="XDO_?FINAL_PER_NET?577?">'SN50EW-ETF'!$H$11:$H$60</definedName>
    <definedName name="XDO_?FINAL_PER_NET?578?">'SN50EW-ETF'!$H$11:$H$103</definedName>
    <definedName name="XDO_?FINAL_PER_NET?579?">'SN50EW-ETF'!$H$11:$H$108</definedName>
    <definedName name="XDO_?FINAL_PER_NET?58?">SCOF!$H$11:$H$55</definedName>
    <definedName name="XDO_?FINAL_PER_NET?580?">SIOF!$H$11:$H$47</definedName>
    <definedName name="XDO_?FINAL_PER_NET?581?">SIOF!$H$11:$H$74</definedName>
    <definedName name="XDO_?FINAL_PER_NET?582?">SIOF!$H$11:$H$91</definedName>
    <definedName name="XDO_?FINAL_PER_NET?583?">SIOF!$H$11:$H$96</definedName>
    <definedName name="XDO_?FINAL_PER_NET?584?">SN500IF!$H$11:$H$511</definedName>
    <definedName name="XDO_?FINAL_PER_NET?585?">SN500IF!$H$11:$H$554</definedName>
    <definedName name="XDO_?FINAL_PER_NET?586?">SN500IF!$H$11:$H$559</definedName>
    <definedName name="XDO_?FINAL_PER_NET?587?">SNICIF!$H$11:$H$40</definedName>
    <definedName name="XDO_?FINAL_PER_NET?588?">SNICIF!$H$11:$H$83</definedName>
    <definedName name="XDO_?FINAL_PER_NET?589?">SNICIF!$H$11:$H$88</definedName>
    <definedName name="XDO_?FINAL_PER_NET?59?">SCOF!$H$11:$H$61</definedName>
    <definedName name="XDO_?FINAL_PER_NET?590?">SQF!$H$11:$H$39</definedName>
    <definedName name="XDO_?FINAL_PER_NET?591?">SQF!$H$11:$H$82</definedName>
    <definedName name="XDO_?FINAL_PER_NET?592?">SQF!$H$11:$H$87</definedName>
    <definedName name="XDO_?FINAL_PER_NET?593?">SNBIF!$H$11:$H$24</definedName>
    <definedName name="XDO_?FINAL_PER_NET?594?">SNBIF!$H$11:$H$67</definedName>
    <definedName name="XDO_?FINAL_PER_NET?595?">SNBIF!$H$11:$H$72</definedName>
    <definedName name="XDO_?FINAL_PER_NET?596?">SNITIF!$H$11:$H$20</definedName>
    <definedName name="XDO_?FINAL_PER_NET?597?">SNITIF!$H$11:$H$63</definedName>
    <definedName name="XDO_?FINAL_PER_NET?598?">SNITIF!$H$11:$H$68</definedName>
    <definedName name="XDO_?FINAL_PER_NET?599?">'SBI BSE PSU Bank ETF'!$H$11:$H$21</definedName>
    <definedName name="XDO_?FINAL_PER_NET?6?">#REF!</definedName>
    <definedName name="XDO_?FINAL_PER_NET?60?">SCOF!$H$11:$H$84</definedName>
    <definedName name="XDO_?FINAL_PER_NET?600?">'SBI BSE PSU Bank ETF'!$H$11:$H$64</definedName>
    <definedName name="XDO_?FINAL_PER_NET?601?">'SBI BSE PSU Bank ETF'!$H$11:$H$69</definedName>
    <definedName name="XDO_?FINAL_PER_NET?602?">'SBI BSE PSU Bank Index Fund'!$H$11:$H$21</definedName>
    <definedName name="XDO_?FINAL_PER_NET?603?">'SBI BSE PSU Bank Index Fund'!$H$11:$H$64</definedName>
    <definedName name="XDO_?FINAL_PER_NET?604?">'SBI BSE PSU Bank Index Fund'!$H$11:$H$69</definedName>
    <definedName name="XDO_?FINAL_PER_NET?605?">SIPAAFOF!$H$44:$H$47</definedName>
    <definedName name="XDO_?FINAL_PER_NET?606?">SIPAAFOF!$H$44:$H$57</definedName>
    <definedName name="XDO_?FINAL_PER_NET?607?">SIPAAFOF!$H$44:$H$62</definedName>
    <definedName name="XDO_?FINAL_PER_NET?608?">'SBI Nifty200 Quality 30'!$H$11:$H$40</definedName>
    <definedName name="XDO_?FINAL_PER_NET?609?">'SBI Nifty200 Quality 30'!$H$11:$H$83</definedName>
    <definedName name="XDO_?FINAL_PER_NET?61?">SCOF!$H$11:$H$101</definedName>
    <definedName name="XDO_?FINAL_PER_NET?610?">'SBI Nifty200 Quality 30'!$H$11:$H$88</definedName>
    <definedName name="XDO_?FINAL_PER_NET?611?">'SBI Nifty200 Mom 30'!$H$11:$H$40</definedName>
    <definedName name="XDO_?FINAL_PER_NET?612?">'SBI Nifty200 Mom 30'!$H$11:$H$83</definedName>
    <definedName name="XDO_?FINAL_PER_NET?613?">'SBI Nifty200 Mom 30'!$H$11:$H$88</definedName>
    <definedName name="XDO_?FINAL_PER_NET?614?">'SBI Nifty100 Low Vol 30'!$H$11:$H$40</definedName>
    <definedName name="XDO_?FINAL_PER_NET?615?">'SBI Nifty100 Low Vol 30'!$H$11:$H$83</definedName>
    <definedName name="XDO_?FINAL_PER_NET?616?">'SBI Nifty100 Low Vol 30'!$H$11:$H$88</definedName>
    <definedName name="XDO_?FINAL_PER_NET?617?">SBILIQETF!$H$52</definedName>
    <definedName name="XDO_?FINAL_PER_NET?618?">SBILIQETF!$H$52:$H$57</definedName>
    <definedName name="XDO_?FINAL_PER_NET?619?">SDAAAFOF!$H$44:$H$57</definedName>
    <definedName name="XDO_?FINAL_PER_NET?62?">SCOF!$H$11:$H$106</definedName>
    <definedName name="XDO_?FINAL_PER_NET?620?">SDAAAFOF!$H$44:$H$67</definedName>
    <definedName name="XDO_?FINAL_PER_NET?621?">SDAAAFOF!$H$44:$H$72</definedName>
    <definedName name="XDO_?FINAL_PER_NET?622?">SQLF!$H$11:$H$52</definedName>
    <definedName name="XDO_?FINAL_PER_NET?623?">SQLF!$H$11:$H$79</definedName>
    <definedName name="XDO_?FINAL_PER_NET?624?">SQLF!$H$11:$H$96</definedName>
    <definedName name="XDO_?FINAL_PER_NET?625?">SQLF!$H$11:$H$101</definedName>
    <definedName name="XDO_?FINAL_PER_NET?626?">SNM150M50ETF!$H$11:$H$60</definedName>
    <definedName name="XDO_?FINAL_PER_NET?627?">SNM150M50ETF!$H$11:$H$107</definedName>
    <definedName name="XDO_?FINAL_PER_NET?628?">SNM150ETF!$H$11:$H$160</definedName>
    <definedName name="XDO_?FINAL_PER_NET?629?">SNM150ETF!$H$11:$H$203</definedName>
    <definedName name="XDO_?FINAL_PER_NET?63?">STOF!$H$11:$H$39</definedName>
    <definedName name="XDO_?FINAL_PER_NET?630?">SNM150ETF!$H$11:$H$208</definedName>
    <definedName name="XDO_?FINAL_PER_NET?631?">SBIRIOS!$H$11:$H$42</definedName>
    <definedName name="XDO_?FINAL_PER_NET?632?">SBIRIOS!$H$11:$H$85</definedName>
    <definedName name="XDO_?FINAL_PER_NET?633?">SBIRIOS!$H$11:$H$90</definedName>
    <definedName name="XDO_?FINAL_PER_NET?634?">#REF!</definedName>
    <definedName name="XDO_?FINAL_PER_NET?635?">#REF!</definedName>
    <definedName name="XDO_?FINAL_PER_NET?636?">#REF!</definedName>
    <definedName name="XDO_?FINAL_PER_NET?637?">#REF!</definedName>
    <definedName name="XDO_?FINAL_PER_NET?638?">#REF!</definedName>
    <definedName name="XDO_?FINAL_PER_NET?639?">#REF!</definedName>
    <definedName name="XDO_?FINAL_PER_NET?64?">STOF!$H$11:$H$46</definedName>
    <definedName name="XDO_?FINAL_PER_NET?640?">#REF!</definedName>
    <definedName name="XDO_?FINAL_PER_NET?641?">#REF!</definedName>
    <definedName name="XDO_?FINAL_PER_NET?642?">#REF!</definedName>
    <definedName name="XDO_?FINAL_PER_NET?643?">#REF!</definedName>
    <definedName name="XDO_?FINAL_PER_NET?644?">#REF!</definedName>
    <definedName name="XDO_?FINAL_PER_NET?645?">#REF!</definedName>
    <definedName name="XDO_?FINAL_PER_NET?646?">#REF!</definedName>
    <definedName name="XDO_?FINAL_PER_NET?647?">#REF!</definedName>
    <definedName name="XDO_?FINAL_PER_NET?648?">#REF!</definedName>
    <definedName name="XDO_?FINAL_PER_NET?649?">#REF!</definedName>
    <definedName name="XDO_?FINAL_PER_NET?65?">STOF!$H$11:$H$51</definedName>
    <definedName name="XDO_?FINAL_PER_NET?650?">#REF!</definedName>
    <definedName name="XDO_?FINAL_PER_NET?651?">#REF!</definedName>
    <definedName name="XDO_?FINAL_PER_NET?652?">#REF!</definedName>
    <definedName name="XDO_?FINAL_PER_NET?653?">#REF!</definedName>
    <definedName name="XDO_?FINAL_PER_NET?654?">#REF!</definedName>
    <definedName name="XDO_?FINAL_PER_NET?655?">#REF!</definedName>
    <definedName name="XDO_?FINAL_PER_NET?656?">#REF!</definedName>
    <definedName name="XDO_?FINAL_PER_NET?66?">STOF!$H$11:$H$74</definedName>
    <definedName name="XDO_?FINAL_PER_NET?67?">STOF!$H$11:$H$91</definedName>
    <definedName name="XDO_?FINAL_PER_NET?68?">STOF!$H$11:$H$96</definedName>
    <definedName name="XDO_?FINAL_PER_NET?69?">SHOF!$H$11:$H$43</definedName>
    <definedName name="XDO_?FINAL_PER_NET?7?">#REF!</definedName>
    <definedName name="XDO_?FINAL_PER_NET?70?">SHOF!$H$11:$H$47</definedName>
    <definedName name="XDO_?FINAL_PER_NET?71?">SHOF!$H$11:$H$72</definedName>
    <definedName name="XDO_?FINAL_PER_NET?72?">SHOF!$H$11:$H$89</definedName>
    <definedName name="XDO_?FINAL_PER_NET?73?">SHOF!$H$11:$H$94</definedName>
    <definedName name="XDO_?FINAL_PER_NET?74?">SCF!$H$11:$H$90</definedName>
    <definedName name="XDO_?FINAL_PER_NET?75?">SCF!$H$11:$H$100</definedName>
    <definedName name="XDO_?FINAL_PER_NET?76?">SCF!$H$11:$H$105</definedName>
    <definedName name="XDO_?FINAL_PER_NET?77?">SCF!$H$11:$H$116</definedName>
    <definedName name="XDO_?FINAL_PER_NET?78?">SCF!$H$11:$H$133</definedName>
    <definedName name="XDO_?FINAL_PER_NET?79?">SCF!$H$11:$H$139</definedName>
    <definedName name="XDO_?FINAL_PER_NET?8?">#REF!</definedName>
    <definedName name="XDO_?FINAL_PER_NET?80?">SCF!$H$11:$H$156</definedName>
    <definedName name="XDO_?FINAL_PER_NET?81?">SCF!$H$11:$H$161</definedName>
    <definedName name="XDO_?FINAL_PER_NET?82?">SNIF!$H$11:$H$60</definedName>
    <definedName name="XDO_?FINAL_PER_NET?83?">SNIF!$H$11:$H$103</definedName>
    <definedName name="XDO_?FINAL_PER_NET?84?">SNIF!$H$11:$H$108</definedName>
    <definedName name="XDO_?FINAL_PER_NET?85?">'SMCBF-SP'!$H$11:$H$31</definedName>
    <definedName name="XDO_?FINAL_PER_NET?86?">'SMCBF-SP'!$H$11:$H$37</definedName>
    <definedName name="XDO_?FINAL_PER_NET?87?">'SMCBF-SP'!$H$11:$H$49</definedName>
    <definedName name="XDO_?FINAL_PER_NET?88?">'SMCBF-SP'!$H$11:$H$59</definedName>
    <definedName name="XDO_?FINAL_PER_NET?89?">'SMCBF-SP'!$H$11:$H$65</definedName>
    <definedName name="XDO_?FINAL_PER_NET?9?">SLMF!$H$11:$H$90</definedName>
    <definedName name="XDO_?FINAL_PER_NET?90?">'SMCBF-SP'!$H$11:$H$74</definedName>
    <definedName name="XDO_?FINAL_PER_NET?91?">'SMCBF-SP'!$H$11:$H$80</definedName>
    <definedName name="XDO_?FINAL_PER_NET?92?">'SMCBF-SP'!$H$11:$H$87</definedName>
    <definedName name="XDO_?FINAL_PER_NET?93?">'SMCBF-SP'!$H$11:$H$99</definedName>
    <definedName name="XDO_?FINAL_PER_NET?94?">'SMCBF-SP'!$H$11:$H$104</definedName>
    <definedName name="XDO_?FINAL_PER_NET?95?">SOF!$H$24</definedName>
    <definedName name="XDO_?FINAL_PER_NET?96?">SOF!$H$24:$H$41</definedName>
    <definedName name="XDO_?FINAL_PER_NET?97?">SOF!$H$24:$H$59</definedName>
    <definedName name="XDO_?FINAL_PER_NET?98?">SOF!$H$24:$H$64</definedName>
    <definedName name="XDO_?FINAL_PER_NET?99?">SMMDF!$H$12:$H$14</definedName>
    <definedName name="XDO_?FINAL_QUANTITE?">SMEEF!$F$11:$F$102</definedName>
    <definedName name="XDO_?FINAL_QUANTITE?1?">#REF!</definedName>
    <definedName name="XDO_?FINAL_QUANTITE?10?">SLMF!$F$11:$F$94</definedName>
    <definedName name="XDO_?FINAL_QUANTITE?100?">SMMDF!$F$12:$F$60</definedName>
    <definedName name="XDO_?FINAL_QUANTITE?101?">SMMDF!$F$12:$F$65</definedName>
    <definedName name="XDO_?FINAL_QUANTITE?102?">SMMDF!$F$12:$F$72</definedName>
    <definedName name="XDO_?FINAL_QUANTITE?103?">SMMDF!$F$12:$F$76</definedName>
    <definedName name="XDO_?FINAL_QUANTITE?104?">SMMDF!$F$12:$F$83</definedName>
    <definedName name="XDO_?FINAL_QUANTITE?105?">SMMDF!$F$12:$F$88</definedName>
    <definedName name="XDO_?FINAL_QUANTITE?106?">SMMDF!$F$12:$F$97</definedName>
    <definedName name="XDO_?FINAL_QUANTITE?107?">SMMDF!$F$12:$F$110</definedName>
    <definedName name="XDO_?FINAL_QUANTITE?108?">SMMDF!$F$12:$F$117</definedName>
    <definedName name="XDO_?FINAL_QUANTITE?109?">SMMDF!$F$12:$F$125</definedName>
    <definedName name="XDO_?FINAL_QUANTITE?11?">SLMF!$F$11:$F$101</definedName>
    <definedName name="XDO_?FINAL_QUANTITE?110?">SMMDF!$F$12:$F$130</definedName>
    <definedName name="XDO_?FINAL_QUANTITE?111?">SLF!$F$19:$F$21</definedName>
    <definedName name="XDO_?FINAL_QUANTITE?112?">SLF!$F$19:$F$30</definedName>
    <definedName name="XDO_?FINAL_QUANTITE?113?">SLF!$F$19:$F$100</definedName>
    <definedName name="XDO_?FINAL_QUANTITE?114?">SLF!$F$19:$F$136</definedName>
    <definedName name="XDO_?FINAL_QUANTITE?115?">SLF!$F$19:$F$146</definedName>
    <definedName name="XDO_?FINAL_QUANTITE?116?">SLF!$F$19:$F$157</definedName>
    <definedName name="XDO_?FINAL_QUANTITE?117?">SLF!$F$19:$F$168</definedName>
    <definedName name="XDO_?FINAL_QUANTITE?118?">SDBF!$F$19:$F$25</definedName>
    <definedName name="XDO_?FINAL_QUANTITE?119?">SDBF!$F$19:$F$29</definedName>
    <definedName name="XDO_?FINAL_QUANTITE?12?">SLMF!$F$11:$F$125</definedName>
    <definedName name="XDO_?FINAL_QUANTITE?120?">SDBF!$F$19:$F$37</definedName>
    <definedName name="XDO_?FINAL_QUANTITE?121?">SDBF!$F$19:$F$41</definedName>
    <definedName name="XDO_?FINAL_QUANTITE?122?">SDBF!$F$19:$F$51</definedName>
    <definedName name="XDO_?FINAL_QUANTITE?123?">SDBF!$F$19:$F$64</definedName>
    <definedName name="XDO_?FINAL_QUANTITE?124?">SDBF!$F$19:$F$77</definedName>
    <definedName name="XDO_?FINAL_QUANTITE?125?">SDBF!$F$19:$F$85</definedName>
    <definedName name="XDO_?FINAL_QUANTITE?126?">SDBF!$F$19:$F$90</definedName>
    <definedName name="XDO_?FINAL_QUANTITE?127?">SSF!$F$24:$F$26</definedName>
    <definedName name="XDO_?FINAL_QUANTITE?128?">SSF!$F$24:$F$35</definedName>
    <definedName name="XDO_?FINAL_QUANTITE?129?">SSF!$F$24:$F$58</definedName>
    <definedName name="XDO_?FINAL_QUANTITE?13?">SLMF!$F$11:$F$142</definedName>
    <definedName name="XDO_?FINAL_QUANTITE?130?">SSF!$F$24:$F$103</definedName>
    <definedName name="XDO_?FINAL_QUANTITE?131?">SSF!$F$24:$F$111</definedName>
    <definedName name="XDO_?FINAL_QUANTITE?132?">SSF!$F$24:$F$116</definedName>
    <definedName name="XDO_?FINAL_QUANTITE?133?">SSF!$F$24:$F$125</definedName>
    <definedName name="XDO_?FINAL_QUANTITE?134?">SSF!$F$24:$F$133</definedName>
    <definedName name="XDO_?FINAL_QUANTITE?135?">SSF!$F$24:$F$138</definedName>
    <definedName name="XDO_?FINAL_QUANTITE?136?">SCRF!$F$19:$F$43</definedName>
    <definedName name="XDO_?FINAL_QUANTITE?137?">SCRF!$F$19:$F$48</definedName>
    <definedName name="XDO_?FINAL_QUANTITE?138?">SCRF!$F$19:$F$57</definedName>
    <definedName name="XDO_?FINAL_QUANTITE?139?">SCRF!$F$19:$F$61</definedName>
    <definedName name="XDO_?FINAL_QUANTITE?14?">SLMF!$F$11:$F$147</definedName>
    <definedName name="XDO_?FINAL_QUANTITE?140?">SCRF!$F$19:$F$70</definedName>
    <definedName name="XDO_?FINAL_QUANTITE?141?">SCRF!$F$19:$F$74</definedName>
    <definedName name="XDO_?FINAL_QUANTITE?142?">SCRF!$F$19:$F$85</definedName>
    <definedName name="XDO_?FINAL_QUANTITE?143?">SCRF!$F$19:$F$92</definedName>
    <definedName name="XDO_?FINAL_QUANTITE?144?">SCRF!$F$19:$F$100</definedName>
    <definedName name="XDO_?FINAL_QUANTITE?145?">SCRF!$F$19:$F$105</definedName>
    <definedName name="XDO_?FINAL_QUANTITE?146?">SFEF!$F$11:$F$34</definedName>
    <definedName name="XDO_?FINAL_QUANTITE?147?">SFEF!$F$11:$F$38</definedName>
    <definedName name="XDO_?FINAL_QUANTITE?148?">SFEF!$F$11:$F$43</definedName>
    <definedName name="XDO_?FINAL_QUANTITE?149?">SFEF!$F$11:$F$68</definedName>
    <definedName name="XDO_?FINAL_QUANTITE?15?">SLTEF!$F$11:$F$85</definedName>
    <definedName name="XDO_?FINAL_QUANTITE?150?">SFEF!$F$11:$F$85</definedName>
    <definedName name="XDO_?FINAL_QUANTITE?151?">SFEF!$F$11:$F$90</definedName>
    <definedName name="XDO_?FINAL_QUANTITE?152?">SCHF!$F$11:$F$48</definedName>
    <definedName name="XDO_?FINAL_QUANTITE?153?">SCHF!$F$11:$F$97</definedName>
    <definedName name="XDO_?FINAL_QUANTITE?154?">SCHF!$F$11:$F$102</definedName>
    <definedName name="XDO_?FINAL_QUANTITE?155?">SCHF!$F$11:$F$109</definedName>
    <definedName name="XDO_?FINAL_QUANTITE?156?">SCHF!$F$11:$F$115</definedName>
    <definedName name="XDO_?FINAL_QUANTITE?157?">SCHF!$F$11:$F$121</definedName>
    <definedName name="XDO_?FINAL_QUANTITE?158?">SCHF!$F$11:$F$129</definedName>
    <definedName name="XDO_?FINAL_QUANTITE?159?">SCHF!$F$11:$F$135</definedName>
    <definedName name="XDO_?FINAL_QUANTITE?16?">SLTEF!$F$11:$F$91</definedName>
    <definedName name="XDO_?FINAL_QUANTITE?160?">SCHF!$F$11:$F$148</definedName>
    <definedName name="XDO_?FINAL_QUANTITE?161?">SCHF!$F$11:$F$156</definedName>
    <definedName name="XDO_?FINAL_QUANTITE?162?">SCHF!$F$11:$F$161</definedName>
    <definedName name="XDO_?FINAL_QUANTITE?163?">SMUSD!$F$19:$F$42</definedName>
    <definedName name="XDO_?FINAL_QUANTITE?164?">SMUSD!$F$19:$F$46</definedName>
    <definedName name="XDO_?FINAL_QUANTITE?165?">SMUSD!$F$19:$F$54</definedName>
    <definedName name="XDO_?FINAL_QUANTITE?166?">SMUSD!$F$19:$F$59</definedName>
    <definedName name="XDO_?FINAL_QUANTITE?167?">SMUSD!$F$19:$F$68</definedName>
    <definedName name="XDO_?FINAL_QUANTITE?168?">SMUSD!$F$19:$F$80</definedName>
    <definedName name="XDO_?FINAL_QUANTITE?169?">SMUSD!$F$19:$F$98</definedName>
    <definedName name="XDO_?FINAL_QUANTITE?17?">SLTEF!$F$11:$F$114</definedName>
    <definedName name="XDO_?FINAL_QUANTITE?170?">SMUSD!$F$19:$F$104</definedName>
    <definedName name="XDO_?FINAL_QUANTITE?171?">SMUSD!$F$19:$F$113</definedName>
    <definedName name="XDO_?FINAL_QUANTITE?172?">SMUSD!$F$19:$F$121</definedName>
    <definedName name="XDO_?FINAL_QUANTITE?173?">SMUSD!$F$19:$F$126</definedName>
    <definedName name="XDO_?FINAL_QUANTITE?174?">SMIDCAP!$F$11:$F$61</definedName>
    <definedName name="XDO_?FINAL_QUANTITE?175?">SMIDCAP!$F$11:$F$67</definedName>
    <definedName name="XDO_?FINAL_QUANTITE?176?">SMIDCAP!$F$11:$F$91</definedName>
    <definedName name="XDO_?FINAL_QUANTITE?177?">SMIDCAP!$F$11:$F$108</definedName>
    <definedName name="XDO_?FINAL_QUANTITE?178?">SMIDCAP!$F$11:$F$113</definedName>
    <definedName name="XDO_?FINAL_QUANTITE?179?">SMCMF!$F$24:$F$26</definedName>
    <definedName name="XDO_?FINAL_QUANTITE?18?">SLTEF!$F$11:$F$131</definedName>
    <definedName name="XDO_?FINAL_QUANTITE?180?">SMCMF!$F$24:$F$30</definedName>
    <definedName name="XDO_?FINAL_QUANTITE?181?">SMCMF!$F$24:$F$57</definedName>
    <definedName name="XDO_?FINAL_QUANTITE?182?">SMCMF!$F$24:$F$62</definedName>
    <definedName name="XDO_?FINAL_QUANTITE?183?">SMCOMMA!$F$11:$F$42</definedName>
    <definedName name="XDO_?FINAL_QUANTITE?184?">SMCOMMA!$F$11:$F$74</definedName>
    <definedName name="XDO_?FINAL_QUANTITE?185?">SMCOMMA!$F$11:$F$91</definedName>
    <definedName name="XDO_?FINAL_QUANTITE?186?">SMCOMMA!$F$11:$F$96</definedName>
    <definedName name="XDO_?FINAL_QUANTITE?187?">SMGF!$F$24:$F$30</definedName>
    <definedName name="XDO_?FINAL_QUANTITE?188?">SMGF!$F$24:$F$42</definedName>
    <definedName name="XDO_?FINAL_QUANTITE?189?">SMGF!$F$24:$F$56</definedName>
    <definedName name="XDO_?FINAL_QUANTITE?19?">SLTEF!$F$11:$F$136</definedName>
    <definedName name="XDO_?FINAL_QUANTITE?190?">SMGF!$F$24:$F$73</definedName>
    <definedName name="XDO_?FINAL_QUANTITE?191?">SMGF!$F$24:$F$78</definedName>
    <definedName name="XDO_?FINAL_QUANTITE?192?">SFLEXI!$F$11:$F$78</definedName>
    <definedName name="XDO_?FINAL_QUANTITE?193?">SFLEXI!$F$11:$F$82</definedName>
    <definedName name="XDO_?FINAL_QUANTITE?194?">SFLEXI!$F$11:$F$112</definedName>
    <definedName name="XDO_?FINAL_QUANTITE?195?">SFLEXI!$F$11:$F$129</definedName>
    <definedName name="XDO_?FINAL_QUANTITE?196?">SFLEXI!$F$11:$F$134</definedName>
    <definedName name="XDO_?FINAL_QUANTITE?197?">SMAAF!$F$11:$F$78</definedName>
    <definedName name="XDO_?FINAL_QUANTITE?198?">SMAAF!$F$11:$F$83</definedName>
    <definedName name="XDO_?FINAL_QUANTITE?199?">SMAAF!$F$11:$F$125</definedName>
    <definedName name="XDO_?FINAL_QUANTITE?2?">#REF!</definedName>
    <definedName name="XDO_?FINAL_QUANTITE?20?">#REF!</definedName>
    <definedName name="XDO_?FINAL_QUANTITE?200?">SMAAF!$F$11:$F$130</definedName>
    <definedName name="XDO_?FINAL_QUANTITE?201?">SMAAF!$F$11:$F$139</definedName>
    <definedName name="XDO_?FINAL_QUANTITE?202?">SMAAF!$F$11:$F$144</definedName>
    <definedName name="XDO_?FINAL_QUANTITE?203?">SMAAF!$F$11:$F$152</definedName>
    <definedName name="XDO_?FINAL_QUANTITE?204?">SMAAF!$F$11:$F$159</definedName>
    <definedName name="XDO_?FINAL_QUANTITE?205?">SMAAF!$F$11:$F$171</definedName>
    <definedName name="XDO_?FINAL_QUANTITE?206?">SMAAF!$F$11:$F$181</definedName>
    <definedName name="XDO_?FINAL_QUANTITE?207?">SMAAF!$F$11:$F$186</definedName>
    <definedName name="XDO_?FINAL_QUANTITE?208?">SBLUECHIP!$F$11:$F$55</definedName>
    <definedName name="XDO_?FINAL_QUANTITE?209?">SBLUECHIP!$F$11:$F$83</definedName>
    <definedName name="XDO_?FINAL_QUANTITE?21?">#REF!</definedName>
    <definedName name="XDO_?FINAL_QUANTITE?210?">SBLUECHIP!$F$11:$F$100</definedName>
    <definedName name="XDO_?FINAL_QUANTITE?211?">SBLUECHIP!$F$11:$F$105</definedName>
    <definedName name="XDO_?FINAL_QUANTITE?212?">SAOF!$F$11:$F$184</definedName>
    <definedName name="XDO_?FINAL_QUANTITE?213?">SAOF!$F$11:$F$196</definedName>
    <definedName name="XDO_?FINAL_QUANTITE?214?">SAOF!$F$11:$F$200</definedName>
    <definedName name="XDO_?FINAL_QUANTITE?215?">SAOF!$F$11:$F$216</definedName>
    <definedName name="XDO_?FINAL_QUANTITE?216?">SAOF!$F$11:$F$227</definedName>
    <definedName name="XDO_?FINAL_QUANTITE?217?">SAOF!$F$11:$F$231</definedName>
    <definedName name="XDO_?FINAL_QUANTITE?218?">SAOF!$F$11:$F$243</definedName>
    <definedName name="XDO_?FINAL_QUANTITE?219?">SAOF!$F$11:$F$253</definedName>
    <definedName name="XDO_?FINAL_QUANTITE?22?">#REF!</definedName>
    <definedName name="XDO_?FINAL_QUANTITE?220?">SAOF!$F$11:$F$258</definedName>
    <definedName name="XDO_?FINAL_QUANTITE?221?">SIF!$F$11:$F$41</definedName>
    <definedName name="XDO_?FINAL_QUANTITE?222?">SIF!$F$11:$F$69</definedName>
    <definedName name="XDO_?FINAL_QUANTITE?223?">SIF!$F$11:$F$78</definedName>
    <definedName name="XDO_?FINAL_QUANTITE?224?">SIF!$F$11:$F$90</definedName>
    <definedName name="XDO_?FINAL_QUANTITE?225?">SIF!$F$11:$F$95</definedName>
    <definedName name="XDO_?FINAL_QUANTITE?226?">SMLDF!$F$19:$F$42</definedName>
    <definedName name="XDO_?FINAL_QUANTITE?227?">SMLDF!$F$19:$F$46</definedName>
    <definedName name="XDO_?FINAL_QUANTITE?228?">SMLDF!$F$19:$F$55</definedName>
    <definedName name="XDO_?FINAL_QUANTITE?229?">SMLDF!$F$19:$F$59</definedName>
    <definedName name="XDO_?FINAL_QUANTITE?23?">#REF!</definedName>
    <definedName name="XDO_?FINAL_QUANTITE?230?">SMLDF!$F$19:$F$63</definedName>
    <definedName name="XDO_?FINAL_QUANTITE?231?">SMLDF!$F$19:$F$70</definedName>
    <definedName name="XDO_?FINAL_QUANTITE?232?">SMLDF!$F$19:$F$78</definedName>
    <definedName name="XDO_?FINAL_QUANTITE?233?">SMLDF!$F$19:$F$91</definedName>
    <definedName name="XDO_?FINAL_QUANTITE?234?">SMLDF!$F$19:$F$104</definedName>
    <definedName name="XDO_?FINAL_QUANTITE?235?">SMLDF!$F$19:$F$112</definedName>
    <definedName name="XDO_?FINAL_QUANTITE?236?">SMLDF!$F$19:$F$117</definedName>
    <definedName name="XDO_?FINAL_QUANTITE?237?">SSTDF!$F$19:$F$72</definedName>
    <definedName name="XDO_?FINAL_QUANTITE?238?">SSTDF!$F$19:$F$76</definedName>
    <definedName name="XDO_?FINAL_QUANTITE?239?">SSTDF!$F$19:$F$86</definedName>
    <definedName name="XDO_?FINAL_QUANTITE?24?">SMGLF!$F$11:$F$48</definedName>
    <definedName name="XDO_?FINAL_QUANTITE?240?">SSTDF!$F$19:$F$91</definedName>
    <definedName name="XDO_?FINAL_QUANTITE?241?">SSTDF!$F$19:$F$105</definedName>
    <definedName name="XDO_?FINAL_QUANTITE?242?">SSTDF!$F$19:$F$112</definedName>
    <definedName name="XDO_?FINAL_QUANTITE?243?">SSTDF!$F$19:$F$123</definedName>
    <definedName name="XDO_?FINAL_QUANTITE?244?">SSTDF!$F$19:$F$129</definedName>
    <definedName name="XDO_?FINAL_QUANTITE?245?">SSTDF!$F$19:$F$138</definedName>
    <definedName name="XDO_?FINAL_QUANTITE?246?">SSTDF!$F$19:$F$146</definedName>
    <definedName name="XDO_?FINAL_QUANTITE?247?">SSTDF!$F$19:$F$151</definedName>
    <definedName name="XDO_?FINAL_QUANTITE?248?">SETFGOLD!$F$44</definedName>
    <definedName name="XDO_?FINAL_QUANTITE?249?">SETFGOLD!$F$44:$F$56</definedName>
    <definedName name="XDO_?FINAL_QUANTITE?25?">SMGLF!$F$11:$F$75</definedName>
    <definedName name="XDO_?FINAL_QUANTITE?250?">SETFGOLD!$F$44:$F$61</definedName>
    <definedName name="XDO_?FINAL_QUANTITE?251?">SPSU!$F$11:$F$30</definedName>
    <definedName name="XDO_?FINAL_QUANTITE?252?">SPSU!$F$11:$F$57</definedName>
    <definedName name="XDO_?FINAL_QUANTITE?253?">SPSU!$F$11:$F$74</definedName>
    <definedName name="XDO_?FINAL_QUANTITE?254?">SPSU!$F$11:$F$79</definedName>
    <definedName name="XDO_?FINAL_QUANTITE?255?">SGF!$F$44</definedName>
    <definedName name="XDO_?FINAL_QUANTITE?256?">SGF!$F$44:$F$54</definedName>
    <definedName name="XDO_?FINAL_QUANTITE?257?">SGF!$F$44:$F$59</definedName>
    <definedName name="XDO_?FINAL_QUANTITE?258?">SBISENSEX!$F$11:$F$40</definedName>
    <definedName name="XDO_?FINAL_QUANTITE?259?">SBISENSEX!$F$11:$F$83</definedName>
    <definedName name="XDO_?FINAL_QUANTITE?26?">SMGLF!$F$11:$F$92</definedName>
    <definedName name="XDO_?FINAL_QUANTITE?260?">SBISENSEX!$F$11:$F$88</definedName>
    <definedName name="XDO_?FINAL_QUANTITE?261?">SSCF!$F$11:$F$78</definedName>
    <definedName name="XDO_?FINAL_QUANTITE?262?">SSCF!$F$11:$F$108</definedName>
    <definedName name="XDO_?FINAL_QUANTITE?263?">SSCF!$F$11:$F$125</definedName>
    <definedName name="XDO_?FINAL_QUANTITE?264?">SSCF!$F$11:$F$130</definedName>
    <definedName name="XDO_?FINAL_QUANTITE?265?">SBPF!$F$19:$F$40</definedName>
    <definedName name="XDO_?FINAL_QUANTITE?266?">SBPF!$F$19:$F$44</definedName>
    <definedName name="XDO_?FINAL_QUANTITE?267?">SBPF!$F$19:$F$52</definedName>
    <definedName name="XDO_?FINAL_QUANTITE?268?">SBPF!$F$19:$F$58</definedName>
    <definedName name="XDO_?FINAL_QUANTITE?269?">SBPF!$F$19:$F$76</definedName>
    <definedName name="XDO_?FINAL_QUANTITE?27?">SMGLF!$F$11:$F$97</definedName>
    <definedName name="XDO_?FINAL_QUANTITE?270?">SBPF!$F$19:$F$89</definedName>
    <definedName name="XDO_?FINAL_QUANTITE?271?">SBPF!$F$19:$F$97</definedName>
    <definedName name="XDO_?FINAL_QUANTITE?272?">SBPF!$F$19:$F$102</definedName>
    <definedName name="XDO_?FINAL_QUANTITE?273?">SBFS!$F$11:$F$42</definedName>
    <definedName name="XDO_?FINAL_QUANTITE?274?">SBFS!$F$11:$F$69</definedName>
    <definedName name="XDO_?FINAL_QUANTITE?275?">SBFS!$F$11:$F$86</definedName>
    <definedName name="XDO_?FINAL_QUANTITE?276?">SBFS!$F$11:$F$91</definedName>
    <definedName name="XDO_?FINAL_QUANTITE?277?">SETFNN50!$F$11:$F$60</definedName>
    <definedName name="XDO_?FINAL_QUANTITE?278?">SETFNN50!$F$11:$F$103</definedName>
    <definedName name="XDO_?FINAL_QUANTITE?279?">SETFNN50!$F$11:$F$108</definedName>
    <definedName name="XDO_?FINAL_QUANTITE?28?">#REF!</definedName>
    <definedName name="XDO_?FINAL_QUANTITE?280?">SETFNIFBK!$F$11:$F$24</definedName>
    <definedName name="XDO_?FINAL_QUANTITE?281?">SETFNIFBK!$F$11:$F$67</definedName>
    <definedName name="XDO_?FINAL_QUANTITE?282?">SETFNIFBK!$F$11:$F$72</definedName>
    <definedName name="XDO_?FINAL_QUANTITE?283?">SETFBSE100!$F$11:$F$110</definedName>
    <definedName name="XDO_?FINAL_QUANTITE?284?">SETFBSE100!$F$11:$F$153</definedName>
    <definedName name="XDO_?FINAL_QUANTITE?285?">SETFBSE100!$F$11:$F$158</definedName>
    <definedName name="XDO_?FINAL_QUANTITE?286?">SESF!$F$11:$F$113</definedName>
    <definedName name="XDO_?FINAL_QUANTITE?287?">SESF!$F$11:$F$118</definedName>
    <definedName name="XDO_?FINAL_QUANTITE?288?">SESF!$F$11:$F$143</definedName>
    <definedName name="XDO_?FINAL_QUANTITE?289?">SESF!$F$11:$F$147</definedName>
    <definedName name="XDO_?FINAL_QUANTITE?29?">#REF!</definedName>
    <definedName name="XDO_?FINAL_QUANTITE?290?">SESF!$F$11:$F$157</definedName>
    <definedName name="XDO_?FINAL_QUANTITE?291?">SESF!$F$11:$F$171</definedName>
    <definedName name="XDO_?FINAL_QUANTITE?292?">SESF!$F$11:$F$181</definedName>
    <definedName name="XDO_?FINAL_QUANTITE?293?">SESF!$F$11:$F$186</definedName>
    <definedName name="XDO_?FINAL_QUANTITE?294?">SESF!$F$11:$F$196</definedName>
    <definedName name="XDO_?FINAL_QUANTITE?295?">SESF!$F$11:$F$201</definedName>
    <definedName name="XDO_?FINAL_QUANTITE?296?">SETFNIF50!$F$11:$F$60</definedName>
    <definedName name="XDO_?FINAL_QUANTITE?297?">SETFNIF50!$F$11:$F$103</definedName>
    <definedName name="XDO_?FINAL_QUANTITE?298?">SETFNIF50!$F$11:$F$108</definedName>
    <definedName name="XDO_?FINAL_QUANTITE?299?">SETF10GILT!$F$24</definedName>
    <definedName name="XDO_?FINAL_QUANTITE?3?">#REF!</definedName>
    <definedName name="XDO_?FINAL_QUANTITE?30?">SEHF!$F$11:$F$58</definedName>
    <definedName name="XDO_?FINAL_QUANTITE?300?">SETF10GILT!$F$24:$F$53</definedName>
    <definedName name="XDO_?FINAL_QUANTITE?301?">SETF10GILT!$F$24:$F$58</definedName>
    <definedName name="XDO_?FINAL_QUANTITE?302?">'SLTAF-IV'!$F$11:$F$38</definedName>
    <definedName name="XDO_?FINAL_QUANTITE?303?">'SLTAF-IV'!$F$11:$F$81</definedName>
    <definedName name="XDO_?FINAL_QUANTITE?304?">'SLTAF-IV'!$F$11:$F$86</definedName>
    <definedName name="XDO_?FINAL_QUANTITE?305?">'SLTAF-V'!$F$11:$F$39</definedName>
    <definedName name="XDO_?FINAL_QUANTITE?306?">'SLTAF-V'!$F$11:$F$82</definedName>
    <definedName name="XDO_?FINAL_QUANTITE?307?">'SLTAF-V'!$F$11:$F$87</definedName>
    <definedName name="XDO_?FINAL_QUANTITE?308?">'SLTAF-VI'!$F$11:$F$45</definedName>
    <definedName name="XDO_?FINAL_QUANTITE?309?">'SLTAF-VI'!$F$11:$F$88</definedName>
    <definedName name="XDO_?FINAL_QUANTITE?31?">SEHF!$F$11:$F$62</definedName>
    <definedName name="XDO_?FINAL_QUANTITE?310?">'SLTAF-VI'!$F$11:$F$93</definedName>
    <definedName name="XDO_?FINAL_QUANTITE?311?">SETFSN50!$F$11:$F$60</definedName>
    <definedName name="XDO_?FINAL_QUANTITE?312?">SETFSN50!$F$11:$F$103</definedName>
    <definedName name="XDO_?FINAL_QUANTITE?313?">SETFSN50!$F$11:$F$108</definedName>
    <definedName name="XDO_?FINAL_QUANTITE?314?">SBIETFQLTY!$F$11:$F$40</definedName>
    <definedName name="XDO_?FINAL_QUANTITE?315?">SBIETFQLTY!$F$11:$F$83</definedName>
    <definedName name="XDO_?FINAL_QUANTITE?316?">SBIETFQLTY!$F$11:$F$88</definedName>
    <definedName name="XDO_?FINAL_QUANTITE?317?">SCBF!$F$19:$F$82</definedName>
    <definedName name="XDO_?FINAL_QUANTITE?318?">SCBF!$F$19:$F$87</definedName>
    <definedName name="XDO_?FINAL_QUANTITE?319?">SCBF!$F$19:$F$96</definedName>
    <definedName name="XDO_?FINAL_QUANTITE?32?">SEHF!$F$11:$F$69</definedName>
    <definedName name="XDO_?FINAL_QUANTITE?320?">SCBF!$F$19:$F$100</definedName>
    <definedName name="XDO_?FINAL_QUANTITE?321?">SCBF!$F$19:$F$108</definedName>
    <definedName name="XDO_?FINAL_QUANTITE?322?">SCBF!$F$19:$F$125</definedName>
    <definedName name="XDO_?FINAL_QUANTITE?323?">SCBF!$F$19:$F$138</definedName>
    <definedName name="XDO_?FINAL_QUANTITE?324?">SCBF!$F$19:$F$146</definedName>
    <definedName name="XDO_?FINAL_QUANTITE?325?">SCBF!$F$19:$F$151</definedName>
    <definedName name="XDO_?FINAL_QUANTITE?326?">SEMVF!$F$11:$F$60</definedName>
    <definedName name="XDO_?FINAL_QUANTITE?327?">SEMVF!$F$11:$F$103</definedName>
    <definedName name="XDO_?FINAL_QUANTITE?328?">SEMVF!$F$11:$F$108</definedName>
    <definedName name="XDO_?FINAL_QUANTITE?329?">'SFMP- Series 1'!$F$26:$F$31</definedName>
    <definedName name="XDO_?FINAL_QUANTITE?33?">SEHF!$F$11:$F$117</definedName>
    <definedName name="XDO_?FINAL_QUANTITE?330?">'SFMP- Series 1'!$F$26:$F$50</definedName>
    <definedName name="XDO_?FINAL_QUANTITE?331?">'SFMP- Series 1'!$F$26:$F$65</definedName>
    <definedName name="XDO_?FINAL_QUANTITE?332?">'SFMP- Series 1'!$F$26:$F$70</definedName>
    <definedName name="XDO_?FINAL_QUANTITE?333?">'SFMP- Series 6'!$F$24</definedName>
    <definedName name="XDO_?FINAL_QUANTITE?334?">'SFMP- Series 6'!$F$24:$F$31</definedName>
    <definedName name="XDO_?FINAL_QUANTITE?335?">'SFMP- Series 6'!$F$24:$F$50</definedName>
    <definedName name="XDO_?FINAL_QUANTITE?336?">'SFMP- Series 6'!$F$24:$F$65</definedName>
    <definedName name="XDO_?FINAL_QUANTITE?337?">'SFMP- Series 6'!$F$24:$F$70</definedName>
    <definedName name="XDO_?FINAL_QUANTITE?338?">'SFMP- Series 34'!$F$24</definedName>
    <definedName name="XDO_?FINAL_QUANTITE?339?">'SFMP- Series 34'!$F$24:$F$28</definedName>
    <definedName name="XDO_?FINAL_QUANTITE?34?">SEHF!$F$11:$F$123</definedName>
    <definedName name="XDO_?FINAL_QUANTITE?340?">'SFMP- Series 34'!$F$24:$F$45</definedName>
    <definedName name="XDO_?FINAL_QUANTITE?341?">'SFMP- Series 34'!$F$24:$F$60</definedName>
    <definedName name="XDO_?FINAL_QUANTITE?342?">'SFMP- Series 34'!$F$24:$F$65</definedName>
    <definedName name="XDO_?FINAL_QUANTITE?343?">'SMCBF-IP'!$F$11:$F$45</definedName>
    <definedName name="XDO_?FINAL_QUANTITE?344?">'SMCBF-IP'!$F$11:$F$50</definedName>
    <definedName name="XDO_?FINAL_QUANTITE?345?">'SMCBF-IP'!$F$11:$F$75</definedName>
    <definedName name="XDO_?FINAL_QUANTITE?346?">'SMCBF-IP'!$F$11:$F$92</definedName>
    <definedName name="XDO_?FINAL_QUANTITE?347?">'SMCBF-IP'!$F$11:$F$97</definedName>
    <definedName name="XDO_?FINAL_QUANTITE?348?">SFRDF!$F$19</definedName>
    <definedName name="XDO_?FINAL_QUANTITE?349?">SFRDF!$F$19:$F$29</definedName>
    <definedName name="XDO_?FINAL_QUANTITE?35?">SEHF!$F$11:$F$129</definedName>
    <definedName name="XDO_?FINAL_QUANTITE?350?">SFRDF!$F$19:$F$39</definedName>
    <definedName name="XDO_?FINAL_QUANTITE?351?">SFRDF!$F$19:$F$60</definedName>
    <definedName name="XDO_?FINAL_QUANTITE?352?">SFRDF!$F$19:$F$68</definedName>
    <definedName name="XDO_?FINAL_QUANTITE?353?">SFRDF!$F$19:$F$73</definedName>
    <definedName name="XDO_?FINAL_QUANTITE?354?">SBIETFIT!$F$11:$F$20</definedName>
    <definedName name="XDO_?FINAL_QUANTITE?355?">SBIETFIT!$F$11:$F$63</definedName>
    <definedName name="XDO_?FINAL_QUANTITE?356?">SBIETFIT!$F$11:$F$68</definedName>
    <definedName name="XDO_?FINAL_QUANTITE?357?">SBIETFPB!$F$11:$F$20</definedName>
    <definedName name="XDO_?FINAL_QUANTITE?358?">SBIETFPB!$F$11:$F$63</definedName>
    <definedName name="XDO_?FINAL_QUANTITE?359?">SBIETFPB!$F$11:$F$68</definedName>
    <definedName name="XDO_?FINAL_QUANTITE?36?">SEHF!$F$11:$F$134</definedName>
    <definedName name="XDO_?FINAL_QUANTITE?360?">'SRBF-AP'!$F$11:$F$63</definedName>
    <definedName name="XDO_?FINAL_QUANTITE?361?">'SRBF-AP'!$F$11:$F$73</definedName>
    <definedName name="XDO_?FINAL_QUANTITE?362?">'SRBF-AP'!$F$11:$F$77</definedName>
    <definedName name="XDO_?FINAL_QUANTITE?363?">'SRBF-AP'!$F$11:$F$83</definedName>
    <definedName name="XDO_?FINAL_QUANTITE?364?">'SRBF-AP'!$F$11:$F$87</definedName>
    <definedName name="XDO_?FINAL_QUANTITE?365?">'SRBF-AP'!$F$11:$F$116</definedName>
    <definedName name="XDO_?FINAL_QUANTITE?366?">'SRBF-AP'!$F$11:$F$121</definedName>
    <definedName name="XDO_?FINAL_QUANTITE?367?">'SRBF-AHP'!$F$11:$F$63</definedName>
    <definedName name="XDO_?FINAL_QUANTITE?368?">'SRBF-AHP'!$F$11:$F$73</definedName>
    <definedName name="XDO_?FINAL_QUANTITE?369?">'SRBF-AHP'!$F$11:$F$77</definedName>
    <definedName name="XDO_?FINAL_QUANTITE?37?">SEHF!$F$11:$F$140</definedName>
    <definedName name="XDO_?FINAL_QUANTITE?370?">'SRBF-AHP'!$F$11:$F$83</definedName>
    <definedName name="XDO_?FINAL_QUANTITE?371?">'SRBF-AHP'!$F$11:$F$87</definedName>
    <definedName name="XDO_?FINAL_QUANTITE?372?">'SRBF-AHP'!$F$11:$F$108</definedName>
    <definedName name="XDO_?FINAL_QUANTITE?373?">'SRBF-AHP'!$F$11:$F$113</definedName>
    <definedName name="XDO_?FINAL_QUANTITE?374?">'SRBF-AHP'!$F$11:$F$123</definedName>
    <definedName name="XDO_?FINAL_QUANTITE?375?">'SRBF-AHP'!$F$11:$F$128</definedName>
    <definedName name="XDO_?FINAL_QUANTITE?376?">'SRBF-CHP'!$F$11:$F$63</definedName>
    <definedName name="XDO_?FINAL_QUANTITE?377?">'SRBF-CHP'!$F$11:$F$81</definedName>
    <definedName name="XDO_?FINAL_QUANTITE?378?">'SRBF-CHP'!$F$11:$F$85</definedName>
    <definedName name="XDO_?FINAL_QUANTITE?379?">'SRBF-CHP'!$F$11:$F$91</definedName>
    <definedName name="XDO_?FINAL_QUANTITE?38?">SEHF!$F$11:$F$155</definedName>
    <definedName name="XDO_?FINAL_QUANTITE?380?">'SRBF-CHP'!$F$11:$F$98</definedName>
    <definedName name="XDO_?FINAL_QUANTITE?381?">'SRBF-CHP'!$F$11:$F$127</definedName>
    <definedName name="XDO_?FINAL_QUANTITE?382?">'SRBF-CHP'!$F$11:$F$132</definedName>
    <definedName name="XDO_?FINAL_QUANTITE?383?">'SRBF-CP'!$F$11:$F$63</definedName>
    <definedName name="XDO_?FINAL_QUANTITE?384?">'SRBF-CP'!$F$11:$F$80</definedName>
    <definedName name="XDO_?FINAL_QUANTITE?385?">'SRBF-CP'!$F$11:$F$84</definedName>
    <definedName name="XDO_?FINAL_QUANTITE?386?">'SRBF-CP'!$F$11:$F$93</definedName>
    <definedName name="XDO_?FINAL_QUANTITE?387?">'SRBF-CP'!$F$11:$F$122</definedName>
    <definedName name="XDO_?FINAL_QUANTITE?388?">'SRBF-CP'!$F$11:$F$127</definedName>
    <definedName name="XDO_?FINAL_QUANTITE?389?">'SIA-US EQUITY FOF'!$F$44</definedName>
    <definedName name="XDO_?FINAL_QUANTITE?39?">SEHF!$F$11:$F$161</definedName>
    <definedName name="XDO_?FINAL_QUANTITE?390?">'SIA-US EQUITY FOF'!$F$44:$F$56</definedName>
    <definedName name="XDO_?FINAL_QUANTITE?391?">'SIA-US EQUITY FOF'!$F$44:$F$61</definedName>
    <definedName name="XDO_?FINAL_QUANTITE?392?">'SFMP- Series 42'!$F$24</definedName>
    <definedName name="XDO_?FINAL_QUANTITE?393?">'SFMP- Series 42'!$F$24:$F$28</definedName>
    <definedName name="XDO_?FINAL_QUANTITE?394?">'SFMP- Series 42'!$F$24:$F$41</definedName>
    <definedName name="XDO_?FINAL_QUANTITE?395?">'SFMP- Series 42'!$F$24:$F$56</definedName>
    <definedName name="XDO_?FINAL_QUANTITE?396?">'SFMP- Series 42'!$F$24:$F$61</definedName>
    <definedName name="XDO_?FINAL_QUANTITE?397?">'SNN50'!$F$11:$F$60</definedName>
    <definedName name="XDO_?FINAL_QUANTITE?398?">'SNN50'!$F$11:$F$103</definedName>
    <definedName name="XDO_?FINAL_QUANTITE?399?">'SNN50'!$F$11:$F$108</definedName>
    <definedName name="XDO_?FINAL_QUANTITE?4?">#REF!</definedName>
    <definedName name="XDO_?FINAL_QUANTITE?40?">SEHF!$F$11:$F$168</definedName>
    <definedName name="XDO_?FINAL_QUANTITE?400?">'SFMP- Series 44'!$F$26:$F$31</definedName>
    <definedName name="XDO_?FINAL_QUANTITE?401?">'SFMP- Series 44'!$F$26:$F$52</definedName>
    <definedName name="XDO_?FINAL_QUANTITE?402?">'SFMP- Series 44'!$F$26:$F$67</definedName>
    <definedName name="XDO_?FINAL_QUANTITE?403?">'SFMP- Series 44'!$F$26:$F$72</definedName>
    <definedName name="XDO_?FINAL_QUANTITE?404?">'SFMP- Series 45'!$F$24</definedName>
    <definedName name="XDO_?FINAL_QUANTITE?405?">'SFMP- Series 45'!$F$24:$F$35</definedName>
    <definedName name="XDO_?FINAL_QUANTITE?406?">'SFMP- Series 45'!$F$24:$F$54</definedName>
    <definedName name="XDO_?FINAL_QUANTITE?407?">'SFMP- Series 45'!$F$24:$F$69</definedName>
    <definedName name="XDO_?FINAL_QUANTITE?408?">'SFMP- Series 45'!$F$24:$F$74</definedName>
    <definedName name="XDO_?FINAL_QUANTITE?409?">SBIETFCON!$F$11:$F$40</definedName>
    <definedName name="XDO_?FINAL_QUANTITE?41?">SEHF!$F$11:$F$180</definedName>
    <definedName name="XDO_?FINAL_QUANTITE?410?">SBIETFCON!$F$11:$F$83</definedName>
    <definedName name="XDO_?FINAL_QUANTITE?411?">SBIETFCON!$F$11:$F$88</definedName>
    <definedName name="XDO_?FINAL_QUANTITE?412?">'SFMP- Series 46'!$F$26:$F$29</definedName>
    <definedName name="XDO_?FINAL_QUANTITE?413?">'SFMP- Series 46'!$F$26:$F$48</definedName>
    <definedName name="XDO_?FINAL_QUANTITE?414?">'SFMP- Series 46'!$F$26:$F$63</definedName>
    <definedName name="XDO_?FINAL_QUANTITE?415?">'SFMP- Series 46'!$F$26:$F$68</definedName>
    <definedName name="XDO_?FINAL_QUANTITE?416?">SBAF!$F$11:$F$103</definedName>
    <definedName name="XDO_?FINAL_QUANTITE?417?">SBAF!$F$11:$F$108</definedName>
    <definedName name="XDO_?FINAL_QUANTITE?418?">SBAF!$F$11:$F$112</definedName>
    <definedName name="XDO_?FINAL_QUANTITE?419?">SBAF!$F$11:$F$146</definedName>
    <definedName name="XDO_?FINAL_QUANTITE?42?">SEHF!$F$11:$F$185</definedName>
    <definedName name="XDO_?FINAL_QUANTITE?420?">SBAF!$F$11:$F$150</definedName>
    <definedName name="XDO_?FINAL_QUANTITE?421?">SBAF!$F$11:$F$160</definedName>
    <definedName name="XDO_?FINAL_QUANTITE?422?">SBAF!$F$11:$F$166</definedName>
    <definedName name="XDO_?FINAL_QUANTITE?423?">SBAF!$F$11:$F$173</definedName>
    <definedName name="XDO_?FINAL_QUANTITE?424?">SBAF!$F$11:$F$181</definedName>
    <definedName name="XDO_?FINAL_QUANTITE?425?">SBAF!$F$11:$F$186</definedName>
    <definedName name="XDO_?FINAL_QUANTITE?426?">SBAF!$F$11:$F$196</definedName>
    <definedName name="XDO_?FINAL_QUANTITE?427?">SBAF!$F$11:$F$208</definedName>
    <definedName name="XDO_?FINAL_QUANTITE?428?">SBAF!$F$11:$F$213</definedName>
    <definedName name="XDO_?FINAL_QUANTITE?429?">'SFMP- Series 49'!$F$26:$F$34</definedName>
    <definedName name="XDO_?FINAL_QUANTITE?43?">#REF!</definedName>
    <definedName name="XDO_?FINAL_QUANTITE?430?">'SFMP- Series 49'!$F$26:$F$53</definedName>
    <definedName name="XDO_?FINAL_QUANTITE?431?">'SFMP- Series 49'!$F$26:$F$68</definedName>
    <definedName name="XDO_?FINAL_QUANTITE?432?">'SFMP- Series 49'!$F$26:$F$73</definedName>
    <definedName name="XDO_?FINAL_QUANTITE?433?">'SFMP- Series 50'!$F$26:$F$31</definedName>
    <definedName name="XDO_?FINAL_QUANTITE?434?">'SFMP- Series 50'!$F$26:$F$50</definedName>
    <definedName name="XDO_?FINAL_QUANTITE?435?">'SFMP- Series 50'!$F$26:$F$65</definedName>
    <definedName name="XDO_?FINAL_QUANTITE?436?">'SFMP- Series 50'!$F$26:$F$70</definedName>
    <definedName name="XDO_?FINAL_QUANTITE?437?">'SFMP- Series 51'!$F$26:$F$37</definedName>
    <definedName name="XDO_?FINAL_QUANTITE?438?">'SFMP- Series 51'!$F$26:$F$59</definedName>
    <definedName name="XDO_?FINAL_QUANTITE?439?">'SFMP- Series 51'!$F$26:$F$74</definedName>
    <definedName name="XDO_?FINAL_QUANTITE?44?">#REF!</definedName>
    <definedName name="XDO_?FINAL_QUANTITE?440?">'SFMP- Series 51'!$F$26:$F$79</definedName>
    <definedName name="XDO_?FINAL_QUANTITE?441?">'SFMP- Series 52'!$F$26:$F$30</definedName>
    <definedName name="XDO_?FINAL_QUANTITE?442?">'SFMP- Series 52'!$F$26:$F$50</definedName>
    <definedName name="XDO_?FINAL_QUANTITE?443?">'SFMP- Series 52'!$F$26:$F$65</definedName>
    <definedName name="XDO_?FINAL_QUANTITE?444?">'SFMP- Series 52'!$F$26:$F$70</definedName>
    <definedName name="XDO_?FINAL_QUANTITE?445?">'SFMP- Series 53'!$F$26:$F$34</definedName>
    <definedName name="XDO_?FINAL_QUANTITE?446?">'SFMP- Series 53'!$F$26:$F$57</definedName>
    <definedName name="XDO_?FINAL_QUANTITE?447?">'SFMP- Series 53'!$F$26:$F$72</definedName>
    <definedName name="XDO_?FINAL_QUANTITE?448?">'SFMP- Series 53'!$F$26:$F$77</definedName>
    <definedName name="XDO_?FINAL_QUANTITE?449?">'SFMP- Series 54'!$F$26:$F$28</definedName>
    <definedName name="XDO_?FINAL_QUANTITE?45?">SMIF!$F$19:$F$35</definedName>
    <definedName name="XDO_?FINAL_QUANTITE?450?">'SFMP- Series 54'!$F$26:$F$44</definedName>
    <definedName name="XDO_?FINAL_QUANTITE?451?">'SFMP- Series 54'!$F$26:$F$59</definedName>
    <definedName name="XDO_?FINAL_QUANTITE?452?">'SFMP- Series 54'!$F$26:$F$64</definedName>
    <definedName name="XDO_?FINAL_QUANTITE?453?">'SFMP- Series 55'!$F$26:$F$32</definedName>
    <definedName name="XDO_?FINAL_QUANTITE?454?">'SFMP- Series 55'!$F$26:$F$55</definedName>
    <definedName name="XDO_?FINAL_QUANTITE?455?">'SFMP- Series 55'!$F$26:$F$70</definedName>
    <definedName name="XDO_?FINAL_QUANTITE?456?">'SFMP- Series 55'!$F$26:$F$75</definedName>
    <definedName name="XDO_?FINAL_QUANTITE?457?">'SFMP- Series 57'!$F$26:$F$29</definedName>
    <definedName name="XDO_?FINAL_QUANTITE?458?">'SFMP- Series 57'!$F$26:$F$51</definedName>
    <definedName name="XDO_?FINAL_QUANTITE?459?">'SFMP- Series 57'!$F$26:$F$66</definedName>
    <definedName name="XDO_?FINAL_QUANTITE?46?">SMIF!$F$19:$F$41</definedName>
    <definedName name="XDO_?FINAL_QUANTITE?460?">'SFMP- Series 57'!$F$26:$F$71</definedName>
    <definedName name="XDO_?FINAL_QUANTITE?461?">'SFMP- Series 58'!$F$26:$F$32</definedName>
    <definedName name="XDO_?FINAL_QUANTITE?462?">'SFMP- Series 58'!$F$26:$F$52</definedName>
    <definedName name="XDO_?FINAL_QUANTITE?463?">'SFMP- Series 58'!$F$26:$F$67</definedName>
    <definedName name="XDO_?FINAL_QUANTITE?464?">'SFMP- Series 58'!$F$26:$F$72</definedName>
    <definedName name="XDO_?FINAL_QUANTITE?465?">SCPSE!$F$19:$F$43</definedName>
    <definedName name="XDO_?FINAL_QUANTITE?466?">SCPSE!$F$19:$F$52</definedName>
    <definedName name="XDO_?FINAL_QUANTITE?467?">SCPSE!$F$19:$F$108</definedName>
    <definedName name="XDO_?FINAL_QUANTITE?468?">SCPSE!$F$19:$F$135</definedName>
    <definedName name="XDO_?FINAL_QUANTITE?469?">SCPSE!$F$19:$F$140</definedName>
    <definedName name="XDO_?FINAL_QUANTITE?47?">SMIF!$F$19:$F$48</definedName>
    <definedName name="XDO_?FINAL_QUANTITE?470?">'SFMP- Series 59'!$F$38:$F$39</definedName>
    <definedName name="XDO_?FINAL_QUANTITE?471?">'SFMP- Series 59'!$F$38:$F$54</definedName>
    <definedName name="XDO_?FINAL_QUANTITE?472?">'SFMP- Series 59'!$F$38:$F$59</definedName>
    <definedName name="XDO_?FINAL_QUANTITE?473?">'SFMP- Series 60'!$F$26:$F$31</definedName>
    <definedName name="XDO_?FINAL_QUANTITE?474?">'SFMP- Series 60'!$F$26:$F$51</definedName>
    <definedName name="XDO_?FINAL_QUANTITE?475?">'SFMP- Series 60'!$F$26:$F$66</definedName>
    <definedName name="XDO_?FINAL_QUANTITE?476?">'SFMP- Series 60'!$F$26:$F$71</definedName>
    <definedName name="XDO_?FINAL_QUANTITE?477?">SMCF!$F$11:$F$68</definedName>
    <definedName name="XDO_?FINAL_QUANTITE?478?">SMCF!$F$11:$F$83</definedName>
    <definedName name="XDO_?FINAL_QUANTITE?479?">SMCF!$F$11:$F$96</definedName>
    <definedName name="XDO_?FINAL_QUANTITE?48?">SMIF!$F$19:$F$52</definedName>
    <definedName name="XDO_?FINAL_QUANTITE?480?">SMCF!$F$11:$F$113</definedName>
    <definedName name="XDO_?FINAL_QUANTITE?481?">SMCF!$F$11:$F$118</definedName>
    <definedName name="XDO_?FINAL_QUANTITE?482?">'SFMP- Series 61'!$F$26:$F$36</definedName>
    <definedName name="XDO_?FINAL_QUANTITE?483?">'SFMP- Series 61'!$F$26:$F$59</definedName>
    <definedName name="XDO_?FINAL_QUANTITE?484?">'SFMP- Series 61'!$F$26:$F$74</definedName>
    <definedName name="XDO_?FINAL_QUANTITE?485?">'SFMP- Series 61'!$F$26:$F$79</definedName>
    <definedName name="XDO_?FINAL_QUANTITE?486?">'SFMP- Series 66'!$F$24</definedName>
    <definedName name="XDO_?FINAL_QUANTITE?487?">'SFMP- Series 66'!$F$24:$F$53</definedName>
    <definedName name="XDO_?FINAL_QUANTITE?488?">'SFMP- Series 66'!$F$24:$F$58</definedName>
    <definedName name="XDO_?FINAL_QUANTITE?489?">'SFMP- Series 67'!$F$26:$F$34</definedName>
    <definedName name="XDO_?FINAL_QUANTITE?49?">SMIF!$F$19:$F$58</definedName>
    <definedName name="XDO_?FINAL_QUANTITE?490?">'SFMP- Series 67'!$F$26:$F$56</definedName>
    <definedName name="XDO_?FINAL_QUANTITE?491?">'SFMP- Series 67'!$F$26:$F$71</definedName>
    <definedName name="XDO_?FINAL_QUANTITE?492?">'SFMP- Series 67'!$F$26:$F$76</definedName>
    <definedName name="XDO_?FINAL_QUANTITE?493?">'SFMP- Series 68'!$F$24</definedName>
    <definedName name="XDO_?FINAL_QUANTITE?494?">'SFMP- Series 68'!$F$24:$F$41</definedName>
    <definedName name="XDO_?FINAL_QUANTITE?495?">'SFMP- Series 68'!$F$24:$F$56</definedName>
    <definedName name="XDO_?FINAL_QUANTITE?496?">'SFMP- Series 68'!$F$24:$F$61</definedName>
    <definedName name="XDO_?FINAL_QUANTITE?497?">SNM150IF!$F$11:$F$160</definedName>
    <definedName name="XDO_?FINAL_QUANTITE?498?">SNM150IF!$F$11:$F$203</definedName>
    <definedName name="XDO_?FINAL_QUANTITE?499?">SNM150IF!$F$11:$F$208</definedName>
    <definedName name="XDO_?FINAL_QUANTITE?5?">#REF!</definedName>
    <definedName name="XDO_?FINAL_QUANTITE?50?">SMIF!$F$19:$F$62</definedName>
    <definedName name="XDO_?FINAL_QUANTITE?500?">SNS250IF!$F$11:$F$261</definedName>
    <definedName name="XDO_?FINAL_QUANTITE?501?">SNS250IF!$F$11:$F$304</definedName>
    <definedName name="XDO_?FINAL_QUANTITE?502?">SNS250IF!$F$11:$F$309</definedName>
    <definedName name="XDO_?FINAL_QUANTITE?503?">'SCIGI-JUN 2036'!$F$24</definedName>
    <definedName name="XDO_?FINAL_QUANTITE?504?">'SCIGI-JUN 2036'!$F$24:$F$53</definedName>
    <definedName name="XDO_?FINAL_QUANTITE?505?">'SCIGI-JUN 2036'!$F$24:$F$58</definedName>
    <definedName name="XDO_?FINAL_QUANTITE?506?">'SCIGI-APR 2029'!$F$24</definedName>
    <definedName name="XDO_?FINAL_QUANTITE?507?">'SCIGI-APR 2029'!$F$24:$F$53</definedName>
    <definedName name="XDO_?FINAL_QUANTITE?508?">'SCIGI-APR 2029'!$F$24:$F$58</definedName>
    <definedName name="XDO_?FINAL_QUANTITE?509?">'SCISI-SEP 2027'!$F$24</definedName>
    <definedName name="XDO_?FINAL_QUANTITE?51?">SMIF!$F$19:$F$71</definedName>
    <definedName name="XDO_?FINAL_QUANTITE?510?">'SCISI-SEP 2027'!$F$24:$F$42</definedName>
    <definedName name="XDO_?FINAL_QUANTITE?511?">'SCISI-SEP 2027'!$F$24:$F$69</definedName>
    <definedName name="XDO_?FINAL_QUANTITE?512?">'SCISI-SEP 2027'!$F$24:$F$74</definedName>
    <definedName name="XDO_?FINAL_QUANTITE?513?">'SFMP- Series 72'!$F$24</definedName>
    <definedName name="XDO_?FINAL_QUANTITE?514?">'SFMP- Series 72'!$F$24:$F$40</definedName>
    <definedName name="XDO_?FINAL_QUANTITE?515?">'SFMP- Series 72'!$F$24:$F$55</definedName>
    <definedName name="XDO_?FINAL_QUANTITE?516?">'SFMP- Series 72'!$F$24:$F$60</definedName>
    <definedName name="XDO_?FINAL_QUANTITE?517?">'SFMP- Series 73'!$F$38:$F$39</definedName>
    <definedName name="XDO_?FINAL_QUANTITE?518?">'SFMP- Series 73'!$F$38:$F$54</definedName>
    <definedName name="XDO_?FINAL_QUANTITE?519?">'SFMP- Series 73'!$F$38:$F$59</definedName>
    <definedName name="XDO_?FINAL_QUANTITE?52?">SMIF!$F$19:$F$84</definedName>
    <definedName name="XDO_?FINAL_QUANTITE?520?">SLDF!$F$24:$F$25</definedName>
    <definedName name="XDO_?FINAL_QUANTITE?521?">SLDF!$F$24:$F$48</definedName>
    <definedName name="XDO_?FINAL_QUANTITE?522?">SLDF!$F$24:$F$56</definedName>
    <definedName name="XDO_?FINAL_QUANTITE?523?">SLDF!$F$24:$F$61</definedName>
    <definedName name="XDO_?FINAL_QUANTITE?524?">'SFMP- Series 74'!$F$24:$F$25</definedName>
    <definedName name="XDO_?FINAL_QUANTITE?525?">'SFMP- Series 74'!$F$24:$F$32</definedName>
    <definedName name="XDO_?FINAL_QUANTITE?526?">'SFMP- Series 74'!$F$24:$F$46</definedName>
    <definedName name="XDO_?FINAL_QUANTITE?527?">'SFMP- Series 74'!$F$24:$F$61</definedName>
    <definedName name="XDO_?FINAL_QUANTITE?528?">'SFMP- Series 74'!$F$24:$F$66</definedName>
    <definedName name="XDO_?FINAL_QUANTITE?529?">'SFMP- Series 76'!$F$19:$F$20</definedName>
    <definedName name="XDO_?FINAL_QUANTITE?53?">SMIF!$F$19:$F$88</definedName>
    <definedName name="XDO_?FINAL_QUANTITE?530?">'SFMP- Series 76'!$F$19:$F$29</definedName>
    <definedName name="XDO_?FINAL_QUANTITE?531?">'SFMP- Series 76'!$F$19:$F$45</definedName>
    <definedName name="XDO_?FINAL_QUANTITE?532?">'SFMP- Series 76'!$F$19:$F$60</definedName>
    <definedName name="XDO_?FINAL_QUANTITE?533?">'SFMP- Series 76'!$F$19:$F$65</definedName>
    <definedName name="XDO_?FINAL_QUANTITE?534?">'SFMP- Series 78'!$F$19:$F$20</definedName>
    <definedName name="XDO_?FINAL_QUANTITE?535?">'SFMP- Series 78'!$F$19:$F$29</definedName>
    <definedName name="XDO_?FINAL_QUANTITE?536?">'SFMP- Series 78'!$F$19:$F$46</definedName>
    <definedName name="XDO_?FINAL_QUANTITE?537?">'SFMP- Series 78'!$F$19:$F$61</definedName>
    <definedName name="XDO_?FINAL_QUANTITE?538?">'SFMP- Series 78'!$F$19:$F$66</definedName>
    <definedName name="XDO_?FINAL_QUANTITE?539?">SDYF!$F$11:$F$52</definedName>
    <definedName name="XDO_?FINAL_QUANTITE?54?">SMIF!$F$19:$F$96</definedName>
    <definedName name="XDO_?FINAL_QUANTITE?540?">SDYF!$F$11:$F$59</definedName>
    <definedName name="XDO_?FINAL_QUANTITE?541?">SDYF!$F$11:$F$86</definedName>
    <definedName name="XDO_?FINAL_QUANTITE?542?">SDYF!$F$11:$F$103</definedName>
    <definedName name="XDO_?FINAL_QUANTITE?543?">SDYF!$F$11:$F$108</definedName>
    <definedName name="XDO_?FINAL_QUANTITE?544?">'SFMP- Series 79'!$F$19</definedName>
    <definedName name="XDO_?FINAL_QUANTITE?545?">'SFMP- Series 79'!$F$19:$F$28</definedName>
    <definedName name="XDO_?FINAL_QUANTITE?546?">'SFMP- Series 79'!$F$19:$F$57</definedName>
    <definedName name="XDO_?FINAL_QUANTITE?547?">'SFMP- Series 79'!$F$19:$F$62</definedName>
    <definedName name="XDO_?FINAL_QUANTITE?548?">'SFMP- Series 81'!$F$19:$F$20</definedName>
    <definedName name="XDO_?FINAL_QUANTITE?549?">'SFMP- Series 81'!$F$19:$F$24</definedName>
    <definedName name="XDO_?FINAL_QUANTITE?55?">SMIF!$F$19:$F$101</definedName>
    <definedName name="XDO_?FINAL_QUANTITE?550?">'SFMP- Series 81'!$F$19:$F$34</definedName>
    <definedName name="XDO_?FINAL_QUANTITE?551?">'SFMP- Series 81'!$F$19:$F$39</definedName>
    <definedName name="XDO_?FINAL_QUANTITE?552?">'SFMP- Series 81'!$F$19:$F$53</definedName>
    <definedName name="XDO_?FINAL_QUANTITE?553?">'SFMP- Series 81'!$F$19:$F$68</definedName>
    <definedName name="XDO_?FINAL_QUANTITE?554?">'SFMP- Series 81'!$F$19:$F$73</definedName>
    <definedName name="XDO_?FINAL_QUANTITE?555?">'SBI-BSE-SENSEX-IF'!$F$11:$F$40</definedName>
    <definedName name="XDO_?FINAL_QUANTITE?556?">'SBI-BSE-SENSEX-IF'!$F$11:$F$83</definedName>
    <definedName name="XDO_?FINAL_QUANTITE?557?">'SBI-BSE-SENSEX-IF'!$F$11:$F$88</definedName>
    <definedName name="XDO_?FINAL_QUANTITE?558?">LIQUIDSBI!$F$52</definedName>
    <definedName name="XDO_?FINAL_QUANTITE?559?">LIQUIDSBI!$F$52:$F$57</definedName>
    <definedName name="XDO_?FINAL_QUANTITE?56?">#REF!</definedName>
    <definedName name="XDO_?FINAL_QUANTITE?560?">SN50EWIF!$F$11:$F$60</definedName>
    <definedName name="XDO_?FINAL_QUANTITE?561?">SN50EWIF!$F$11:$F$103</definedName>
    <definedName name="XDO_?FINAL_QUANTITE?562?">SN50EWIF!$F$11:$F$108</definedName>
    <definedName name="XDO_?FINAL_QUANTITE?563?">SEOF!$F$11:$F$44</definedName>
    <definedName name="XDO_?FINAL_QUANTITE?564?">SEOF!$F$11:$F$72</definedName>
    <definedName name="XDO_?FINAL_QUANTITE?565?">SEOF!$F$11:$F$89</definedName>
    <definedName name="XDO_?FINAL_QUANTITE?566?">SEOF!$F$11:$F$94</definedName>
    <definedName name="XDO_?FINAL_QUANTITE?567?">'SBI-AOF'!$F$11:$F$42</definedName>
    <definedName name="XDO_?FINAL_QUANTITE?568?">'SBI-AOF'!$F$11:$F$69</definedName>
    <definedName name="XDO_?FINAL_QUANTITE?569?">'SBI-AOF'!$F$11:$F$86</definedName>
    <definedName name="XDO_?FINAL_QUANTITE?57?">#REF!</definedName>
    <definedName name="XDO_?FINAL_QUANTITE?570?">'SBI-AOF'!$F$11:$F$91</definedName>
    <definedName name="XDO_?FINAL_QUANTITE?571?">SETFSILVER!$F$44</definedName>
    <definedName name="XDO_?FINAL_QUANTITE?572?">SETFSILVER!$F$44:$F$56</definedName>
    <definedName name="XDO_?FINAL_QUANTITE?573?">SETFSILVER!$F$44:$F$61</definedName>
    <definedName name="XDO_?FINAL_QUANTITE?574?">'SETFSILVER-FOF'!$F$44</definedName>
    <definedName name="XDO_?FINAL_QUANTITE?575?">'SETFSILVER-FOF'!$F$44:$F$54</definedName>
    <definedName name="XDO_?FINAL_QUANTITE?576?">'SETFSILVER-FOF'!$F$44:$F$59</definedName>
    <definedName name="XDO_?FINAL_QUANTITE?577?">'SN50EW-ETF'!$F$11:$F$60</definedName>
    <definedName name="XDO_?FINAL_QUANTITE?578?">'SN50EW-ETF'!$F$11:$F$103</definedName>
    <definedName name="XDO_?FINAL_QUANTITE?579?">'SN50EW-ETF'!$F$11:$F$108</definedName>
    <definedName name="XDO_?FINAL_QUANTITE?58?">SCOF!$F$11:$F$55</definedName>
    <definedName name="XDO_?FINAL_QUANTITE?580?">SIOF!$F$11:$F$47</definedName>
    <definedName name="XDO_?FINAL_QUANTITE?581?">SIOF!$F$11:$F$74</definedName>
    <definedName name="XDO_?FINAL_QUANTITE?582?">SIOF!$F$11:$F$91</definedName>
    <definedName name="XDO_?FINAL_QUANTITE?583?">SIOF!$F$11:$F$96</definedName>
    <definedName name="XDO_?FINAL_QUANTITE?584?">SN500IF!$F$11:$F$511</definedName>
    <definedName name="XDO_?FINAL_QUANTITE?585?">SN500IF!$F$11:$F$554</definedName>
    <definedName name="XDO_?FINAL_QUANTITE?586?">SN500IF!$F$11:$F$559</definedName>
    <definedName name="XDO_?FINAL_QUANTITE?587?">SNICIF!$F$11:$F$40</definedName>
    <definedName name="XDO_?FINAL_QUANTITE?588?">SNICIF!$F$11:$F$83</definedName>
    <definedName name="XDO_?FINAL_QUANTITE?589?">SNICIF!$F$11:$F$88</definedName>
    <definedName name="XDO_?FINAL_QUANTITE?59?">SCOF!$F$11:$F$61</definedName>
    <definedName name="XDO_?FINAL_QUANTITE?590?">SQF!$F$11:$F$39</definedName>
    <definedName name="XDO_?FINAL_QUANTITE?591?">SQF!$F$11:$F$82</definedName>
    <definedName name="XDO_?FINAL_QUANTITE?592?">SQF!$F$11:$F$87</definedName>
    <definedName name="XDO_?FINAL_QUANTITE?593?">SNBIF!$F$11:$F$24</definedName>
    <definedName name="XDO_?FINAL_QUANTITE?594?">SNBIF!$F$11:$F$67</definedName>
    <definedName name="XDO_?FINAL_QUANTITE?595?">SNBIF!$F$11:$F$72</definedName>
    <definedName name="XDO_?FINAL_QUANTITE?596?">SNITIF!$F$11:$F$20</definedName>
    <definedName name="XDO_?FINAL_QUANTITE?597?">SNITIF!$F$11:$F$63</definedName>
    <definedName name="XDO_?FINAL_QUANTITE?598?">SNITIF!$F$11:$F$68</definedName>
    <definedName name="XDO_?FINAL_QUANTITE?599?">'SBI BSE PSU Bank ETF'!$F$11:$F$21</definedName>
    <definedName name="XDO_?FINAL_QUANTITE?6?">#REF!</definedName>
    <definedName name="XDO_?FINAL_QUANTITE?60?">SCOF!$F$11:$F$84</definedName>
    <definedName name="XDO_?FINAL_QUANTITE?600?">'SBI BSE PSU Bank ETF'!$F$11:$F$64</definedName>
    <definedName name="XDO_?FINAL_QUANTITE?601?">'SBI BSE PSU Bank ETF'!$F$11:$F$69</definedName>
    <definedName name="XDO_?FINAL_QUANTITE?602?">'SBI BSE PSU Bank Index Fund'!$F$11:$F$21</definedName>
    <definedName name="XDO_?FINAL_QUANTITE?603?">'SBI BSE PSU Bank Index Fund'!$F$11:$F$64</definedName>
    <definedName name="XDO_?FINAL_QUANTITE?604?">'SBI BSE PSU Bank Index Fund'!$F$11:$F$69</definedName>
    <definedName name="XDO_?FINAL_QUANTITE?605?">SIPAAFOF!$F$44:$F$47</definedName>
    <definedName name="XDO_?FINAL_QUANTITE?606?">SIPAAFOF!$F$44:$F$57</definedName>
    <definedName name="XDO_?FINAL_QUANTITE?607?">SIPAAFOF!$F$44:$F$62</definedName>
    <definedName name="XDO_?FINAL_QUANTITE?608?">'SBI Nifty200 Quality 30'!$F$11:$F$40</definedName>
    <definedName name="XDO_?FINAL_QUANTITE?609?">'SBI Nifty200 Quality 30'!$F$11:$F$83</definedName>
    <definedName name="XDO_?FINAL_QUANTITE?61?">SCOF!$F$11:$F$101</definedName>
    <definedName name="XDO_?FINAL_QUANTITE?610?">'SBI Nifty200 Quality 30'!$F$11:$F$88</definedName>
    <definedName name="XDO_?FINAL_QUANTITE?611?">'SBI Nifty200 Mom 30'!$F$11:$F$40</definedName>
    <definedName name="XDO_?FINAL_QUANTITE?612?">'SBI Nifty200 Mom 30'!$F$11:$F$83</definedName>
    <definedName name="XDO_?FINAL_QUANTITE?613?">'SBI Nifty200 Mom 30'!$F$11:$F$88</definedName>
    <definedName name="XDO_?FINAL_QUANTITE?614?">'SBI Nifty100 Low Vol 30'!$F$11:$F$40</definedName>
    <definedName name="XDO_?FINAL_QUANTITE?615?">'SBI Nifty100 Low Vol 30'!$F$11:$F$83</definedName>
    <definedName name="XDO_?FINAL_QUANTITE?616?">'SBI Nifty100 Low Vol 30'!$F$11:$F$88</definedName>
    <definedName name="XDO_?FINAL_QUANTITE?617?">SBILIQETF!$F$52</definedName>
    <definedName name="XDO_?FINAL_QUANTITE?618?">SBILIQETF!$F$52:$F$57</definedName>
    <definedName name="XDO_?FINAL_QUANTITE?619?">SDAAAFOF!$F$44:$F$57</definedName>
    <definedName name="XDO_?FINAL_QUANTITE?62?">SCOF!$F$11:$F$106</definedName>
    <definedName name="XDO_?FINAL_QUANTITE?620?">SDAAAFOF!$F$44:$F$67</definedName>
    <definedName name="XDO_?FINAL_QUANTITE?621?">SDAAAFOF!$F$44:$F$72</definedName>
    <definedName name="XDO_?FINAL_QUANTITE?622?">SQLF!$F$11:$F$52</definedName>
    <definedName name="XDO_?FINAL_QUANTITE?623?">SQLF!$F$11:$F$79</definedName>
    <definedName name="XDO_?FINAL_QUANTITE?624?">SQLF!$F$11:$F$96</definedName>
    <definedName name="XDO_?FINAL_QUANTITE?625?">SQLF!$F$11:$F$101</definedName>
    <definedName name="XDO_?FINAL_QUANTITE?626?">SNM150M50ETF!$F$11:$F$60</definedName>
    <definedName name="XDO_?FINAL_QUANTITE?627?">SNM150M50ETF!$F$11:$F$107</definedName>
    <definedName name="XDO_?FINAL_QUANTITE?628?">SNM150ETF!$F$11:$F$160</definedName>
    <definedName name="XDO_?FINAL_QUANTITE?629?">SNM150ETF!$F$11:$F$203</definedName>
    <definedName name="XDO_?FINAL_QUANTITE?63?">STOF!$F$11:$F$39</definedName>
    <definedName name="XDO_?FINAL_QUANTITE?630?">SNM150ETF!$F$11:$F$208</definedName>
    <definedName name="XDO_?FINAL_QUANTITE?631?">SBIRIOS!$F$11:$F$42</definedName>
    <definedName name="XDO_?FINAL_QUANTITE?632?">SBIRIOS!$F$11:$F$85</definedName>
    <definedName name="XDO_?FINAL_QUANTITE?633?">SBIRIOS!$F$11:$F$90</definedName>
    <definedName name="XDO_?FINAL_QUANTITE?634?">#REF!</definedName>
    <definedName name="XDO_?FINAL_QUANTITE?635?">#REF!</definedName>
    <definedName name="XDO_?FINAL_QUANTITE?636?">#REF!</definedName>
    <definedName name="XDO_?FINAL_QUANTITE?637?">#REF!</definedName>
    <definedName name="XDO_?FINAL_QUANTITE?638?">#REF!</definedName>
    <definedName name="XDO_?FINAL_QUANTITE?639?">#REF!</definedName>
    <definedName name="XDO_?FINAL_QUANTITE?64?">STOF!$F$11:$F$46</definedName>
    <definedName name="XDO_?FINAL_QUANTITE?640?">#REF!</definedName>
    <definedName name="XDO_?FINAL_QUANTITE?641?">#REF!</definedName>
    <definedName name="XDO_?FINAL_QUANTITE?642?">#REF!</definedName>
    <definedName name="XDO_?FINAL_QUANTITE?643?">#REF!</definedName>
    <definedName name="XDO_?FINAL_QUANTITE?644?">#REF!</definedName>
    <definedName name="XDO_?FINAL_QUANTITE?645?">#REF!</definedName>
    <definedName name="XDO_?FINAL_QUANTITE?646?">#REF!</definedName>
    <definedName name="XDO_?FINAL_QUANTITE?647?">#REF!</definedName>
    <definedName name="XDO_?FINAL_QUANTITE?648?">#REF!</definedName>
    <definedName name="XDO_?FINAL_QUANTITE?649?">#REF!</definedName>
    <definedName name="XDO_?FINAL_QUANTITE?65?">STOF!$F$11:$F$51</definedName>
    <definedName name="XDO_?FINAL_QUANTITE?650?">#REF!</definedName>
    <definedName name="XDO_?FINAL_QUANTITE?651?">#REF!</definedName>
    <definedName name="XDO_?FINAL_QUANTITE?652?">#REF!</definedName>
    <definedName name="XDO_?FINAL_QUANTITE?653?">#REF!</definedName>
    <definedName name="XDO_?FINAL_QUANTITE?654?">#REF!</definedName>
    <definedName name="XDO_?FINAL_QUANTITE?655?">#REF!</definedName>
    <definedName name="XDO_?FINAL_QUANTITE?656?">#REF!</definedName>
    <definedName name="XDO_?FINAL_QUANTITE?66?">STOF!$F$11:$F$74</definedName>
    <definedName name="XDO_?FINAL_QUANTITE?67?">STOF!$F$11:$F$91</definedName>
    <definedName name="XDO_?FINAL_QUANTITE?68?">STOF!$F$11:$F$96</definedName>
    <definedName name="XDO_?FINAL_QUANTITE?69?">SHOF!$F$11:$F$43</definedName>
    <definedName name="XDO_?FINAL_QUANTITE?7?">#REF!</definedName>
    <definedName name="XDO_?FINAL_QUANTITE?70?">SHOF!$F$11:$F$47</definedName>
    <definedName name="XDO_?FINAL_QUANTITE?71?">SHOF!$F$11:$F$72</definedName>
    <definedName name="XDO_?FINAL_QUANTITE?72?">SHOF!$F$11:$F$89</definedName>
    <definedName name="XDO_?FINAL_QUANTITE?73?">SHOF!$F$11:$F$94</definedName>
    <definedName name="XDO_?FINAL_QUANTITE?74?">SCF!$F$11:$F$90</definedName>
    <definedName name="XDO_?FINAL_QUANTITE?75?">SCF!$F$11:$F$100</definedName>
    <definedName name="XDO_?FINAL_QUANTITE?76?">SCF!$F$11:$F$105</definedName>
    <definedName name="XDO_?FINAL_QUANTITE?77?">SCF!$F$11:$F$116</definedName>
    <definedName name="XDO_?FINAL_QUANTITE?78?">SCF!$F$11:$F$133</definedName>
    <definedName name="XDO_?FINAL_QUANTITE?79?">SCF!$F$11:$F$139</definedName>
    <definedName name="XDO_?FINAL_QUANTITE?8?">#REF!</definedName>
    <definedName name="XDO_?FINAL_QUANTITE?80?">SCF!$F$11:$F$156</definedName>
    <definedName name="XDO_?FINAL_QUANTITE?81?">SCF!$F$11:$F$161</definedName>
    <definedName name="XDO_?FINAL_QUANTITE?82?">SNIF!$F$11:$F$60</definedName>
    <definedName name="XDO_?FINAL_QUANTITE?83?">SNIF!$F$11:$F$103</definedName>
    <definedName name="XDO_?FINAL_QUANTITE?84?">SNIF!$F$11:$F$108</definedName>
    <definedName name="XDO_?FINAL_QUANTITE?85?">'SMCBF-SP'!$F$11:$F$31</definedName>
    <definedName name="XDO_?FINAL_QUANTITE?86?">'SMCBF-SP'!$F$11:$F$37</definedName>
    <definedName name="XDO_?FINAL_QUANTITE?87?">'SMCBF-SP'!$F$11:$F$49</definedName>
    <definedName name="XDO_?FINAL_QUANTITE?88?">'SMCBF-SP'!$F$11:$F$59</definedName>
    <definedName name="XDO_?FINAL_QUANTITE?89?">'SMCBF-SP'!$F$11:$F$65</definedName>
    <definedName name="XDO_?FINAL_QUANTITE?9?">SLMF!$F$11:$F$90</definedName>
    <definedName name="XDO_?FINAL_QUANTITE?90?">'SMCBF-SP'!$F$11:$F$74</definedName>
    <definedName name="XDO_?FINAL_QUANTITE?91?">'SMCBF-SP'!$F$11:$F$80</definedName>
    <definedName name="XDO_?FINAL_QUANTITE?92?">'SMCBF-SP'!$F$11:$F$87</definedName>
    <definedName name="XDO_?FINAL_QUANTITE?93?">'SMCBF-SP'!$F$11:$F$99</definedName>
    <definedName name="XDO_?FINAL_QUANTITE?94?">'SMCBF-SP'!$F$11:$F$104</definedName>
    <definedName name="XDO_?FINAL_QUANTITE?95?">SOF!$F$24</definedName>
    <definedName name="XDO_?FINAL_QUANTITE?96?">SOF!$F$24:$F$41</definedName>
    <definedName name="XDO_?FINAL_QUANTITE?97?">SOF!$F$24:$F$59</definedName>
    <definedName name="XDO_?FINAL_QUANTITE?98?">SOF!$F$24:$F$64</definedName>
    <definedName name="XDO_?FINAL_QUANTITE?99?">SMMDF!$F$12:$F$14</definedName>
    <definedName name="XDO_?LONG_DESC?">SMEEF!$D$3</definedName>
    <definedName name="XDO_?NAMC?">SMEEF!#REF!</definedName>
    <definedName name="XDO_?NAMC?1?">#REF!</definedName>
    <definedName name="XDO_?NAMC?10?">#REF!</definedName>
    <definedName name="XDO_?NAMC?100?">'SCIGI-APR 2029'!#REF!</definedName>
    <definedName name="XDO_?NAMC?101?">'SCISI-SEP 2027'!#REF!</definedName>
    <definedName name="XDO_?NAMC?102?">'SFMP- Series 72'!#REF!</definedName>
    <definedName name="XDO_?NAMC?103?">'SFMP- Series 73'!#REF!</definedName>
    <definedName name="XDO_?NAMC?104?">SLDF!#REF!</definedName>
    <definedName name="XDO_?NAMC?105?">'SFMP- Series 74'!#REF!</definedName>
    <definedName name="XDO_?NAMC?106?">'SFMP- Series 76'!#REF!</definedName>
    <definedName name="XDO_?NAMC?107?">'SFMP- Series 78'!#REF!</definedName>
    <definedName name="XDO_?NAMC?108?">SDYF!#REF!</definedName>
    <definedName name="XDO_?NAMC?109?">'SFMP- Series 79'!#REF!</definedName>
    <definedName name="XDO_?NAMC?11?">SEHF!#REF!</definedName>
    <definedName name="XDO_?NAMC?110?">'SFMP- Series 81'!#REF!</definedName>
    <definedName name="XDO_?NAMC?111?">'SBI-BSE-SENSEX-IF'!#REF!</definedName>
    <definedName name="XDO_?NAMC?112?">LIQUIDSBI!#REF!</definedName>
    <definedName name="XDO_?NAMC?113?">SN50EWIF!#REF!</definedName>
    <definedName name="XDO_?NAMC?114?">SEOF!#REF!</definedName>
    <definedName name="XDO_?NAMC?115?">'SBI-AOF'!#REF!</definedName>
    <definedName name="XDO_?NAMC?116?">SETFSILVER!#REF!</definedName>
    <definedName name="XDO_?NAMC?117?">'SETFSILVER-FOF'!#REF!</definedName>
    <definedName name="XDO_?NAMC?118?">'SN50EW-ETF'!#REF!</definedName>
    <definedName name="XDO_?NAMC?119?">SIOF!#REF!</definedName>
    <definedName name="XDO_?NAMC?12?">#REF!</definedName>
    <definedName name="XDO_?NAMC?120?">SN500IF!#REF!</definedName>
    <definedName name="XDO_?NAMC?121?">SNICIF!#REF!</definedName>
    <definedName name="XDO_?NAMC?122?">SQF!#REF!</definedName>
    <definedName name="XDO_?NAMC?123?">SNBIF!#REF!</definedName>
    <definedName name="XDO_?NAMC?124?">SNITIF!#REF!</definedName>
    <definedName name="XDO_?NAMC?125?">'SBI BSE PSU Bank ETF'!#REF!</definedName>
    <definedName name="XDO_?NAMC?126?">'SBI BSE PSU Bank Index Fund'!#REF!</definedName>
    <definedName name="XDO_?NAMC?127?">SIPAAFOF!#REF!</definedName>
    <definedName name="XDO_?NAMC?128?">'SBI Nifty200 Quality 30'!#REF!</definedName>
    <definedName name="XDO_?NAMC?129?">'SBI Nifty200 Mom 30'!#REF!</definedName>
    <definedName name="XDO_?NAMC?13?">SMIF!#REF!</definedName>
    <definedName name="XDO_?NAMC?130?">'SBI Nifty100 Low Vol 30'!#REF!</definedName>
    <definedName name="XDO_?NAMC?131?">SBILIQETF!#REF!</definedName>
    <definedName name="XDO_?NAMC?132?">SDAAAFOF!#REF!</definedName>
    <definedName name="XDO_?NAMC?133?">SQLF!#REF!</definedName>
    <definedName name="XDO_?NAMC?134?">SNM150M50ETF!#REF!</definedName>
    <definedName name="XDO_?NAMC?135?">SNM150ETF!#REF!</definedName>
    <definedName name="XDO_?NAMC?136?">SBIRIOS!#REF!</definedName>
    <definedName name="XDO_?NAMC?137?">#REF!</definedName>
    <definedName name="XDO_?NAMC?138?">#REF!</definedName>
    <definedName name="XDO_?NAMC?139?">#REF!</definedName>
    <definedName name="XDO_?NAMC?14?">#REF!</definedName>
    <definedName name="XDO_?NAMC?140?">#REF!</definedName>
    <definedName name="XDO_?NAMC?141?">#REF!</definedName>
    <definedName name="XDO_?NAMC?142?">#REF!</definedName>
    <definedName name="XDO_?NAMC?143?">#REF!</definedName>
    <definedName name="XDO_?NAMC?144?">#REF!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SBFS!#REF!</definedName>
    <definedName name="XDO_?NAMC?48?">SETFNN50!#REF!</definedName>
    <definedName name="XDO_?NAMC?49?">SETFNIFBK!#REF!</definedName>
    <definedName name="XDO_?NAMC?5?">SLMF!#REF!</definedName>
    <definedName name="XDO_?NAMC?50?">SETFBSE100!#REF!</definedName>
    <definedName name="XDO_?NAMC?51?">SESF!#REF!</definedName>
    <definedName name="XDO_?NAMC?52?">SETFNIF50!#REF!</definedName>
    <definedName name="XDO_?NAMC?53?">SETF10GILT!#REF!</definedName>
    <definedName name="XDO_?NAMC?54?">'SLTAF-IV'!#REF!</definedName>
    <definedName name="XDO_?NAMC?55?">'SLTAF-V'!#REF!</definedName>
    <definedName name="XDO_?NAMC?56?">'SLTAF-VI'!#REF!</definedName>
    <definedName name="XDO_?NAMC?57?">SETFSN50!#REF!</definedName>
    <definedName name="XDO_?NAMC?58?">SBIETFQLTY!#REF!</definedName>
    <definedName name="XDO_?NAMC?59?">SCBF!#REF!</definedName>
    <definedName name="XDO_?NAMC?6?">SLTEF!#REF!</definedName>
    <definedName name="XDO_?NAMC?60?">SEMVF!#REF!</definedName>
    <definedName name="XDO_?NAMC?61?">'SFMP- Series 1'!#REF!</definedName>
    <definedName name="XDO_?NAMC?62?">'SFMP- Series 6'!#REF!</definedName>
    <definedName name="XDO_?NAMC?63?">'SFMP- Series 34'!#REF!</definedName>
    <definedName name="XDO_?NAMC?64?">'SMCBF-IP'!#REF!</definedName>
    <definedName name="XDO_?NAMC?65?">SFRDF!#REF!</definedName>
    <definedName name="XDO_?NAMC?66?">SBIETFIT!#REF!</definedName>
    <definedName name="XDO_?NAMC?67?">SBIETFPB!#REF!</definedName>
    <definedName name="XDO_?NAMC?68?">'SRBF-AP'!#REF!</definedName>
    <definedName name="XDO_?NAMC?69?">'SRBF-AHP'!#REF!</definedName>
    <definedName name="XDO_?NAMC?7?">#REF!</definedName>
    <definedName name="XDO_?NAMC?70?">'SRBF-CHP'!#REF!</definedName>
    <definedName name="XDO_?NAMC?71?">'SRBF-CP'!#REF!</definedName>
    <definedName name="XDO_?NAMC?72?">'SIA-US EQUITY FOF'!#REF!</definedName>
    <definedName name="XDO_?NAMC?73?">'SFMP- Series 42'!#REF!</definedName>
    <definedName name="XDO_?NAMC?74?">'SNN50'!#REF!</definedName>
    <definedName name="XDO_?NAMC?75?">'SFMP- Series 44'!#REF!</definedName>
    <definedName name="XDO_?NAMC?76?">'SFMP- Series 45'!#REF!</definedName>
    <definedName name="XDO_?NAMC?77?">SBIETFCON!#REF!</definedName>
    <definedName name="XDO_?NAMC?78?">'SFMP- Series 46'!#REF!</definedName>
    <definedName name="XDO_?NAMC?79?">SBAF!#REF!</definedName>
    <definedName name="XDO_?NAMC?8?">#REF!</definedName>
    <definedName name="XDO_?NAMC?80?">'SFMP- Series 49'!#REF!</definedName>
    <definedName name="XDO_?NAMC?81?">'SFMP- Series 50'!#REF!</definedName>
    <definedName name="XDO_?NAMC?82?">'SFMP- Series 51'!#REF!</definedName>
    <definedName name="XDO_?NAMC?83?">'SFMP- Series 52'!#REF!</definedName>
    <definedName name="XDO_?NAMC?84?">'SFMP- Series 53'!#REF!</definedName>
    <definedName name="XDO_?NAMC?85?">'SFMP- Series 54'!#REF!</definedName>
    <definedName name="XDO_?NAMC?86?">'SFMP- Series 55'!#REF!</definedName>
    <definedName name="XDO_?NAMC?87?">'SFMP- Series 57'!#REF!</definedName>
    <definedName name="XDO_?NAMC?88?">'SFMP- Series 58'!#REF!</definedName>
    <definedName name="XDO_?NAMC?89?">SCPSE!#REF!</definedName>
    <definedName name="XDO_?NAMC?9?">SMGLF!#REF!</definedName>
    <definedName name="XDO_?NAMC?90?">'SFMP- Series 59'!#REF!</definedName>
    <definedName name="XDO_?NAMC?91?">'SFMP- Series 60'!#REF!</definedName>
    <definedName name="XDO_?NAMC?92?">SMCF!#REF!</definedName>
    <definedName name="XDO_?NAMC?93?">'SFMP- Series 61'!#REF!</definedName>
    <definedName name="XDO_?NAMC?94?">'SFMP- Series 66'!#REF!</definedName>
    <definedName name="XDO_?NAMC?95?">'SFMP- Series 67'!#REF!</definedName>
    <definedName name="XDO_?NAMC?96?">'SFMP- Series 68'!#REF!</definedName>
    <definedName name="XDO_?NAMC?97?">SNM150IF!#REF!</definedName>
    <definedName name="XDO_?NAMC?98?">SNS250IF!#REF!</definedName>
    <definedName name="XDO_?NAMC?99?">'SCIGI-JUN 2036'!#REF!</definedName>
    <definedName name="XDO_?NAMCNAME?">SMEEF!$C$2:$C$50</definedName>
    <definedName name="XDO_?NAMCNAME?1?">#REF!</definedName>
    <definedName name="XDO_?NAMCNAME?10?">#REF!</definedName>
    <definedName name="XDO_?NAMCNAME?100?">'SCIGI-APR 2029'!$C$2:$C$24</definedName>
    <definedName name="XDO_?NAMCNAME?101?">'SCISI-SEP 2027'!$C$2:$C$24</definedName>
    <definedName name="XDO_?NAMCNAME?102?">'SFMP- Series 72'!$C$2:$C$24</definedName>
    <definedName name="XDO_?NAMCNAME?103?">'SFMP- Series 73'!$C$2:$C$39</definedName>
    <definedName name="XDO_?NAMCNAME?104?">SLDF!$C$2:$C$25</definedName>
    <definedName name="XDO_?NAMCNAME?105?">'SFMP- Series 74'!$C$2:$C$25</definedName>
    <definedName name="XDO_?NAMCNAME?106?">'SFMP- Series 76'!$C$2:$C$20</definedName>
    <definedName name="XDO_?NAMCNAME?107?">'SFMP- Series 78'!$C$2:$C$20</definedName>
    <definedName name="XDO_?NAMCNAME?108?">SDYF!$C$2:$C$52</definedName>
    <definedName name="XDO_?NAMCNAME?109?">'SFMP- Series 79'!$C$2:$C$19</definedName>
    <definedName name="XDO_?NAMCNAME?11?">SEHF!$C$2:$C$58</definedName>
    <definedName name="XDO_?NAMCNAME?110?">'SFMP- Series 81'!$C$2:$C$20</definedName>
    <definedName name="XDO_?NAMCNAME?111?">'SBI-BSE-SENSEX-IF'!$C$2:$C$40</definedName>
    <definedName name="XDO_?NAMCNAME?112?">LIQUIDSBI!$C$2:$C$52</definedName>
    <definedName name="XDO_?NAMCNAME?113?">SN50EWIF!$C$2:$C$60</definedName>
    <definedName name="XDO_?NAMCNAME?114?">SEOF!$C$2:$C$44</definedName>
    <definedName name="XDO_?NAMCNAME?115?">'SBI-AOF'!$C$2:$C$42</definedName>
    <definedName name="XDO_?NAMCNAME?116?">SETFSILVER!$C$2:$C$44</definedName>
    <definedName name="XDO_?NAMCNAME?117?">'SETFSILVER-FOF'!$C$2:$C$44</definedName>
    <definedName name="XDO_?NAMCNAME?118?">'SN50EW-ETF'!$C$2:$C$60</definedName>
    <definedName name="XDO_?NAMCNAME?119?">SIOF!$C$2:$C$47</definedName>
    <definedName name="XDO_?NAMCNAME?12?">#REF!</definedName>
    <definedName name="XDO_?NAMCNAME?120?">SN500IF!$C$2:$C$511</definedName>
    <definedName name="XDO_?NAMCNAME?121?">SNICIF!$C$2:$C$40</definedName>
    <definedName name="XDO_?NAMCNAME?122?">SQF!$C$2:$C$39</definedName>
    <definedName name="XDO_?NAMCNAME?123?">SNBIF!$C$2:$C$24</definedName>
    <definedName name="XDO_?NAMCNAME?124?">SNITIF!$C$2:$C$20</definedName>
    <definedName name="XDO_?NAMCNAME?125?">'SBI BSE PSU Bank ETF'!$C$2:$C$21</definedName>
    <definedName name="XDO_?NAMCNAME?126?">'SBI BSE PSU Bank Index Fund'!$C$2:$C$21</definedName>
    <definedName name="XDO_?NAMCNAME?127?">SIPAAFOF!$C$2:$C$47</definedName>
    <definedName name="XDO_?NAMCNAME?128?">'SBI Nifty200 Quality 30'!$C$2:$C$40</definedName>
    <definedName name="XDO_?NAMCNAME?129?">'SBI Nifty200 Mom 30'!$C$2:$C$40</definedName>
    <definedName name="XDO_?NAMCNAME?13?">SMIF!$C$2:$C$35</definedName>
    <definedName name="XDO_?NAMCNAME?130?">'SBI Nifty100 Low Vol 30'!$C$2:$C$40</definedName>
    <definedName name="XDO_?NAMCNAME?131?">SBILIQETF!$C$2:$C$52</definedName>
    <definedName name="XDO_?NAMCNAME?132?">SDAAAFOF!$C$2:$C$57</definedName>
    <definedName name="XDO_?NAMCNAME?133?">SQLF!$C$2:$C$52</definedName>
    <definedName name="XDO_?NAMCNAME?134?">SNM150M50ETF!$C$2:$C$60</definedName>
    <definedName name="XDO_?NAMCNAME?135?">SNM150ETF!$C$2:$C$160</definedName>
    <definedName name="XDO_?NAMCNAME?136?">SBIRIOS!$C$2:$C$42</definedName>
    <definedName name="XDO_?NAMCNAME?137?">#REF!</definedName>
    <definedName name="XDO_?NAMCNAME?138?">#REF!</definedName>
    <definedName name="XDO_?NAMCNAME?139?">#REF!</definedName>
    <definedName name="XDO_?NAMCNAME?14?">#REF!</definedName>
    <definedName name="XDO_?NAMCNAME?140?">#REF!</definedName>
    <definedName name="XDO_?NAMCNAME?141?">#REF!</definedName>
    <definedName name="XDO_?NAMCNAME?142?">#REF!</definedName>
    <definedName name="XDO_?NAMCNAME?143?">#REF!</definedName>
    <definedName name="XDO_?NAMCNAME?144?">#REF!</definedName>
    <definedName name="XDO_?NAMCNAME?15?">SCOF!$C$2:$C$55</definedName>
    <definedName name="XDO_?NAMCNAME?16?">STOF!$C$2:$C$39</definedName>
    <definedName name="XDO_?NAMCNAME?17?">SHOF!$C$2:$C$43</definedName>
    <definedName name="XDO_?NAMCNAME?18?">SCF!$C$2:$C$90</definedName>
    <definedName name="XDO_?NAMCNAME?19?">SNIF!$C$2:$C$60</definedName>
    <definedName name="XDO_?NAMCNAME?2?">#REF!</definedName>
    <definedName name="XDO_?NAMCNAME?20?">'SMCBF-SP'!$C$2:$C$31</definedName>
    <definedName name="XDO_?NAMCNAME?21?">SOF!$C$2:$C$24</definedName>
    <definedName name="XDO_?NAMCNAME?22?">SMMDF!$C$2:$C$14</definedName>
    <definedName name="XDO_?NAMCNAME?23?">SLF!$C$2:$C$21</definedName>
    <definedName name="XDO_?NAMCNAME?24?">SDBF!$C$2:$C$25</definedName>
    <definedName name="XDO_?NAMCNAME?25?">SSF!$C$2:$C$26</definedName>
    <definedName name="XDO_?NAMCNAME?26?">SCRF!$C$2:$C$43</definedName>
    <definedName name="XDO_?NAMCNAME?27?">SFEF!$C$2:$C$34</definedName>
    <definedName name="XDO_?NAMCNAME?28?">SCHF!$C$2:$C$48</definedName>
    <definedName name="XDO_?NAMCNAME?29?">SMUSD!$C$2:$C$42</definedName>
    <definedName name="XDO_?NAMCNAME?3?">#REF!</definedName>
    <definedName name="XDO_?NAMCNAME?30?">SMIDCAP!$C$2:$C$61</definedName>
    <definedName name="XDO_?NAMCNAME?31?">SMCMF!$C$2:$C$26</definedName>
    <definedName name="XDO_?NAMCNAME?32?">SMCOMMA!$C$2:$C$42</definedName>
    <definedName name="XDO_?NAMCNAME?33?">SMGF!$C$2:$C$30</definedName>
    <definedName name="XDO_?NAMCNAME?34?">SFLEXI!$C$2:$C$78</definedName>
    <definedName name="XDO_?NAMCNAME?35?">SMAAF!$C$2:$C$78</definedName>
    <definedName name="XDO_?NAMCNAME?36?">SBLUECHIP!$C$2:$C$55</definedName>
    <definedName name="XDO_?NAMCNAME?37?">SAOF!$C$2:$C$184</definedName>
    <definedName name="XDO_?NAMCNAME?38?">SIF!$C$2:$C$41</definedName>
    <definedName name="XDO_?NAMCNAME?39?">SMLDF!$C$2:$C$42</definedName>
    <definedName name="XDO_?NAMCNAME?4?">#REF!</definedName>
    <definedName name="XDO_?NAMCNAME?40?">SSTDF!$C$2:$C$72</definedName>
    <definedName name="XDO_?NAMCNAME?41?">SETFGOLD!$C$2:$C$44</definedName>
    <definedName name="XDO_?NAMCNAME?42?">SPSU!$C$2:$C$30</definedName>
    <definedName name="XDO_?NAMCNAME?43?">SGF!$C$2:$C$44</definedName>
    <definedName name="XDO_?NAMCNAME?44?">SBISENSEX!$C$2:$C$40</definedName>
    <definedName name="XDO_?NAMCNAME?45?">SSCF!$C$2:$C$78</definedName>
    <definedName name="XDO_?NAMCNAME?46?">SBPF!$C$2:$C$40</definedName>
    <definedName name="XDO_?NAMCNAME?47?">SBFS!$C$2:$C$42</definedName>
    <definedName name="XDO_?NAMCNAME?48?">SETFNN50!$C$2:$C$60</definedName>
    <definedName name="XDO_?NAMCNAME?49?">SETFNIFBK!$C$2:$C$24</definedName>
    <definedName name="XDO_?NAMCNAME?5?">SLMF!$C$2:$C$90</definedName>
    <definedName name="XDO_?NAMCNAME?50?">SETFBSE100!$C$2:$C$110</definedName>
    <definedName name="XDO_?NAMCNAME?51?">SESF!$C$2:$C$113</definedName>
    <definedName name="XDO_?NAMCNAME?52?">SETFNIF50!$C$2:$C$60</definedName>
    <definedName name="XDO_?NAMCNAME?53?">SETF10GILT!$C$2:$C$24</definedName>
    <definedName name="XDO_?NAMCNAME?54?">'SLTAF-IV'!$C$2:$C$38</definedName>
    <definedName name="XDO_?NAMCNAME?55?">'SLTAF-V'!$C$2:$C$39</definedName>
    <definedName name="XDO_?NAMCNAME?56?">'SLTAF-VI'!$C$2:$C$45</definedName>
    <definedName name="XDO_?NAMCNAME?57?">SETFSN50!$C$2:$C$60</definedName>
    <definedName name="XDO_?NAMCNAME?58?">SBIETFQLTY!$C$2:$C$40</definedName>
    <definedName name="XDO_?NAMCNAME?59?">SCBF!$C$2:$C$82</definedName>
    <definedName name="XDO_?NAMCNAME?6?">SLTEF!$C$2:$C$85</definedName>
    <definedName name="XDO_?NAMCNAME?60?">SEMVF!$C$2:$C$60</definedName>
    <definedName name="XDO_?NAMCNAME?61?">'SFMP- Series 1'!$C$2:$C$31</definedName>
    <definedName name="XDO_?NAMCNAME?62?">'SFMP- Series 6'!$C$2:$C$24</definedName>
    <definedName name="XDO_?NAMCNAME?63?">'SFMP- Series 34'!$C$2:$C$24</definedName>
    <definedName name="XDO_?NAMCNAME?64?">'SMCBF-IP'!$C$2:$C$45</definedName>
    <definedName name="XDO_?NAMCNAME?65?">SFRDF!$C$2:$C$19</definedName>
    <definedName name="XDO_?NAMCNAME?66?">SBIETFIT!$C$2:$C$20</definedName>
    <definedName name="XDO_?NAMCNAME?67?">SBIETFPB!$C$2:$C$20</definedName>
    <definedName name="XDO_?NAMCNAME?68?">'SRBF-AP'!$C$2:$C$63</definedName>
    <definedName name="XDO_?NAMCNAME?69?">'SRBF-AHP'!$C$2:$C$63</definedName>
    <definedName name="XDO_?NAMCNAME?7?">#REF!</definedName>
    <definedName name="XDO_?NAMCNAME?70?">'SRBF-CHP'!$C$2:$C$63</definedName>
    <definedName name="XDO_?NAMCNAME?71?">'SRBF-CP'!$C$2:$C$63</definedName>
    <definedName name="XDO_?NAMCNAME?72?">'SIA-US EQUITY FOF'!$C$2:$C$44</definedName>
    <definedName name="XDO_?NAMCNAME?73?">'SFMP- Series 42'!$C$2:$C$24</definedName>
    <definedName name="XDO_?NAMCNAME?74?">'SNN50'!$C$2:$C$60</definedName>
    <definedName name="XDO_?NAMCNAME?75?">'SFMP- Series 44'!$C$2:$C$31</definedName>
    <definedName name="XDO_?NAMCNAME?76?">'SFMP- Series 45'!$C$2:$C$24</definedName>
    <definedName name="XDO_?NAMCNAME?77?">SBIETFCON!$C$2:$C$40</definedName>
    <definedName name="XDO_?NAMCNAME?78?">'SFMP- Series 46'!$C$2:$C$29</definedName>
    <definedName name="XDO_?NAMCNAME?79?">SBAF!$C$2:$C$103</definedName>
    <definedName name="XDO_?NAMCNAME?8?">#REF!</definedName>
    <definedName name="XDO_?NAMCNAME?80?">'SFMP- Series 49'!$C$2:$C$34</definedName>
    <definedName name="XDO_?NAMCNAME?81?">'SFMP- Series 50'!$C$2:$C$31</definedName>
    <definedName name="XDO_?NAMCNAME?82?">'SFMP- Series 51'!$C$2:$C$37</definedName>
    <definedName name="XDO_?NAMCNAME?83?">'SFMP- Series 52'!$C$2:$C$30</definedName>
    <definedName name="XDO_?NAMCNAME?84?">'SFMP- Series 53'!$C$2:$C$34</definedName>
    <definedName name="XDO_?NAMCNAME?85?">'SFMP- Series 54'!$C$2:$C$28</definedName>
    <definedName name="XDO_?NAMCNAME?86?">'SFMP- Series 55'!$C$2:$C$32</definedName>
    <definedName name="XDO_?NAMCNAME?87?">'SFMP- Series 57'!$C$2:$C$29</definedName>
    <definedName name="XDO_?NAMCNAME?88?">'SFMP- Series 58'!$C$2:$C$32</definedName>
    <definedName name="XDO_?NAMCNAME?89?">SCPSE!$C$2:$C$43</definedName>
    <definedName name="XDO_?NAMCNAME?9?">SMGLF!$C$2:$C$48</definedName>
    <definedName name="XDO_?NAMCNAME?90?">'SFMP- Series 59'!$C$2:$C$39</definedName>
    <definedName name="XDO_?NAMCNAME?91?">'SFMP- Series 60'!$C$2:$C$31</definedName>
    <definedName name="XDO_?NAMCNAME?92?">SMCF!$C$2:$C$68</definedName>
    <definedName name="XDO_?NAMCNAME?93?">'SFMP- Series 61'!$C$2:$C$36</definedName>
    <definedName name="XDO_?NAMCNAME?94?">'SFMP- Series 66'!$C$2:$C$24</definedName>
    <definedName name="XDO_?NAMCNAME?95?">'SFMP- Series 67'!$C$2:$C$34</definedName>
    <definedName name="XDO_?NAMCNAME?96?">'SFMP- Series 68'!$C$2:$C$24</definedName>
    <definedName name="XDO_?NAMCNAME?97?">SNM150IF!$C$2:$C$160</definedName>
    <definedName name="XDO_?NAMCNAME?98?">SNS250IF!$C$2:$C$261</definedName>
    <definedName name="XDO_?NAMCNAME?99?">'SCIGI-JUN 2036'!$C$2:$C$24</definedName>
    <definedName name="XDO_?NDATE?">SMEEF!#REF!</definedName>
    <definedName name="XDO_?NDATE?1?">#REF!</definedName>
    <definedName name="XDO_?NDATE?10?">#REF!</definedName>
    <definedName name="XDO_?NDATE?100?">'SCIGI-APR 2029'!#REF!</definedName>
    <definedName name="XDO_?NDATE?101?">'SCISI-SEP 2027'!#REF!</definedName>
    <definedName name="XDO_?NDATE?102?">'SFMP- Series 72'!#REF!</definedName>
    <definedName name="XDO_?NDATE?103?">'SFMP- Series 73'!#REF!</definedName>
    <definedName name="XDO_?NDATE?104?">SLDF!#REF!</definedName>
    <definedName name="XDO_?NDATE?105?">'SFMP- Series 74'!#REF!</definedName>
    <definedName name="XDO_?NDATE?106?">'SFMP- Series 76'!#REF!</definedName>
    <definedName name="XDO_?NDATE?107?">'SFMP- Series 78'!#REF!</definedName>
    <definedName name="XDO_?NDATE?108?">SDYF!#REF!</definedName>
    <definedName name="XDO_?NDATE?109?">'SFMP- Series 79'!#REF!</definedName>
    <definedName name="XDO_?NDATE?11?">SEHF!#REF!</definedName>
    <definedName name="XDO_?NDATE?110?">'SFMP- Series 81'!#REF!</definedName>
    <definedName name="XDO_?NDATE?111?">'SBI-BSE-SENSEX-IF'!#REF!</definedName>
    <definedName name="XDO_?NDATE?112?">LIQUIDSBI!#REF!</definedName>
    <definedName name="XDO_?NDATE?113?">SN50EWIF!#REF!</definedName>
    <definedName name="XDO_?NDATE?114?">SEOF!#REF!</definedName>
    <definedName name="XDO_?NDATE?115?">'SBI-AOF'!#REF!</definedName>
    <definedName name="XDO_?NDATE?116?">SETFSILVER!#REF!</definedName>
    <definedName name="XDO_?NDATE?117?">'SETFSILVER-FOF'!#REF!</definedName>
    <definedName name="XDO_?NDATE?118?">'SN50EW-ETF'!#REF!</definedName>
    <definedName name="XDO_?NDATE?119?">SIOF!#REF!</definedName>
    <definedName name="XDO_?NDATE?12?">#REF!</definedName>
    <definedName name="XDO_?NDATE?120?">SN500IF!#REF!</definedName>
    <definedName name="XDO_?NDATE?121?">SNICIF!#REF!</definedName>
    <definedName name="XDO_?NDATE?122?">SQF!#REF!</definedName>
    <definedName name="XDO_?NDATE?123?">SNBIF!#REF!</definedName>
    <definedName name="XDO_?NDATE?124?">SNITIF!#REF!</definedName>
    <definedName name="XDO_?NDATE?125?">'SBI BSE PSU Bank ETF'!#REF!</definedName>
    <definedName name="XDO_?NDATE?126?">'SBI BSE PSU Bank Index Fund'!#REF!</definedName>
    <definedName name="XDO_?NDATE?127?">SIPAAFOF!#REF!</definedName>
    <definedName name="XDO_?NDATE?128?">'SBI Nifty200 Quality 30'!#REF!</definedName>
    <definedName name="XDO_?NDATE?129?">'SBI Nifty200 Mom 30'!#REF!</definedName>
    <definedName name="XDO_?NDATE?13?">SMIF!#REF!</definedName>
    <definedName name="XDO_?NDATE?130?">'SBI Nifty100 Low Vol 30'!#REF!</definedName>
    <definedName name="XDO_?NDATE?131?">SBILIQETF!#REF!</definedName>
    <definedName name="XDO_?NDATE?132?">SDAAAFOF!#REF!</definedName>
    <definedName name="XDO_?NDATE?133?">SQLF!#REF!</definedName>
    <definedName name="XDO_?NDATE?134?">SNM150M50ETF!#REF!</definedName>
    <definedName name="XDO_?NDATE?135?">SNM150ETF!#REF!</definedName>
    <definedName name="XDO_?NDATE?136?">SBIRIOS!#REF!</definedName>
    <definedName name="XDO_?NDATE?137?">#REF!</definedName>
    <definedName name="XDO_?NDATE?138?">#REF!</definedName>
    <definedName name="XDO_?NDATE?139?">#REF!</definedName>
    <definedName name="XDO_?NDATE?14?">#REF!</definedName>
    <definedName name="XDO_?NDATE?140?">#REF!</definedName>
    <definedName name="XDO_?NDATE?141?">#REF!</definedName>
    <definedName name="XDO_?NDATE?142?">#REF!</definedName>
    <definedName name="XDO_?NDATE?143?">#REF!</definedName>
    <definedName name="XDO_?NDATE?144?">#REF!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SBFS!#REF!</definedName>
    <definedName name="XDO_?NDATE?48?">SETFNN50!#REF!</definedName>
    <definedName name="XDO_?NDATE?49?">SETFNIFBK!#REF!</definedName>
    <definedName name="XDO_?NDATE?5?">SLMF!#REF!</definedName>
    <definedName name="XDO_?NDATE?50?">SETFBSE100!#REF!</definedName>
    <definedName name="XDO_?NDATE?51?">SESF!#REF!</definedName>
    <definedName name="XDO_?NDATE?52?">SETFNIF50!#REF!</definedName>
    <definedName name="XDO_?NDATE?53?">SETF10GILT!#REF!</definedName>
    <definedName name="XDO_?NDATE?54?">'SLTAF-IV'!#REF!</definedName>
    <definedName name="XDO_?NDATE?55?">'SLTAF-V'!#REF!</definedName>
    <definedName name="XDO_?NDATE?56?">'SLTAF-VI'!#REF!</definedName>
    <definedName name="XDO_?NDATE?57?">SETFSN50!#REF!</definedName>
    <definedName name="XDO_?NDATE?58?">SBIETFQLTY!#REF!</definedName>
    <definedName name="XDO_?NDATE?59?">SCBF!#REF!</definedName>
    <definedName name="XDO_?NDATE?6?">SLTEF!#REF!</definedName>
    <definedName name="XDO_?NDATE?60?">SEMVF!#REF!</definedName>
    <definedName name="XDO_?NDATE?61?">'SFMP- Series 1'!#REF!</definedName>
    <definedName name="XDO_?NDATE?62?">'SFMP- Series 6'!#REF!</definedName>
    <definedName name="XDO_?NDATE?63?">'SFMP- Series 34'!#REF!</definedName>
    <definedName name="XDO_?NDATE?64?">'SMCBF-IP'!#REF!</definedName>
    <definedName name="XDO_?NDATE?65?">SFRDF!#REF!</definedName>
    <definedName name="XDO_?NDATE?66?">SBIETFIT!#REF!</definedName>
    <definedName name="XDO_?NDATE?67?">SBIETFPB!#REF!</definedName>
    <definedName name="XDO_?NDATE?68?">'SRBF-AP'!#REF!</definedName>
    <definedName name="XDO_?NDATE?69?">'SRBF-AHP'!#REF!</definedName>
    <definedName name="XDO_?NDATE?7?">#REF!</definedName>
    <definedName name="XDO_?NDATE?70?">'SRBF-CHP'!#REF!</definedName>
    <definedName name="XDO_?NDATE?71?">'SRBF-CP'!#REF!</definedName>
    <definedName name="XDO_?NDATE?72?">'SIA-US EQUITY FOF'!#REF!</definedName>
    <definedName name="XDO_?NDATE?73?">'SFMP- Series 42'!#REF!</definedName>
    <definedName name="XDO_?NDATE?74?">'SNN50'!#REF!</definedName>
    <definedName name="XDO_?NDATE?75?">'SFMP- Series 44'!#REF!</definedName>
    <definedName name="XDO_?NDATE?76?">'SFMP- Series 45'!#REF!</definedName>
    <definedName name="XDO_?NDATE?77?">SBIETFCON!#REF!</definedName>
    <definedName name="XDO_?NDATE?78?">'SFMP- Series 46'!#REF!</definedName>
    <definedName name="XDO_?NDATE?79?">SBAF!#REF!</definedName>
    <definedName name="XDO_?NDATE?8?">#REF!</definedName>
    <definedName name="XDO_?NDATE?80?">'SFMP- Series 49'!#REF!</definedName>
    <definedName name="XDO_?NDATE?81?">'SFMP- Series 50'!#REF!</definedName>
    <definedName name="XDO_?NDATE?82?">'SFMP- Series 51'!#REF!</definedName>
    <definedName name="XDO_?NDATE?83?">'SFMP- Series 52'!#REF!</definedName>
    <definedName name="XDO_?NDATE?84?">'SFMP- Series 53'!#REF!</definedName>
    <definedName name="XDO_?NDATE?85?">'SFMP- Series 54'!#REF!</definedName>
    <definedName name="XDO_?NDATE?86?">'SFMP- Series 55'!#REF!</definedName>
    <definedName name="XDO_?NDATE?87?">'SFMP- Series 57'!#REF!</definedName>
    <definedName name="XDO_?NDATE?88?">'SFMP- Series 58'!#REF!</definedName>
    <definedName name="XDO_?NDATE?89?">SCPSE!#REF!</definedName>
    <definedName name="XDO_?NDATE?9?">SMGLF!#REF!</definedName>
    <definedName name="XDO_?NDATE?90?">'SFMP- Series 59'!#REF!</definedName>
    <definedName name="XDO_?NDATE?91?">'SFMP- Series 60'!#REF!</definedName>
    <definedName name="XDO_?NDATE?92?">SMCF!#REF!</definedName>
    <definedName name="XDO_?NDATE?93?">'SFMP- Series 61'!#REF!</definedName>
    <definedName name="XDO_?NDATE?94?">'SFMP- Series 66'!#REF!</definedName>
    <definedName name="XDO_?NDATE?95?">'SFMP- Series 67'!#REF!</definedName>
    <definedName name="XDO_?NDATE?96?">'SFMP- Series 68'!#REF!</definedName>
    <definedName name="XDO_?NDATE?97?">SNM150IF!#REF!</definedName>
    <definedName name="XDO_?NDATE?98?">SNS250IF!#REF!</definedName>
    <definedName name="XDO_?NDATE?99?">'SCIGI-JUN 2036'!#REF!</definedName>
    <definedName name="XDO_?NNPTF?">SMEEF!#REF!</definedName>
    <definedName name="XDO_?NNPTF?1?">#REF!</definedName>
    <definedName name="XDO_?NNPTF?10?">#REF!</definedName>
    <definedName name="XDO_?NNPTF?100?">'SCIGI-APR 2029'!#REF!</definedName>
    <definedName name="XDO_?NNPTF?101?">'SCISI-SEP 2027'!#REF!</definedName>
    <definedName name="XDO_?NNPTF?102?">'SFMP- Series 72'!#REF!</definedName>
    <definedName name="XDO_?NNPTF?103?">'SFMP- Series 73'!#REF!</definedName>
    <definedName name="XDO_?NNPTF?104?">SLDF!#REF!</definedName>
    <definedName name="XDO_?NNPTF?105?">'SFMP- Series 74'!#REF!</definedName>
    <definedName name="XDO_?NNPTF?106?">'SFMP- Series 76'!#REF!</definedName>
    <definedName name="XDO_?NNPTF?107?">'SFMP- Series 78'!#REF!</definedName>
    <definedName name="XDO_?NNPTF?108?">SDYF!#REF!</definedName>
    <definedName name="XDO_?NNPTF?109?">'SFMP- Series 79'!#REF!</definedName>
    <definedName name="XDO_?NNPTF?11?">SEHF!#REF!</definedName>
    <definedName name="XDO_?NNPTF?110?">'SFMP- Series 81'!#REF!</definedName>
    <definedName name="XDO_?NNPTF?111?">'SBI-BSE-SENSEX-IF'!#REF!</definedName>
    <definedName name="XDO_?NNPTF?112?">LIQUIDSBI!#REF!</definedName>
    <definedName name="XDO_?NNPTF?113?">SN50EWIF!#REF!</definedName>
    <definedName name="XDO_?NNPTF?114?">SEOF!#REF!</definedName>
    <definedName name="XDO_?NNPTF?115?">'SBI-AOF'!#REF!</definedName>
    <definedName name="XDO_?NNPTF?116?">SETFSILVER!#REF!</definedName>
    <definedName name="XDO_?NNPTF?117?">'SETFSILVER-FOF'!#REF!</definedName>
    <definedName name="XDO_?NNPTF?118?">'SN50EW-ETF'!#REF!</definedName>
    <definedName name="XDO_?NNPTF?119?">SIOF!#REF!</definedName>
    <definedName name="XDO_?NNPTF?12?">#REF!</definedName>
    <definedName name="XDO_?NNPTF?120?">SN500IF!#REF!</definedName>
    <definedName name="XDO_?NNPTF?121?">SNICIF!#REF!</definedName>
    <definedName name="XDO_?NNPTF?122?">SQF!#REF!</definedName>
    <definedName name="XDO_?NNPTF?123?">SNBIF!#REF!</definedName>
    <definedName name="XDO_?NNPTF?124?">SNITIF!#REF!</definedName>
    <definedName name="XDO_?NNPTF?125?">'SBI BSE PSU Bank ETF'!#REF!</definedName>
    <definedName name="XDO_?NNPTF?126?">'SBI BSE PSU Bank Index Fund'!#REF!</definedName>
    <definedName name="XDO_?NNPTF?127?">SIPAAFOF!#REF!</definedName>
    <definedName name="XDO_?NNPTF?128?">'SBI Nifty200 Quality 30'!#REF!</definedName>
    <definedName name="XDO_?NNPTF?129?">'SBI Nifty200 Mom 30'!#REF!</definedName>
    <definedName name="XDO_?NNPTF?13?">SMIF!#REF!</definedName>
    <definedName name="XDO_?NNPTF?130?">'SBI Nifty100 Low Vol 30'!#REF!</definedName>
    <definedName name="XDO_?NNPTF?131?">SBILIQETF!#REF!</definedName>
    <definedName name="XDO_?NNPTF?132?">SDAAAFOF!#REF!</definedName>
    <definedName name="XDO_?NNPTF?133?">SQLF!#REF!</definedName>
    <definedName name="XDO_?NNPTF?134?">SNM150M50ETF!#REF!</definedName>
    <definedName name="XDO_?NNPTF?135?">SNM150ETF!#REF!</definedName>
    <definedName name="XDO_?NNPTF?136?">SBIRIOS!#REF!</definedName>
    <definedName name="XDO_?NNPTF?137?">#REF!</definedName>
    <definedName name="XDO_?NNPTF?138?">#REF!</definedName>
    <definedName name="XDO_?NNPTF?139?">#REF!</definedName>
    <definedName name="XDO_?NNPTF?14?">#REF!</definedName>
    <definedName name="XDO_?NNPTF?140?">#REF!</definedName>
    <definedName name="XDO_?NNPTF?141?">#REF!</definedName>
    <definedName name="XDO_?NNPTF?142?">#REF!</definedName>
    <definedName name="XDO_?NNPTF?143?">#REF!</definedName>
    <definedName name="XDO_?NNPTF?144?">#REF!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SBFS!#REF!</definedName>
    <definedName name="XDO_?NNPTF?48?">SETFNN50!#REF!</definedName>
    <definedName name="XDO_?NNPTF?49?">SETFNIFBK!#REF!</definedName>
    <definedName name="XDO_?NNPTF?5?">SLMF!#REF!</definedName>
    <definedName name="XDO_?NNPTF?50?">SETFBSE100!#REF!</definedName>
    <definedName name="XDO_?NNPTF?51?">SESF!#REF!</definedName>
    <definedName name="XDO_?NNPTF?52?">SETFNIF50!#REF!</definedName>
    <definedName name="XDO_?NNPTF?53?">SETF10GILT!#REF!</definedName>
    <definedName name="XDO_?NNPTF?54?">'SLTAF-IV'!#REF!</definedName>
    <definedName name="XDO_?NNPTF?55?">'SLTAF-V'!#REF!</definedName>
    <definedName name="XDO_?NNPTF?56?">'SLTAF-VI'!#REF!</definedName>
    <definedName name="XDO_?NNPTF?57?">SETFSN50!#REF!</definedName>
    <definedName name="XDO_?NNPTF?58?">SBIETFQLTY!#REF!</definedName>
    <definedName name="XDO_?NNPTF?59?">SCBF!#REF!</definedName>
    <definedName name="XDO_?NNPTF?6?">SLTEF!#REF!</definedName>
    <definedName name="XDO_?NNPTF?60?">SEMVF!#REF!</definedName>
    <definedName name="XDO_?NNPTF?61?">'SFMP- Series 1'!#REF!</definedName>
    <definedName name="XDO_?NNPTF?62?">'SFMP- Series 6'!#REF!</definedName>
    <definedName name="XDO_?NNPTF?63?">'SFMP- Series 34'!#REF!</definedName>
    <definedName name="XDO_?NNPTF?64?">'SMCBF-IP'!#REF!</definedName>
    <definedName name="XDO_?NNPTF?65?">SFRDF!#REF!</definedName>
    <definedName name="XDO_?NNPTF?66?">SBIETFIT!#REF!</definedName>
    <definedName name="XDO_?NNPTF?67?">SBIETFPB!#REF!</definedName>
    <definedName name="XDO_?NNPTF?68?">'SRBF-AP'!#REF!</definedName>
    <definedName name="XDO_?NNPTF?69?">'SRBF-AHP'!#REF!</definedName>
    <definedName name="XDO_?NNPTF?7?">#REF!</definedName>
    <definedName name="XDO_?NNPTF?70?">'SRBF-CHP'!#REF!</definedName>
    <definedName name="XDO_?NNPTF?71?">'SRBF-CP'!#REF!</definedName>
    <definedName name="XDO_?NNPTF?72?">'SIA-US EQUITY FOF'!#REF!</definedName>
    <definedName name="XDO_?NNPTF?73?">'SFMP- Series 42'!#REF!</definedName>
    <definedName name="XDO_?NNPTF?74?">'SNN50'!#REF!</definedName>
    <definedName name="XDO_?NNPTF?75?">'SFMP- Series 44'!#REF!</definedName>
    <definedName name="XDO_?NNPTF?76?">'SFMP- Series 45'!#REF!</definedName>
    <definedName name="XDO_?NNPTF?77?">SBIETFCON!#REF!</definedName>
    <definedName name="XDO_?NNPTF?78?">'SFMP- Series 46'!#REF!</definedName>
    <definedName name="XDO_?NNPTF?79?">SBAF!#REF!</definedName>
    <definedName name="XDO_?NNPTF?8?">#REF!</definedName>
    <definedName name="XDO_?NNPTF?80?">'SFMP- Series 49'!#REF!</definedName>
    <definedName name="XDO_?NNPTF?81?">'SFMP- Series 50'!#REF!</definedName>
    <definedName name="XDO_?NNPTF?82?">'SFMP- Series 51'!#REF!</definedName>
    <definedName name="XDO_?NNPTF?83?">'SFMP- Series 52'!#REF!</definedName>
    <definedName name="XDO_?NNPTF?84?">'SFMP- Series 53'!#REF!</definedName>
    <definedName name="XDO_?NNPTF?85?">'SFMP- Series 54'!#REF!</definedName>
    <definedName name="XDO_?NNPTF?86?">'SFMP- Series 55'!#REF!</definedName>
    <definedName name="XDO_?NNPTF?87?">'SFMP- Series 57'!#REF!</definedName>
    <definedName name="XDO_?NNPTF?88?">'SFMP- Series 58'!#REF!</definedName>
    <definedName name="XDO_?NNPTF?89?">SCPSE!#REF!</definedName>
    <definedName name="XDO_?NNPTF?9?">SMGLF!#REF!</definedName>
    <definedName name="XDO_?NNPTF?90?">'SFMP- Series 59'!#REF!</definedName>
    <definedName name="XDO_?NNPTF?91?">'SFMP- Series 60'!#REF!</definedName>
    <definedName name="XDO_?NNPTF?92?">SMCF!#REF!</definedName>
    <definedName name="XDO_?NNPTF?93?">'SFMP- Series 61'!#REF!</definedName>
    <definedName name="XDO_?NNPTF?94?">'SFMP- Series 66'!#REF!</definedName>
    <definedName name="XDO_?NNPTF?95?">'SFMP- Series 67'!#REF!</definedName>
    <definedName name="XDO_?NNPTF?96?">'SFMP- Series 68'!#REF!</definedName>
    <definedName name="XDO_?NNPTF?97?">SNM150IF!#REF!</definedName>
    <definedName name="XDO_?NNPTF?98?">SNS250IF!#REF!</definedName>
    <definedName name="XDO_?NNPTF?99?">'SCIGI-JUN 2036'!#REF!</definedName>
    <definedName name="XDO_?NOVAL?">SMEEF!$B$11:$B$102</definedName>
    <definedName name="XDO_?NOVAL?1?">#REF!</definedName>
    <definedName name="XDO_?NOVAL?10?">SLMF!$B$11:$B$94</definedName>
    <definedName name="XDO_?NOVAL?100?">SMMDF!$B$12:$B$60</definedName>
    <definedName name="XDO_?NOVAL?101?">SMMDF!$B$12:$B$65</definedName>
    <definedName name="XDO_?NOVAL?102?">SMMDF!$B$12:$B$72</definedName>
    <definedName name="XDO_?NOVAL?103?">SMMDF!$B$12:$B$76</definedName>
    <definedName name="XDO_?NOVAL?104?">SMMDF!$B$12:$B$83</definedName>
    <definedName name="XDO_?NOVAL?105?">SMMDF!$B$12:$B$88</definedName>
    <definedName name="XDO_?NOVAL?106?">SMMDF!$B$12:$B$97</definedName>
    <definedName name="XDO_?NOVAL?107?">SMMDF!$B$12:$B$110</definedName>
    <definedName name="XDO_?NOVAL?108?">SMMDF!$B$12:$B$117</definedName>
    <definedName name="XDO_?NOVAL?109?">SMMDF!$B$12:$B$125</definedName>
    <definedName name="XDO_?NOVAL?11?">SLMF!$B$11:$B$101</definedName>
    <definedName name="XDO_?NOVAL?110?">SMMDF!$B$12:$B$130</definedName>
    <definedName name="XDO_?NOVAL?111?">SLF!$B$19:$B$21</definedName>
    <definedName name="XDO_?NOVAL?112?">SLF!$B$19:$B$30</definedName>
    <definedName name="XDO_?NOVAL?113?">SLF!$B$19:$B$100</definedName>
    <definedName name="XDO_?NOVAL?114?">SLF!$B$19:$B$136</definedName>
    <definedName name="XDO_?NOVAL?115?">SLF!$B$19:$B$146</definedName>
    <definedName name="XDO_?NOVAL?116?">SLF!$B$19:$B$157</definedName>
    <definedName name="XDO_?NOVAL?117?">SLF!$B$19:$B$168</definedName>
    <definedName name="XDO_?NOVAL?118?">SDBF!$B$19:$B$25</definedName>
    <definedName name="XDO_?NOVAL?119?">SDBF!$B$19:$B$29</definedName>
    <definedName name="XDO_?NOVAL?12?">SLMF!$B$11:$B$125</definedName>
    <definedName name="XDO_?NOVAL?120?">SDBF!$B$19:$B$37</definedName>
    <definedName name="XDO_?NOVAL?121?">SDBF!$B$19:$B$41</definedName>
    <definedName name="XDO_?NOVAL?122?">SDBF!$B$19:$B$51</definedName>
    <definedName name="XDO_?NOVAL?123?">SDBF!$B$19:$B$64</definedName>
    <definedName name="XDO_?NOVAL?124?">SDBF!$B$19:$B$77</definedName>
    <definedName name="XDO_?NOVAL?125?">SDBF!$B$19:$B$85</definedName>
    <definedName name="XDO_?NOVAL?126?">SDBF!$B$19:$B$90</definedName>
    <definedName name="XDO_?NOVAL?127?">SSF!$B$24:$B$26</definedName>
    <definedName name="XDO_?NOVAL?128?">SSF!$B$24:$B$35</definedName>
    <definedName name="XDO_?NOVAL?129?">SSF!$B$24:$B$58</definedName>
    <definedName name="XDO_?NOVAL?13?">SLMF!$B$11:$B$142</definedName>
    <definedName name="XDO_?NOVAL?130?">SSF!$B$24:$B$103</definedName>
    <definedName name="XDO_?NOVAL?131?">SSF!$B$24:$B$111</definedName>
    <definedName name="XDO_?NOVAL?132?">SSF!$B$24:$B$116</definedName>
    <definedName name="XDO_?NOVAL?133?">SSF!$B$24:$B$125</definedName>
    <definedName name="XDO_?NOVAL?134?">SSF!$B$24:$B$133</definedName>
    <definedName name="XDO_?NOVAL?135?">SSF!$B$24:$B$138</definedName>
    <definedName name="XDO_?NOVAL?136?">SCRF!$B$19:$B$43</definedName>
    <definedName name="XDO_?NOVAL?137?">SCRF!$B$19:$B$48</definedName>
    <definedName name="XDO_?NOVAL?138?">SCRF!$B$19:$B$57</definedName>
    <definedName name="XDO_?NOVAL?139?">SCRF!$B$19:$B$61</definedName>
    <definedName name="XDO_?NOVAL?14?">SLMF!$B$11:$B$147</definedName>
    <definedName name="XDO_?NOVAL?140?">SCRF!$B$19:$B$70</definedName>
    <definedName name="XDO_?NOVAL?141?">SCRF!$B$19:$B$74</definedName>
    <definedName name="XDO_?NOVAL?142?">SCRF!$B$19:$B$85</definedName>
    <definedName name="XDO_?NOVAL?143?">SCRF!$B$19:$B$92</definedName>
    <definedName name="XDO_?NOVAL?144?">SCRF!$B$19:$B$100</definedName>
    <definedName name="XDO_?NOVAL?145?">SCRF!$B$19:$B$105</definedName>
    <definedName name="XDO_?NOVAL?146?">SFEF!$B$11:$B$34</definedName>
    <definedName name="XDO_?NOVAL?147?">SFEF!$B$11:$B$38</definedName>
    <definedName name="XDO_?NOVAL?148?">SFEF!$B$11:$B$43</definedName>
    <definedName name="XDO_?NOVAL?149?">SFEF!$B$11:$B$68</definedName>
    <definedName name="XDO_?NOVAL?15?">SLTEF!$B$11:$B$85</definedName>
    <definedName name="XDO_?NOVAL?150?">SFEF!$B$11:$B$85</definedName>
    <definedName name="XDO_?NOVAL?151?">SFEF!$B$11:$B$90</definedName>
    <definedName name="XDO_?NOVAL?152?">SCHF!$B$11:$B$48</definedName>
    <definedName name="XDO_?NOVAL?153?">SCHF!$B$11:$B$97</definedName>
    <definedName name="XDO_?NOVAL?154?">SCHF!$B$11:$B$102</definedName>
    <definedName name="XDO_?NOVAL?155?">SCHF!$B$11:$B$109</definedName>
    <definedName name="XDO_?NOVAL?156?">SCHF!$B$11:$B$115</definedName>
    <definedName name="XDO_?NOVAL?157?">SCHF!$B$11:$B$121</definedName>
    <definedName name="XDO_?NOVAL?158?">SCHF!$B$11:$B$129</definedName>
    <definedName name="XDO_?NOVAL?159?">SCHF!$B$11:$B$135</definedName>
    <definedName name="XDO_?NOVAL?16?">SLTEF!$B$11:$B$91</definedName>
    <definedName name="XDO_?NOVAL?160?">SCHF!$B$11:$B$148</definedName>
    <definedName name="XDO_?NOVAL?161?">SCHF!$B$11:$B$156</definedName>
    <definedName name="XDO_?NOVAL?162?">SCHF!$B$11:$B$161</definedName>
    <definedName name="XDO_?NOVAL?163?">SMUSD!$B$19:$B$42</definedName>
    <definedName name="XDO_?NOVAL?164?">SMUSD!$B$19:$B$46</definedName>
    <definedName name="XDO_?NOVAL?165?">SMUSD!$B$19:$B$54</definedName>
    <definedName name="XDO_?NOVAL?166?">SMUSD!$B$19:$B$59</definedName>
    <definedName name="XDO_?NOVAL?167?">SMUSD!$B$19:$B$68</definedName>
    <definedName name="XDO_?NOVAL?168?">SMUSD!$B$19:$B$80</definedName>
    <definedName name="XDO_?NOVAL?169?">SMUSD!$B$19:$B$98</definedName>
    <definedName name="XDO_?NOVAL?17?">SLTEF!$B$11:$B$114</definedName>
    <definedName name="XDO_?NOVAL?170?">SMUSD!$B$19:$B$104</definedName>
    <definedName name="XDO_?NOVAL?171?">SMUSD!$B$19:$B$113</definedName>
    <definedName name="XDO_?NOVAL?172?">SMUSD!$B$19:$B$121</definedName>
    <definedName name="XDO_?NOVAL?173?">SMUSD!$B$19:$B$126</definedName>
    <definedName name="XDO_?NOVAL?174?">SMIDCAP!$B$11:$B$61</definedName>
    <definedName name="XDO_?NOVAL?175?">SMIDCAP!$B$11:$B$67</definedName>
    <definedName name="XDO_?NOVAL?176?">SMIDCAP!$B$11:$B$91</definedName>
    <definedName name="XDO_?NOVAL?177?">SMIDCAP!$B$11:$B$108</definedName>
    <definedName name="XDO_?NOVAL?178?">SMIDCAP!$B$11:$B$113</definedName>
    <definedName name="XDO_?NOVAL?179?">SMCMF!$B$24:$B$26</definedName>
    <definedName name="XDO_?NOVAL?18?">SLTEF!$B$11:$B$131</definedName>
    <definedName name="XDO_?NOVAL?180?">SMCMF!$B$24:$B$30</definedName>
    <definedName name="XDO_?NOVAL?181?">SMCMF!$B$24:$B$57</definedName>
    <definedName name="XDO_?NOVAL?182?">SMCMF!$B$24:$B$62</definedName>
    <definedName name="XDO_?NOVAL?183?">SMCOMMA!$B$11:$B$42</definedName>
    <definedName name="XDO_?NOVAL?184?">SMCOMMA!$B$11:$B$74</definedName>
    <definedName name="XDO_?NOVAL?185?">SMCOMMA!$B$11:$B$91</definedName>
    <definedName name="XDO_?NOVAL?186?">SMCOMMA!$B$11:$B$96</definedName>
    <definedName name="XDO_?NOVAL?187?">SMGF!$B$24:$B$30</definedName>
    <definedName name="XDO_?NOVAL?188?">SMGF!$B$24:$B$42</definedName>
    <definedName name="XDO_?NOVAL?189?">SMGF!$B$24:$B$56</definedName>
    <definedName name="XDO_?NOVAL?19?">SLTEF!$B$11:$B$136</definedName>
    <definedName name="XDO_?NOVAL?190?">SMGF!$B$24:$B$73</definedName>
    <definedName name="XDO_?NOVAL?191?">SMGF!$B$24:$B$78</definedName>
    <definedName name="XDO_?NOVAL?192?">SFLEXI!$B$11:$B$78</definedName>
    <definedName name="XDO_?NOVAL?193?">SFLEXI!$B$11:$B$82</definedName>
    <definedName name="XDO_?NOVAL?194?">SFLEXI!$B$11:$B$112</definedName>
    <definedName name="XDO_?NOVAL?195?">SFLEXI!$B$11:$B$129</definedName>
    <definedName name="XDO_?NOVAL?196?">SFLEXI!$B$11:$B$134</definedName>
    <definedName name="XDO_?NOVAL?197?">SMAAF!$B$11:$B$78</definedName>
    <definedName name="XDO_?NOVAL?198?">SMAAF!$B$11:$B$83</definedName>
    <definedName name="XDO_?NOVAL?199?">SMAAF!$B$11:$B$125</definedName>
    <definedName name="XDO_?NOVAL?2?">#REF!</definedName>
    <definedName name="XDO_?NOVAL?20?">#REF!</definedName>
    <definedName name="XDO_?NOVAL?200?">SMAAF!$B$11:$B$130</definedName>
    <definedName name="XDO_?NOVAL?201?">SMAAF!$B$11:$B$139</definedName>
    <definedName name="XDO_?NOVAL?202?">SMAAF!$B$11:$B$144</definedName>
    <definedName name="XDO_?NOVAL?203?">SMAAF!$B$11:$B$152</definedName>
    <definedName name="XDO_?NOVAL?204?">SMAAF!$B$11:$B$159</definedName>
    <definedName name="XDO_?NOVAL?205?">SMAAF!$B$11:$B$171</definedName>
    <definedName name="XDO_?NOVAL?206?">SMAAF!$B$11:$B$181</definedName>
    <definedName name="XDO_?NOVAL?207?">SMAAF!$B$11:$B$186</definedName>
    <definedName name="XDO_?NOVAL?208?">SBLUECHIP!$B$11:$B$55</definedName>
    <definedName name="XDO_?NOVAL?209?">SBLUECHIP!$B$11:$B$83</definedName>
    <definedName name="XDO_?NOVAL?21?">#REF!</definedName>
    <definedName name="XDO_?NOVAL?210?">SBLUECHIP!$B$11:$B$100</definedName>
    <definedName name="XDO_?NOVAL?211?">SBLUECHIP!$B$11:$B$105</definedName>
    <definedName name="XDO_?NOVAL?212?">SAOF!$B$11:$B$184</definedName>
    <definedName name="XDO_?NOVAL?213?">SAOF!$B$11:$B$196</definedName>
    <definedName name="XDO_?NOVAL?214?">SAOF!$B$11:$B$200</definedName>
    <definedName name="XDO_?NOVAL?215?">SAOF!$B$11:$B$216</definedName>
    <definedName name="XDO_?NOVAL?216?">SAOF!$B$11:$B$227</definedName>
    <definedName name="XDO_?NOVAL?217?">SAOF!$B$11:$B$231</definedName>
    <definedName name="XDO_?NOVAL?218?">SAOF!$B$11:$B$243</definedName>
    <definedName name="XDO_?NOVAL?219?">SAOF!$B$11:$B$253</definedName>
    <definedName name="XDO_?NOVAL?22?">#REF!</definedName>
    <definedName name="XDO_?NOVAL?220?">SAOF!$B$11:$B$258</definedName>
    <definedName name="XDO_?NOVAL?221?">SIF!$B$11:$B$41</definedName>
    <definedName name="XDO_?NOVAL?222?">SIF!$B$11:$B$69</definedName>
    <definedName name="XDO_?NOVAL?223?">SIF!$B$11:$B$78</definedName>
    <definedName name="XDO_?NOVAL?224?">SIF!$B$11:$B$90</definedName>
    <definedName name="XDO_?NOVAL?225?">SIF!$B$11:$B$95</definedName>
    <definedName name="XDO_?NOVAL?226?">SMLDF!$B$19:$B$42</definedName>
    <definedName name="XDO_?NOVAL?227?">SMLDF!$B$19:$B$46</definedName>
    <definedName name="XDO_?NOVAL?228?">SMLDF!$B$19:$B$55</definedName>
    <definedName name="XDO_?NOVAL?229?">SMLDF!$B$19:$B$59</definedName>
    <definedName name="XDO_?NOVAL?23?">#REF!</definedName>
    <definedName name="XDO_?NOVAL?230?">SMLDF!$B$19:$B$63</definedName>
    <definedName name="XDO_?NOVAL?231?">SMLDF!$B$19:$B$70</definedName>
    <definedName name="XDO_?NOVAL?232?">SMLDF!$B$19:$B$78</definedName>
    <definedName name="XDO_?NOVAL?233?">SMLDF!$B$19:$B$91</definedName>
    <definedName name="XDO_?NOVAL?234?">SMLDF!$B$19:$B$104</definedName>
    <definedName name="XDO_?NOVAL?235?">SMLDF!$B$19:$B$112</definedName>
    <definedName name="XDO_?NOVAL?236?">SMLDF!$B$19:$B$117</definedName>
    <definedName name="XDO_?NOVAL?237?">SSTDF!$B$19:$B$72</definedName>
    <definedName name="XDO_?NOVAL?238?">SSTDF!$B$19:$B$76</definedName>
    <definedName name="XDO_?NOVAL?239?">SSTDF!$B$19:$B$86</definedName>
    <definedName name="XDO_?NOVAL?24?">SMGLF!$B$11:$B$48</definedName>
    <definedName name="XDO_?NOVAL?240?">SSTDF!$B$19:$B$91</definedName>
    <definedName name="XDO_?NOVAL?241?">SSTDF!$B$19:$B$105</definedName>
    <definedName name="XDO_?NOVAL?242?">SSTDF!$B$19:$B$112</definedName>
    <definedName name="XDO_?NOVAL?243?">SSTDF!$B$19:$B$123</definedName>
    <definedName name="XDO_?NOVAL?244?">SSTDF!$B$19:$B$129</definedName>
    <definedName name="XDO_?NOVAL?245?">SSTDF!$B$19:$B$138</definedName>
    <definedName name="XDO_?NOVAL?246?">SSTDF!$B$19:$B$146</definedName>
    <definedName name="XDO_?NOVAL?247?">SSTDF!$B$19:$B$151</definedName>
    <definedName name="XDO_?NOVAL?248?">SETFGOLD!$B$44</definedName>
    <definedName name="XDO_?NOVAL?249?">SETFGOLD!$B$44:$B$56</definedName>
    <definedName name="XDO_?NOVAL?25?">SMGLF!$B$11:$B$75</definedName>
    <definedName name="XDO_?NOVAL?250?">SETFGOLD!$B$44:$B$61</definedName>
    <definedName name="XDO_?NOVAL?251?">SPSU!$B$11:$B$30</definedName>
    <definedName name="XDO_?NOVAL?252?">SPSU!$B$11:$B$57</definedName>
    <definedName name="XDO_?NOVAL?253?">SPSU!$B$11:$B$74</definedName>
    <definedName name="XDO_?NOVAL?254?">SPSU!$B$11:$B$79</definedName>
    <definedName name="XDO_?NOVAL?255?">SGF!$B$44</definedName>
    <definedName name="XDO_?NOVAL?256?">SGF!$B$44:$B$54</definedName>
    <definedName name="XDO_?NOVAL?257?">SGF!$B$44:$B$59</definedName>
    <definedName name="XDO_?NOVAL?258?">SBISENSEX!$B$11:$B$40</definedName>
    <definedName name="XDO_?NOVAL?259?">SBISENSEX!$B$11:$B$83</definedName>
    <definedName name="XDO_?NOVAL?26?">SMGLF!$B$11:$B$92</definedName>
    <definedName name="XDO_?NOVAL?260?">SBISENSEX!$B$11:$B$88</definedName>
    <definedName name="XDO_?NOVAL?261?">SSCF!$B$11:$B$78</definedName>
    <definedName name="XDO_?NOVAL?262?">SSCF!$B$11:$B$108</definedName>
    <definedName name="XDO_?NOVAL?263?">SSCF!$B$11:$B$125</definedName>
    <definedName name="XDO_?NOVAL?264?">SSCF!$B$11:$B$130</definedName>
    <definedName name="XDO_?NOVAL?265?">SBPF!$B$19:$B$40</definedName>
    <definedName name="XDO_?NOVAL?266?">SBPF!$B$19:$B$44</definedName>
    <definedName name="XDO_?NOVAL?267?">SBPF!$B$19:$B$52</definedName>
    <definedName name="XDO_?NOVAL?268?">SBPF!$B$19:$B$58</definedName>
    <definedName name="XDO_?NOVAL?269?">SBPF!$B$19:$B$76</definedName>
    <definedName name="XDO_?NOVAL?27?">SMGLF!$B$11:$B$97</definedName>
    <definedName name="XDO_?NOVAL?270?">SBPF!$B$19:$B$89</definedName>
    <definedName name="XDO_?NOVAL?271?">SBPF!$B$19:$B$97</definedName>
    <definedName name="XDO_?NOVAL?272?">SBPF!$B$19:$B$102</definedName>
    <definedName name="XDO_?NOVAL?273?">SBFS!$B$11:$B$42</definedName>
    <definedName name="XDO_?NOVAL?274?">SBFS!$B$11:$B$69</definedName>
    <definedName name="XDO_?NOVAL?275?">SBFS!$B$11:$B$86</definedName>
    <definedName name="XDO_?NOVAL?276?">SBFS!$B$11:$B$91</definedName>
    <definedName name="XDO_?NOVAL?277?">SETFNN50!$B$11:$B$60</definedName>
    <definedName name="XDO_?NOVAL?278?">SETFNN50!$B$11:$B$103</definedName>
    <definedName name="XDO_?NOVAL?279?">SETFNN50!$B$11:$B$108</definedName>
    <definedName name="XDO_?NOVAL?28?">#REF!</definedName>
    <definedName name="XDO_?NOVAL?280?">SETFNIFBK!$B$11:$B$24</definedName>
    <definedName name="XDO_?NOVAL?281?">SETFNIFBK!$B$11:$B$67</definedName>
    <definedName name="XDO_?NOVAL?282?">SETFNIFBK!$B$11:$B$72</definedName>
    <definedName name="XDO_?NOVAL?283?">SETFBSE100!$B$11:$B$110</definedName>
    <definedName name="XDO_?NOVAL?284?">SETFBSE100!$B$11:$B$153</definedName>
    <definedName name="XDO_?NOVAL?285?">SETFBSE100!$B$11:$B$158</definedName>
    <definedName name="XDO_?NOVAL?286?">SESF!$B$11:$B$113</definedName>
    <definedName name="XDO_?NOVAL?287?">SESF!$B$11:$B$118</definedName>
    <definedName name="XDO_?NOVAL?288?">SESF!$B$11:$B$143</definedName>
    <definedName name="XDO_?NOVAL?289?">SESF!$B$11:$B$147</definedName>
    <definedName name="XDO_?NOVAL?29?">#REF!</definedName>
    <definedName name="XDO_?NOVAL?290?">SESF!$B$11:$B$157</definedName>
    <definedName name="XDO_?NOVAL?291?">SESF!$B$11:$B$171</definedName>
    <definedName name="XDO_?NOVAL?292?">SESF!$B$11:$B$181</definedName>
    <definedName name="XDO_?NOVAL?293?">SESF!$B$11:$B$186</definedName>
    <definedName name="XDO_?NOVAL?294?">SESF!$B$11:$B$196</definedName>
    <definedName name="XDO_?NOVAL?295?">SESF!$B$11:$B$201</definedName>
    <definedName name="XDO_?NOVAL?296?">SETFNIF50!$B$11:$B$60</definedName>
    <definedName name="XDO_?NOVAL?297?">SETFNIF50!$B$11:$B$103</definedName>
    <definedName name="XDO_?NOVAL?298?">SETFNIF50!$B$11:$B$108</definedName>
    <definedName name="XDO_?NOVAL?299?">SETF10GILT!$B$24</definedName>
    <definedName name="XDO_?NOVAL?3?">#REF!</definedName>
    <definedName name="XDO_?NOVAL?30?">SEHF!$B$11:$B$58</definedName>
    <definedName name="XDO_?NOVAL?300?">SETF10GILT!$B$24:$B$53</definedName>
    <definedName name="XDO_?NOVAL?301?">SETF10GILT!$B$24:$B$58</definedName>
    <definedName name="XDO_?NOVAL?302?">'SLTAF-IV'!$B$11:$B$38</definedName>
    <definedName name="XDO_?NOVAL?303?">'SLTAF-IV'!$B$11:$B$81</definedName>
    <definedName name="XDO_?NOVAL?304?">'SLTAF-IV'!$B$11:$B$86</definedName>
    <definedName name="XDO_?NOVAL?305?">'SLTAF-V'!$B$11:$B$39</definedName>
    <definedName name="XDO_?NOVAL?306?">'SLTAF-V'!$B$11:$B$82</definedName>
    <definedName name="XDO_?NOVAL?307?">'SLTAF-V'!$B$11:$B$87</definedName>
    <definedName name="XDO_?NOVAL?308?">'SLTAF-VI'!$B$11:$B$45</definedName>
    <definedName name="XDO_?NOVAL?309?">'SLTAF-VI'!$B$11:$B$88</definedName>
    <definedName name="XDO_?NOVAL?31?">SEHF!$B$11:$B$62</definedName>
    <definedName name="XDO_?NOVAL?310?">'SLTAF-VI'!$B$11:$B$93</definedName>
    <definedName name="XDO_?NOVAL?311?">SETFSN50!$B$11:$B$60</definedName>
    <definedName name="XDO_?NOVAL?312?">SETFSN50!$B$11:$B$103</definedName>
    <definedName name="XDO_?NOVAL?313?">SETFSN50!$B$11:$B$108</definedName>
    <definedName name="XDO_?NOVAL?314?">SBIETFQLTY!$B$11:$B$40</definedName>
    <definedName name="XDO_?NOVAL?315?">SBIETFQLTY!$B$11:$B$83</definedName>
    <definedName name="XDO_?NOVAL?316?">SBIETFQLTY!$B$11:$B$88</definedName>
    <definedName name="XDO_?NOVAL?317?">SCBF!$B$19:$B$82</definedName>
    <definedName name="XDO_?NOVAL?318?">SCBF!$B$19:$B$87</definedName>
    <definedName name="XDO_?NOVAL?319?">SCBF!$B$19:$B$96</definedName>
    <definedName name="XDO_?NOVAL?32?">SEHF!$B$11:$B$69</definedName>
    <definedName name="XDO_?NOVAL?320?">SCBF!$B$19:$B$100</definedName>
    <definedName name="XDO_?NOVAL?321?">SCBF!$B$19:$B$108</definedName>
    <definedName name="XDO_?NOVAL?322?">SCBF!$B$19:$B$125</definedName>
    <definedName name="XDO_?NOVAL?323?">SCBF!$B$19:$B$138</definedName>
    <definedName name="XDO_?NOVAL?324?">SCBF!$B$19:$B$146</definedName>
    <definedName name="XDO_?NOVAL?325?">SCBF!$B$19:$B$151</definedName>
    <definedName name="XDO_?NOVAL?326?">SEMVF!$B$11:$B$60</definedName>
    <definedName name="XDO_?NOVAL?327?">SEMVF!$B$11:$B$103</definedName>
    <definedName name="XDO_?NOVAL?328?">SEMVF!$B$11:$B$108</definedName>
    <definedName name="XDO_?NOVAL?329?">'SFMP- Series 1'!$B$26:$B$31</definedName>
    <definedName name="XDO_?NOVAL?33?">SEHF!$B$11:$B$117</definedName>
    <definedName name="XDO_?NOVAL?330?">'SFMP- Series 1'!$B$26:$B$50</definedName>
    <definedName name="XDO_?NOVAL?331?">'SFMP- Series 1'!$B$26:$B$65</definedName>
    <definedName name="XDO_?NOVAL?332?">'SFMP- Series 1'!$B$26:$B$70</definedName>
    <definedName name="XDO_?NOVAL?333?">'SFMP- Series 6'!$B$24</definedName>
    <definedName name="XDO_?NOVAL?334?">'SFMP- Series 6'!$B$24:$B$31</definedName>
    <definedName name="XDO_?NOVAL?335?">'SFMP- Series 6'!$B$24:$B$50</definedName>
    <definedName name="XDO_?NOVAL?336?">'SFMP- Series 6'!$B$24:$B$65</definedName>
    <definedName name="XDO_?NOVAL?337?">'SFMP- Series 6'!$B$24:$B$70</definedName>
    <definedName name="XDO_?NOVAL?338?">'SFMP- Series 34'!$B$24</definedName>
    <definedName name="XDO_?NOVAL?339?">'SFMP- Series 34'!$B$24:$B$28</definedName>
    <definedName name="XDO_?NOVAL?34?">SEHF!$B$11:$B$123</definedName>
    <definedName name="XDO_?NOVAL?340?">'SFMP- Series 34'!$B$24:$B$45</definedName>
    <definedName name="XDO_?NOVAL?341?">'SFMP- Series 34'!$B$24:$B$60</definedName>
    <definedName name="XDO_?NOVAL?342?">'SFMP- Series 34'!$B$24:$B$65</definedName>
    <definedName name="XDO_?NOVAL?343?">'SMCBF-IP'!$B$11:$B$45</definedName>
    <definedName name="XDO_?NOVAL?344?">'SMCBF-IP'!$B$11:$B$50</definedName>
    <definedName name="XDO_?NOVAL?345?">'SMCBF-IP'!$B$11:$B$75</definedName>
    <definedName name="XDO_?NOVAL?346?">'SMCBF-IP'!$B$11:$B$92</definedName>
    <definedName name="XDO_?NOVAL?347?">'SMCBF-IP'!$B$11:$B$97</definedName>
    <definedName name="XDO_?NOVAL?348?">SFRDF!$B$19</definedName>
    <definedName name="XDO_?NOVAL?349?">SFRDF!$B$19:$B$29</definedName>
    <definedName name="XDO_?NOVAL?35?">SEHF!$B$11:$B$129</definedName>
    <definedName name="XDO_?NOVAL?350?">SFRDF!$B$19:$B$39</definedName>
    <definedName name="XDO_?NOVAL?351?">SFRDF!$B$19:$B$60</definedName>
    <definedName name="XDO_?NOVAL?352?">SFRDF!$B$19:$B$68</definedName>
    <definedName name="XDO_?NOVAL?353?">SFRDF!$B$19:$B$73</definedName>
    <definedName name="XDO_?NOVAL?354?">SBIETFIT!$B$11:$B$20</definedName>
    <definedName name="XDO_?NOVAL?355?">SBIETFIT!$B$11:$B$63</definedName>
    <definedName name="XDO_?NOVAL?356?">SBIETFIT!$B$11:$B$68</definedName>
    <definedName name="XDO_?NOVAL?357?">SBIETFPB!$B$11:$B$20</definedName>
    <definedName name="XDO_?NOVAL?358?">SBIETFPB!$B$11:$B$63</definedName>
    <definedName name="XDO_?NOVAL?359?">SBIETFPB!$B$11:$B$68</definedName>
    <definedName name="XDO_?NOVAL?36?">SEHF!$B$11:$B$134</definedName>
    <definedName name="XDO_?NOVAL?360?">'SRBF-AP'!$B$11:$B$63</definedName>
    <definedName name="XDO_?NOVAL?361?">'SRBF-AP'!$B$11:$B$73</definedName>
    <definedName name="XDO_?NOVAL?362?">'SRBF-AP'!$B$11:$B$77</definedName>
    <definedName name="XDO_?NOVAL?363?">'SRBF-AP'!$B$11:$B$83</definedName>
    <definedName name="XDO_?NOVAL?364?">'SRBF-AP'!$B$11:$B$87</definedName>
    <definedName name="XDO_?NOVAL?365?">'SRBF-AP'!$B$11:$B$116</definedName>
    <definedName name="XDO_?NOVAL?366?">'SRBF-AP'!$B$11:$B$121</definedName>
    <definedName name="XDO_?NOVAL?367?">'SRBF-AHP'!$B$11:$B$63</definedName>
    <definedName name="XDO_?NOVAL?368?">'SRBF-AHP'!$B$11:$B$73</definedName>
    <definedName name="XDO_?NOVAL?369?">'SRBF-AHP'!$B$11:$B$77</definedName>
    <definedName name="XDO_?NOVAL?37?">SEHF!$B$11:$B$140</definedName>
    <definedName name="XDO_?NOVAL?370?">'SRBF-AHP'!$B$11:$B$83</definedName>
    <definedName name="XDO_?NOVAL?371?">'SRBF-AHP'!$B$11:$B$87</definedName>
    <definedName name="XDO_?NOVAL?372?">'SRBF-AHP'!$B$11:$B$108</definedName>
    <definedName name="XDO_?NOVAL?373?">'SRBF-AHP'!$B$11:$B$113</definedName>
    <definedName name="XDO_?NOVAL?374?">'SRBF-AHP'!$B$11:$B$123</definedName>
    <definedName name="XDO_?NOVAL?375?">'SRBF-AHP'!$B$11:$B$128</definedName>
    <definedName name="XDO_?NOVAL?376?">'SRBF-CHP'!$B$11:$B$63</definedName>
    <definedName name="XDO_?NOVAL?377?">'SRBF-CHP'!$B$11:$B$81</definedName>
    <definedName name="XDO_?NOVAL?378?">'SRBF-CHP'!$B$11:$B$85</definedName>
    <definedName name="XDO_?NOVAL?379?">'SRBF-CHP'!$B$11:$B$91</definedName>
    <definedName name="XDO_?NOVAL?38?">SEHF!$B$11:$B$155</definedName>
    <definedName name="XDO_?NOVAL?380?">'SRBF-CHP'!$B$11:$B$98</definedName>
    <definedName name="XDO_?NOVAL?381?">'SRBF-CHP'!$B$11:$B$127</definedName>
    <definedName name="XDO_?NOVAL?382?">'SRBF-CHP'!$B$11:$B$132</definedName>
    <definedName name="XDO_?NOVAL?383?">'SRBF-CP'!$B$11:$B$63</definedName>
    <definedName name="XDO_?NOVAL?384?">'SRBF-CP'!$B$11:$B$80</definedName>
    <definedName name="XDO_?NOVAL?385?">'SRBF-CP'!$B$11:$B$84</definedName>
    <definedName name="XDO_?NOVAL?386?">'SRBF-CP'!$B$11:$B$93</definedName>
    <definedName name="XDO_?NOVAL?387?">'SRBF-CP'!$B$11:$B$122</definedName>
    <definedName name="XDO_?NOVAL?388?">'SRBF-CP'!$B$11:$B$127</definedName>
    <definedName name="XDO_?NOVAL?389?">'SIA-US EQUITY FOF'!$B$44</definedName>
    <definedName name="XDO_?NOVAL?39?">SEHF!$B$11:$B$161</definedName>
    <definedName name="XDO_?NOVAL?390?">'SIA-US EQUITY FOF'!$B$44:$B$56</definedName>
    <definedName name="XDO_?NOVAL?391?">'SIA-US EQUITY FOF'!$B$44:$B$61</definedName>
    <definedName name="XDO_?NOVAL?392?">'SFMP- Series 42'!$B$24</definedName>
    <definedName name="XDO_?NOVAL?393?">'SFMP- Series 42'!$B$24:$B$28</definedName>
    <definedName name="XDO_?NOVAL?394?">'SFMP- Series 42'!$B$24:$B$41</definedName>
    <definedName name="XDO_?NOVAL?395?">'SFMP- Series 42'!$B$24:$B$56</definedName>
    <definedName name="XDO_?NOVAL?396?">'SFMP- Series 42'!$B$24:$B$61</definedName>
    <definedName name="XDO_?NOVAL?397?">'SNN50'!$B$11:$B$60</definedName>
    <definedName name="XDO_?NOVAL?398?">'SNN50'!$B$11:$B$103</definedName>
    <definedName name="XDO_?NOVAL?399?">'SNN50'!$B$11:$B$108</definedName>
    <definedName name="XDO_?NOVAL?4?">#REF!</definedName>
    <definedName name="XDO_?NOVAL?40?">SEHF!$B$11:$B$168</definedName>
    <definedName name="XDO_?NOVAL?400?">'SFMP- Series 44'!$B$26:$B$31</definedName>
    <definedName name="XDO_?NOVAL?401?">'SFMP- Series 44'!$B$26:$B$52</definedName>
    <definedName name="XDO_?NOVAL?402?">'SFMP- Series 44'!$B$26:$B$67</definedName>
    <definedName name="XDO_?NOVAL?403?">'SFMP- Series 44'!$B$26:$B$72</definedName>
    <definedName name="XDO_?NOVAL?404?">'SFMP- Series 45'!$B$24</definedName>
    <definedName name="XDO_?NOVAL?405?">'SFMP- Series 45'!$B$24:$B$35</definedName>
    <definedName name="XDO_?NOVAL?406?">'SFMP- Series 45'!$B$24:$B$54</definedName>
    <definedName name="XDO_?NOVAL?407?">'SFMP- Series 45'!$B$24:$B$69</definedName>
    <definedName name="XDO_?NOVAL?408?">'SFMP- Series 45'!$B$24:$B$74</definedName>
    <definedName name="XDO_?NOVAL?409?">SBIETFCON!$B$11:$B$40</definedName>
    <definedName name="XDO_?NOVAL?41?">SEHF!$B$11:$B$180</definedName>
    <definedName name="XDO_?NOVAL?410?">SBIETFCON!$B$11:$B$83</definedName>
    <definedName name="XDO_?NOVAL?411?">SBIETFCON!$B$11:$B$88</definedName>
    <definedName name="XDO_?NOVAL?412?">'SFMP- Series 46'!$B$26:$B$29</definedName>
    <definedName name="XDO_?NOVAL?413?">'SFMP- Series 46'!$B$26:$B$48</definedName>
    <definedName name="XDO_?NOVAL?414?">'SFMP- Series 46'!$B$26:$B$63</definedName>
    <definedName name="XDO_?NOVAL?415?">'SFMP- Series 46'!$B$26:$B$68</definedName>
    <definedName name="XDO_?NOVAL?416?">SBAF!$B$11:$B$103</definedName>
    <definedName name="XDO_?NOVAL?417?">SBAF!$B$11:$B$108</definedName>
    <definedName name="XDO_?NOVAL?418?">SBAF!$B$11:$B$112</definedName>
    <definedName name="XDO_?NOVAL?419?">SBAF!$B$11:$B$146</definedName>
    <definedName name="XDO_?NOVAL?42?">SEHF!$B$11:$B$185</definedName>
    <definedName name="XDO_?NOVAL?420?">SBAF!$B$11:$B$150</definedName>
    <definedName name="XDO_?NOVAL?421?">SBAF!$B$11:$B$160</definedName>
    <definedName name="XDO_?NOVAL?422?">SBAF!$B$11:$B$166</definedName>
    <definedName name="XDO_?NOVAL?423?">SBAF!$B$11:$B$173</definedName>
    <definedName name="XDO_?NOVAL?424?">SBAF!$B$11:$B$181</definedName>
    <definedName name="XDO_?NOVAL?425?">SBAF!$B$11:$B$186</definedName>
    <definedName name="XDO_?NOVAL?426?">SBAF!$B$11:$B$196</definedName>
    <definedName name="XDO_?NOVAL?427?">SBAF!$B$11:$B$208</definedName>
    <definedName name="XDO_?NOVAL?428?">SBAF!$B$11:$B$213</definedName>
    <definedName name="XDO_?NOVAL?429?">'SFMP- Series 49'!$B$26:$B$34</definedName>
    <definedName name="XDO_?NOVAL?43?">#REF!</definedName>
    <definedName name="XDO_?NOVAL?430?">'SFMP- Series 49'!$B$26:$B$53</definedName>
    <definedName name="XDO_?NOVAL?431?">'SFMP- Series 49'!$B$26:$B$68</definedName>
    <definedName name="XDO_?NOVAL?432?">'SFMP- Series 49'!$B$26:$B$73</definedName>
    <definedName name="XDO_?NOVAL?433?">'SFMP- Series 50'!$B$26:$B$31</definedName>
    <definedName name="XDO_?NOVAL?434?">'SFMP- Series 50'!$B$26:$B$50</definedName>
    <definedName name="XDO_?NOVAL?435?">'SFMP- Series 50'!$B$26:$B$65</definedName>
    <definedName name="XDO_?NOVAL?436?">'SFMP- Series 50'!$B$26:$B$70</definedName>
    <definedName name="XDO_?NOVAL?437?">'SFMP- Series 51'!$B$26:$B$37</definedName>
    <definedName name="XDO_?NOVAL?438?">'SFMP- Series 51'!$B$26:$B$59</definedName>
    <definedName name="XDO_?NOVAL?439?">'SFMP- Series 51'!$B$26:$B$74</definedName>
    <definedName name="XDO_?NOVAL?44?">#REF!</definedName>
    <definedName name="XDO_?NOVAL?440?">'SFMP- Series 51'!$B$26:$B$79</definedName>
    <definedName name="XDO_?NOVAL?441?">'SFMP- Series 52'!$B$26:$B$30</definedName>
    <definedName name="XDO_?NOVAL?442?">'SFMP- Series 52'!$B$26:$B$50</definedName>
    <definedName name="XDO_?NOVAL?443?">'SFMP- Series 52'!$B$26:$B$65</definedName>
    <definedName name="XDO_?NOVAL?444?">'SFMP- Series 52'!$B$26:$B$70</definedName>
    <definedName name="XDO_?NOVAL?445?">'SFMP- Series 53'!$B$26:$B$34</definedName>
    <definedName name="XDO_?NOVAL?446?">'SFMP- Series 53'!$B$26:$B$57</definedName>
    <definedName name="XDO_?NOVAL?447?">'SFMP- Series 53'!$B$26:$B$72</definedName>
    <definedName name="XDO_?NOVAL?448?">'SFMP- Series 53'!$B$26:$B$77</definedName>
    <definedName name="XDO_?NOVAL?449?">'SFMP- Series 54'!$B$26:$B$28</definedName>
    <definedName name="XDO_?NOVAL?45?">SMIF!$B$19:$B$35</definedName>
    <definedName name="XDO_?NOVAL?450?">'SFMP- Series 54'!$B$26:$B$44</definedName>
    <definedName name="XDO_?NOVAL?451?">'SFMP- Series 54'!$B$26:$B$59</definedName>
    <definedName name="XDO_?NOVAL?452?">'SFMP- Series 54'!$B$26:$B$64</definedName>
    <definedName name="XDO_?NOVAL?453?">'SFMP- Series 55'!$B$26:$B$32</definedName>
    <definedName name="XDO_?NOVAL?454?">'SFMP- Series 55'!$B$26:$B$55</definedName>
    <definedName name="XDO_?NOVAL?455?">'SFMP- Series 55'!$B$26:$B$70</definedName>
    <definedName name="XDO_?NOVAL?456?">'SFMP- Series 55'!$B$26:$B$75</definedName>
    <definedName name="XDO_?NOVAL?457?">'SFMP- Series 57'!$B$26:$B$29</definedName>
    <definedName name="XDO_?NOVAL?458?">'SFMP- Series 57'!$B$26:$B$51</definedName>
    <definedName name="XDO_?NOVAL?459?">'SFMP- Series 57'!$B$26:$B$66</definedName>
    <definedName name="XDO_?NOVAL?46?">SMIF!$B$19:$B$41</definedName>
    <definedName name="XDO_?NOVAL?460?">'SFMP- Series 57'!$B$26:$B$71</definedName>
    <definedName name="XDO_?NOVAL?461?">'SFMP- Series 58'!$B$26:$B$32</definedName>
    <definedName name="XDO_?NOVAL?462?">'SFMP- Series 58'!$B$26:$B$52</definedName>
    <definedName name="XDO_?NOVAL?463?">'SFMP- Series 58'!$B$26:$B$67</definedName>
    <definedName name="XDO_?NOVAL?464?">'SFMP- Series 58'!$B$26:$B$72</definedName>
    <definedName name="XDO_?NOVAL?465?">SCPSE!$B$19:$B$43</definedName>
    <definedName name="XDO_?NOVAL?466?">SCPSE!$B$19:$B$52</definedName>
    <definedName name="XDO_?NOVAL?467?">SCPSE!$B$19:$B$108</definedName>
    <definedName name="XDO_?NOVAL?468?">SCPSE!$B$19:$B$135</definedName>
    <definedName name="XDO_?NOVAL?469?">SCPSE!$B$19:$B$140</definedName>
    <definedName name="XDO_?NOVAL?47?">SMIF!$B$19:$B$48</definedName>
    <definedName name="XDO_?NOVAL?470?">'SFMP- Series 59'!$B$38:$B$39</definedName>
    <definedName name="XDO_?NOVAL?471?">'SFMP- Series 59'!$B$38:$B$54</definedName>
    <definedName name="XDO_?NOVAL?472?">'SFMP- Series 59'!$B$38:$B$59</definedName>
    <definedName name="XDO_?NOVAL?473?">'SFMP- Series 60'!$B$26:$B$31</definedName>
    <definedName name="XDO_?NOVAL?474?">'SFMP- Series 60'!$B$26:$B$51</definedName>
    <definedName name="XDO_?NOVAL?475?">'SFMP- Series 60'!$B$26:$B$66</definedName>
    <definedName name="XDO_?NOVAL?476?">'SFMP- Series 60'!$B$26:$B$71</definedName>
    <definedName name="XDO_?NOVAL?477?">SMCF!$B$11:$B$68</definedName>
    <definedName name="XDO_?NOVAL?478?">SMCF!$B$11:$B$83</definedName>
    <definedName name="XDO_?NOVAL?479?">SMCF!$B$11:$B$96</definedName>
    <definedName name="XDO_?NOVAL?48?">SMIF!$B$19:$B$52</definedName>
    <definedName name="XDO_?NOVAL?480?">SMCF!$B$11:$B$113</definedName>
    <definedName name="XDO_?NOVAL?481?">SMCF!$B$11:$B$118</definedName>
    <definedName name="XDO_?NOVAL?482?">'SFMP- Series 61'!$B$26:$B$36</definedName>
    <definedName name="XDO_?NOVAL?483?">'SFMP- Series 61'!$B$26:$B$59</definedName>
    <definedName name="XDO_?NOVAL?484?">'SFMP- Series 61'!$B$26:$B$74</definedName>
    <definedName name="XDO_?NOVAL?485?">'SFMP- Series 61'!$B$26:$B$79</definedName>
    <definedName name="XDO_?NOVAL?486?">'SFMP- Series 66'!$B$24</definedName>
    <definedName name="XDO_?NOVAL?487?">'SFMP- Series 66'!$B$24:$B$53</definedName>
    <definedName name="XDO_?NOVAL?488?">'SFMP- Series 66'!$B$24:$B$58</definedName>
    <definedName name="XDO_?NOVAL?489?">'SFMP- Series 67'!$B$26:$B$34</definedName>
    <definedName name="XDO_?NOVAL?49?">SMIF!$B$19:$B$58</definedName>
    <definedName name="XDO_?NOVAL?490?">'SFMP- Series 67'!$B$26:$B$56</definedName>
    <definedName name="XDO_?NOVAL?491?">'SFMP- Series 67'!$B$26:$B$71</definedName>
    <definedName name="XDO_?NOVAL?492?">'SFMP- Series 67'!$B$26:$B$76</definedName>
    <definedName name="XDO_?NOVAL?493?">'SFMP- Series 68'!$B$24</definedName>
    <definedName name="XDO_?NOVAL?494?">'SFMP- Series 68'!$B$24:$B$41</definedName>
    <definedName name="XDO_?NOVAL?495?">'SFMP- Series 68'!$B$24:$B$56</definedName>
    <definedName name="XDO_?NOVAL?496?">'SFMP- Series 68'!$B$24:$B$61</definedName>
    <definedName name="XDO_?NOVAL?497?">SNM150IF!$B$11:$B$160</definedName>
    <definedName name="XDO_?NOVAL?498?">SNM150IF!$B$11:$B$203</definedName>
    <definedName name="XDO_?NOVAL?499?">SNM150IF!$B$11:$B$208</definedName>
    <definedName name="XDO_?NOVAL?5?">#REF!</definedName>
    <definedName name="XDO_?NOVAL?50?">SMIF!$B$19:$B$62</definedName>
    <definedName name="XDO_?NOVAL?500?">SNS250IF!$B$11:$B$261</definedName>
    <definedName name="XDO_?NOVAL?501?">SNS250IF!$B$11:$B$304</definedName>
    <definedName name="XDO_?NOVAL?502?">SNS250IF!$B$11:$B$309</definedName>
    <definedName name="XDO_?NOVAL?503?">'SCIGI-JUN 2036'!$B$24</definedName>
    <definedName name="XDO_?NOVAL?504?">'SCIGI-JUN 2036'!$B$24:$B$53</definedName>
    <definedName name="XDO_?NOVAL?505?">'SCIGI-JUN 2036'!$B$24:$B$58</definedName>
    <definedName name="XDO_?NOVAL?506?">'SCIGI-APR 2029'!$B$24</definedName>
    <definedName name="XDO_?NOVAL?507?">'SCIGI-APR 2029'!$B$24:$B$53</definedName>
    <definedName name="XDO_?NOVAL?508?">'SCIGI-APR 2029'!$B$24:$B$58</definedName>
    <definedName name="XDO_?NOVAL?509?">'SCISI-SEP 2027'!$B$24</definedName>
    <definedName name="XDO_?NOVAL?51?">SMIF!$B$19:$B$71</definedName>
    <definedName name="XDO_?NOVAL?510?">'SCISI-SEP 2027'!$B$24:$B$42</definedName>
    <definedName name="XDO_?NOVAL?511?">'SCISI-SEP 2027'!$B$24:$B$69</definedName>
    <definedName name="XDO_?NOVAL?512?">'SCISI-SEP 2027'!$B$24:$B$74</definedName>
    <definedName name="XDO_?NOVAL?513?">'SFMP- Series 72'!$B$24</definedName>
    <definedName name="XDO_?NOVAL?514?">'SFMP- Series 72'!$B$24:$B$40</definedName>
    <definedName name="XDO_?NOVAL?515?">'SFMP- Series 72'!$B$24:$B$55</definedName>
    <definedName name="XDO_?NOVAL?516?">'SFMP- Series 72'!$B$24:$B$60</definedName>
    <definedName name="XDO_?NOVAL?517?">'SFMP- Series 73'!$B$38:$B$39</definedName>
    <definedName name="XDO_?NOVAL?518?">'SFMP- Series 73'!$B$38:$B$54</definedName>
    <definedName name="XDO_?NOVAL?519?">'SFMP- Series 73'!$B$38:$B$59</definedName>
    <definedName name="XDO_?NOVAL?52?">SMIF!$B$19:$B$84</definedName>
    <definedName name="XDO_?NOVAL?520?">SLDF!$B$24:$B$25</definedName>
    <definedName name="XDO_?NOVAL?521?">SLDF!$B$24:$B$48</definedName>
    <definedName name="XDO_?NOVAL?522?">SLDF!$B$24:$B$56</definedName>
    <definedName name="XDO_?NOVAL?523?">SLDF!$B$24:$B$61</definedName>
    <definedName name="XDO_?NOVAL?524?">'SFMP- Series 74'!$B$24:$B$25</definedName>
    <definedName name="XDO_?NOVAL?525?">'SFMP- Series 74'!$B$24:$B$32</definedName>
    <definedName name="XDO_?NOVAL?526?">'SFMP- Series 74'!$B$24:$B$46</definedName>
    <definedName name="XDO_?NOVAL?527?">'SFMP- Series 74'!$B$24:$B$61</definedName>
    <definedName name="XDO_?NOVAL?528?">'SFMP- Series 74'!$B$24:$B$66</definedName>
    <definedName name="XDO_?NOVAL?529?">'SFMP- Series 76'!$B$19:$B$20</definedName>
    <definedName name="XDO_?NOVAL?53?">SMIF!$B$19:$B$88</definedName>
    <definedName name="XDO_?NOVAL?530?">'SFMP- Series 76'!$B$19:$B$29</definedName>
    <definedName name="XDO_?NOVAL?531?">'SFMP- Series 76'!$B$19:$B$45</definedName>
    <definedName name="XDO_?NOVAL?532?">'SFMP- Series 76'!$B$19:$B$60</definedName>
    <definedName name="XDO_?NOVAL?533?">'SFMP- Series 76'!$B$19:$B$65</definedName>
    <definedName name="XDO_?NOVAL?534?">'SFMP- Series 78'!$B$19:$B$20</definedName>
    <definedName name="XDO_?NOVAL?535?">'SFMP- Series 78'!$B$19:$B$29</definedName>
    <definedName name="XDO_?NOVAL?536?">'SFMP- Series 78'!$B$19:$B$46</definedName>
    <definedName name="XDO_?NOVAL?537?">'SFMP- Series 78'!$B$19:$B$61</definedName>
    <definedName name="XDO_?NOVAL?538?">'SFMP- Series 78'!$B$19:$B$66</definedName>
    <definedName name="XDO_?NOVAL?539?">SDYF!$B$11:$B$52</definedName>
    <definedName name="XDO_?NOVAL?54?">SMIF!$B$19:$B$96</definedName>
    <definedName name="XDO_?NOVAL?540?">SDYF!$B$11:$B$59</definedName>
    <definedName name="XDO_?NOVAL?541?">SDYF!$B$11:$B$86</definedName>
    <definedName name="XDO_?NOVAL?542?">SDYF!$B$11:$B$103</definedName>
    <definedName name="XDO_?NOVAL?543?">SDYF!$B$11:$B$108</definedName>
    <definedName name="XDO_?NOVAL?544?">'SFMP- Series 79'!$B$19</definedName>
    <definedName name="XDO_?NOVAL?545?">'SFMP- Series 79'!$B$19:$B$28</definedName>
    <definedName name="XDO_?NOVAL?546?">'SFMP- Series 79'!$B$19:$B$57</definedName>
    <definedName name="XDO_?NOVAL?547?">'SFMP- Series 79'!$B$19:$B$62</definedName>
    <definedName name="XDO_?NOVAL?548?">'SFMP- Series 81'!$B$19:$B$20</definedName>
    <definedName name="XDO_?NOVAL?549?">'SFMP- Series 81'!$B$19:$B$24</definedName>
    <definedName name="XDO_?NOVAL?55?">SMIF!$B$19:$B$101</definedName>
    <definedName name="XDO_?NOVAL?550?">'SFMP- Series 81'!$B$19:$B$34</definedName>
    <definedName name="XDO_?NOVAL?551?">'SFMP- Series 81'!$B$19:$B$39</definedName>
    <definedName name="XDO_?NOVAL?552?">'SFMP- Series 81'!$B$19:$B$53</definedName>
    <definedName name="XDO_?NOVAL?553?">'SFMP- Series 81'!$B$19:$B$68</definedName>
    <definedName name="XDO_?NOVAL?554?">'SFMP- Series 81'!$B$19:$B$73</definedName>
    <definedName name="XDO_?NOVAL?555?">'SBI-BSE-SENSEX-IF'!$B$11:$B$40</definedName>
    <definedName name="XDO_?NOVAL?556?">'SBI-BSE-SENSEX-IF'!$B$11:$B$83</definedName>
    <definedName name="XDO_?NOVAL?557?">'SBI-BSE-SENSEX-IF'!$B$11:$B$88</definedName>
    <definedName name="XDO_?NOVAL?558?">LIQUIDSBI!$B$52</definedName>
    <definedName name="XDO_?NOVAL?559?">LIQUIDSBI!$B$52:$B$57</definedName>
    <definedName name="XDO_?NOVAL?56?">#REF!</definedName>
    <definedName name="XDO_?NOVAL?560?">SN50EWIF!$B$11:$B$60</definedName>
    <definedName name="XDO_?NOVAL?561?">SN50EWIF!$B$11:$B$103</definedName>
    <definedName name="XDO_?NOVAL?562?">SN50EWIF!$B$11:$B$108</definedName>
    <definedName name="XDO_?NOVAL?563?">SEOF!$B$11:$B$44</definedName>
    <definedName name="XDO_?NOVAL?564?">SEOF!$B$11:$B$72</definedName>
    <definedName name="XDO_?NOVAL?565?">SEOF!$B$11:$B$89</definedName>
    <definedName name="XDO_?NOVAL?566?">SEOF!$B$11:$B$94</definedName>
    <definedName name="XDO_?NOVAL?567?">'SBI-AOF'!$B$11:$B$42</definedName>
    <definedName name="XDO_?NOVAL?568?">'SBI-AOF'!$B$11:$B$69</definedName>
    <definedName name="XDO_?NOVAL?569?">'SBI-AOF'!$B$11:$B$86</definedName>
    <definedName name="XDO_?NOVAL?57?">#REF!</definedName>
    <definedName name="XDO_?NOVAL?570?">'SBI-AOF'!$B$11:$B$91</definedName>
    <definedName name="XDO_?NOVAL?571?">SETFSILVER!$B$44</definedName>
    <definedName name="XDO_?NOVAL?572?">SETFSILVER!$B$44:$B$56</definedName>
    <definedName name="XDO_?NOVAL?573?">SETFSILVER!$B$44:$B$61</definedName>
    <definedName name="XDO_?NOVAL?574?">'SETFSILVER-FOF'!$B$44</definedName>
    <definedName name="XDO_?NOVAL?575?">'SETFSILVER-FOF'!$B$44:$B$54</definedName>
    <definedName name="XDO_?NOVAL?576?">'SETFSILVER-FOF'!$B$44:$B$59</definedName>
    <definedName name="XDO_?NOVAL?577?">'SN50EW-ETF'!$B$11:$B$60</definedName>
    <definedName name="XDO_?NOVAL?578?">'SN50EW-ETF'!$B$11:$B$103</definedName>
    <definedName name="XDO_?NOVAL?579?">'SN50EW-ETF'!$B$11:$B$108</definedName>
    <definedName name="XDO_?NOVAL?58?">SCOF!$B$11:$B$55</definedName>
    <definedName name="XDO_?NOVAL?580?">SIOF!$B$11:$B$47</definedName>
    <definedName name="XDO_?NOVAL?581?">SIOF!$B$11:$B$74</definedName>
    <definedName name="XDO_?NOVAL?582?">SIOF!$B$11:$B$91</definedName>
    <definedName name="XDO_?NOVAL?583?">SIOF!$B$11:$B$96</definedName>
    <definedName name="XDO_?NOVAL?584?">SN500IF!$B$11:$B$511</definedName>
    <definedName name="XDO_?NOVAL?585?">SN500IF!$B$11:$B$554</definedName>
    <definedName name="XDO_?NOVAL?586?">SN500IF!$B$11:$B$559</definedName>
    <definedName name="XDO_?NOVAL?587?">SNICIF!$B$11:$B$40</definedName>
    <definedName name="XDO_?NOVAL?588?">SNICIF!$B$11:$B$83</definedName>
    <definedName name="XDO_?NOVAL?589?">SNICIF!$B$11:$B$88</definedName>
    <definedName name="XDO_?NOVAL?59?">SCOF!$B$11:$B$61</definedName>
    <definedName name="XDO_?NOVAL?590?">SQF!$B$11:$B$39</definedName>
    <definedName name="XDO_?NOVAL?591?">SQF!$B$11:$B$82</definedName>
    <definedName name="XDO_?NOVAL?592?">SQF!$B$11:$B$87</definedName>
    <definedName name="XDO_?NOVAL?593?">SNBIF!$B$11:$B$24</definedName>
    <definedName name="XDO_?NOVAL?594?">SNBIF!$B$11:$B$67</definedName>
    <definedName name="XDO_?NOVAL?595?">SNBIF!$B$11:$B$72</definedName>
    <definedName name="XDO_?NOVAL?596?">SNITIF!$B$11:$B$20</definedName>
    <definedName name="XDO_?NOVAL?597?">SNITIF!$B$11:$B$63</definedName>
    <definedName name="XDO_?NOVAL?598?">SNITIF!$B$11:$B$68</definedName>
    <definedName name="XDO_?NOVAL?599?">'SBI BSE PSU Bank ETF'!$B$11:$B$21</definedName>
    <definedName name="XDO_?NOVAL?6?">#REF!</definedName>
    <definedName name="XDO_?NOVAL?60?">SCOF!$B$11:$B$84</definedName>
    <definedName name="XDO_?NOVAL?600?">'SBI BSE PSU Bank ETF'!$B$11:$B$64</definedName>
    <definedName name="XDO_?NOVAL?601?">'SBI BSE PSU Bank ETF'!$B$11:$B$69</definedName>
    <definedName name="XDO_?NOVAL?602?">'SBI BSE PSU Bank Index Fund'!$B$11:$B$21</definedName>
    <definedName name="XDO_?NOVAL?603?">'SBI BSE PSU Bank Index Fund'!$B$11:$B$64</definedName>
    <definedName name="XDO_?NOVAL?604?">'SBI BSE PSU Bank Index Fund'!$B$11:$B$69</definedName>
    <definedName name="XDO_?NOVAL?605?">SIPAAFOF!$B$44:$B$47</definedName>
    <definedName name="XDO_?NOVAL?606?">SIPAAFOF!$B$44:$B$57</definedName>
    <definedName name="XDO_?NOVAL?607?">SIPAAFOF!$B$44:$B$62</definedName>
    <definedName name="XDO_?NOVAL?608?">'SBI Nifty200 Quality 30'!$B$11:$B$40</definedName>
    <definedName name="XDO_?NOVAL?609?">'SBI Nifty200 Quality 30'!$B$11:$B$83</definedName>
    <definedName name="XDO_?NOVAL?61?">SCOF!$B$11:$B$101</definedName>
    <definedName name="XDO_?NOVAL?610?">'SBI Nifty200 Quality 30'!$B$11:$B$88</definedName>
    <definedName name="XDO_?NOVAL?611?">'SBI Nifty200 Mom 30'!$B$11:$B$40</definedName>
    <definedName name="XDO_?NOVAL?612?">'SBI Nifty200 Mom 30'!$B$11:$B$83</definedName>
    <definedName name="XDO_?NOVAL?613?">'SBI Nifty200 Mom 30'!$B$11:$B$88</definedName>
    <definedName name="XDO_?NOVAL?614?">'SBI Nifty100 Low Vol 30'!$B$11:$B$40</definedName>
    <definedName name="XDO_?NOVAL?615?">'SBI Nifty100 Low Vol 30'!$B$11:$B$83</definedName>
    <definedName name="XDO_?NOVAL?616?">'SBI Nifty100 Low Vol 30'!$B$11:$B$88</definedName>
    <definedName name="XDO_?NOVAL?617?">SBILIQETF!$B$52</definedName>
    <definedName name="XDO_?NOVAL?618?">SBILIQETF!$B$52:$B$57</definedName>
    <definedName name="XDO_?NOVAL?619?">SDAAAFOF!$B$44:$B$57</definedName>
    <definedName name="XDO_?NOVAL?62?">SCOF!$B$11:$B$106</definedName>
    <definedName name="XDO_?NOVAL?620?">SDAAAFOF!$B$44:$B$67</definedName>
    <definedName name="XDO_?NOVAL?621?">SDAAAFOF!$B$44:$B$72</definedName>
    <definedName name="XDO_?NOVAL?622?">SQLF!$B$11:$B$52</definedName>
    <definedName name="XDO_?NOVAL?623?">SQLF!$B$11:$B$79</definedName>
    <definedName name="XDO_?NOVAL?624?">SQLF!$B$11:$B$96</definedName>
    <definedName name="XDO_?NOVAL?625?">SQLF!$B$11:$B$101</definedName>
    <definedName name="XDO_?NOVAL?626?">SNM150M50ETF!$B$11:$B$60</definedName>
    <definedName name="XDO_?NOVAL?627?">SNM150M50ETF!$B$11:$B$107</definedName>
    <definedName name="XDO_?NOVAL?628?">SNM150ETF!$B$11:$B$160</definedName>
    <definedName name="XDO_?NOVAL?629?">SNM150ETF!$B$11:$B$203</definedName>
    <definedName name="XDO_?NOVAL?63?">STOF!$B$11:$B$39</definedName>
    <definedName name="XDO_?NOVAL?630?">SNM150ETF!$B$11:$B$208</definedName>
    <definedName name="XDO_?NOVAL?631?">SBIRIOS!$B$11:$B$42</definedName>
    <definedName name="XDO_?NOVAL?632?">SBIRIOS!$B$11:$B$85</definedName>
    <definedName name="XDO_?NOVAL?633?">SBIRIOS!$B$11:$B$90</definedName>
    <definedName name="XDO_?NOVAL?634?">#REF!</definedName>
    <definedName name="XDO_?NOVAL?635?">#REF!</definedName>
    <definedName name="XDO_?NOVAL?636?">#REF!</definedName>
    <definedName name="XDO_?NOVAL?637?">#REF!</definedName>
    <definedName name="XDO_?NOVAL?638?">#REF!</definedName>
    <definedName name="XDO_?NOVAL?639?">#REF!</definedName>
    <definedName name="XDO_?NOVAL?64?">STOF!$B$11:$B$46</definedName>
    <definedName name="XDO_?NOVAL?640?">#REF!</definedName>
    <definedName name="XDO_?NOVAL?641?">#REF!</definedName>
    <definedName name="XDO_?NOVAL?642?">#REF!</definedName>
    <definedName name="XDO_?NOVAL?643?">#REF!</definedName>
    <definedName name="XDO_?NOVAL?644?">#REF!</definedName>
    <definedName name="XDO_?NOVAL?645?">#REF!</definedName>
    <definedName name="XDO_?NOVAL?646?">#REF!</definedName>
    <definedName name="XDO_?NOVAL?647?">#REF!</definedName>
    <definedName name="XDO_?NOVAL?648?">#REF!</definedName>
    <definedName name="XDO_?NOVAL?649?">#REF!</definedName>
    <definedName name="XDO_?NOVAL?65?">STOF!$B$11:$B$51</definedName>
    <definedName name="XDO_?NOVAL?650?">#REF!</definedName>
    <definedName name="XDO_?NOVAL?651?">#REF!</definedName>
    <definedName name="XDO_?NOVAL?652?">#REF!</definedName>
    <definedName name="XDO_?NOVAL?653?">#REF!</definedName>
    <definedName name="XDO_?NOVAL?654?">#REF!</definedName>
    <definedName name="XDO_?NOVAL?655?">#REF!</definedName>
    <definedName name="XDO_?NOVAL?656?">#REF!</definedName>
    <definedName name="XDO_?NOVAL?66?">STOF!$B$11:$B$74</definedName>
    <definedName name="XDO_?NOVAL?67?">STOF!$B$11:$B$91</definedName>
    <definedName name="XDO_?NOVAL?68?">STOF!$B$11:$B$96</definedName>
    <definedName name="XDO_?NOVAL?69?">SHOF!$B$11:$B$43</definedName>
    <definedName name="XDO_?NOVAL?7?">#REF!</definedName>
    <definedName name="XDO_?NOVAL?70?">SHOF!$B$11:$B$47</definedName>
    <definedName name="XDO_?NOVAL?71?">SHOF!$B$11:$B$72</definedName>
    <definedName name="XDO_?NOVAL?72?">SHOF!$B$11:$B$89</definedName>
    <definedName name="XDO_?NOVAL?73?">SHOF!$B$11:$B$94</definedName>
    <definedName name="XDO_?NOVAL?74?">SCF!$B$11:$B$90</definedName>
    <definedName name="XDO_?NOVAL?75?">SCF!$B$11:$B$100</definedName>
    <definedName name="XDO_?NOVAL?76?">SCF!$B$11:$B$105</definedName>
    <definedName name="XDO_?NOVAL?77?">SCF!$B$11:$B$116</definedName>
    <definedName name="XDO_?NOVAL?78?">SCF!$B$11:$B$133</definedName>
    <definedName name="XDO_?NOVAL?79?">SCF!$B$11:$B$139</definedName>
    <definedName name="XDO_?NOVAL?8?">#REF!</definedName>
    <definedName name="XDO_?NOVAL?80?">SCF!$B$11:$B$156</definedName>
    <definedName name="XDO_?NOVAL?81?">SCF!$B$11:$B$161</definedName>
    <definedName name="XDO_?NOVAL?82?">SNIF!$B$11:$B$60</definedName>
    <definedName name="XDO_?NOVAL?83?">SNIF!$B$11:$B$103</definedName>
    <definedName name="XDO_?NOVAL?84?">SNIF!$B$11:$B$108</definedName>
    <definedName name="XDO_?NOVAL?85?">'SMCBF-SP'!$B$11:$B$31</definedName>
    <definedName name="XDO_?NOVAL?86?">'SMCBF-SP'!$B$11:$B$37</definedName>
    <definedName name="XDO_?NOVAL?87?">'SMCBF-SP'!$B$11:$B$49</definedName>
    <definedName name="XDO_?NOVAL?88?">'SMCBF-SP'!$B$11:$B$59</definedName>
    <definedName name="XDO_?NOVAL?89?">'SMCBF-SP'!$B$11:$B$65</definedName>
    <definedName name="XDO_?NOVAL?9?">SLMF!$B$11:$B$90</definedName>
    <definedName name="XDO_?NOVAL?90?">'SMCBF-SP'!$B$11:$B$74</definedName>
    <definedName name="XDO_?NOVAL?91?">'SMCBF-SP'!$B$11:$B$80</definedName>
    <definedName name="XDO_?NOVAL?92?">'SMCBF-SP'!$B$11:$B$87</definedName>
    <definedName name="XDO_?NOVAL?93?">'SMCBF-SP'!$B$11:$B$99</definedName>
    <definedName name="XDO_?NOVAL?94?">'SMCBF-SP'!$B$11:$B$104</definedName>
    <definedName name="XDO_?NOVAL?95?">SOF!$B$24</definedName>
    <definedName name="XDO_?NOVAL?96?">SOF!$B$24:$B$41</definedName>
    <definedName name="XDO_?NOVAL?97?">SOF!$B$24:$B$59</definedName>
    <definedName name="XDO_?NOVAL?98?">SOF!$B$24:$B$64</definedName>
    <definedName name="XDO_?NOVAL?99?">SMMDF!$B$12:$B$14</definedName>
    <definedName name="XDO_?NPTF?">SMEEF!$D$2:$D$50</definedName>
    <definedName name="XDO_?NPTF?1?">#REF!</definedName>
    <definedName name="XDO_?NPTF?10?">#REF!</definedName>
    <definedName name="XDO_?NPTF?100?">'SCIGI-APR 2029'!$D$2:$D$24</definedName>
    <definedName name="XDO_?NPTF?101?">'SCISI-SEP 2027'!$D$2:$D$24</definedName>
    <definedName name="XDO_?NPTF?102?">'SFMP- Series 72'!$D$2:$D$24</definedName>
    <definedName name="XDO_?NPTF?103?">'SFMP- Series 73'!$D$2:$D$39</definedName>
    <definedName name="XDO_?NPTF?104?">SLDF!$D$2:$D$25</definedName>
    <definedName name="XDO_?NPTF?105?">'SFMP- Series 74'!$D$2:$D$25</definedName>
    <definedName name="XDO_?NPTF?106?">'SFMP- Series 76'!$D$2:$D$20</definedName>
    <definedName name="XDO_?NPTF?107?">'SFMP- Series 78'!$D$2:$D$20</definedName>
    <definedName name="XDO_?NPTF?108?">SDYF!$D$2:$D$52</definedName>
    <definedName name="XDO_?NPTF?109?">'SFMP- Series 79'!$D$2:$D$19</definedName>
    <definedName name="XDO_?NPTF?11?">SEHF!$D$2:$D$58</definedName>
    <definedName name="XDO_?NPTF?110?">'SFMP- Series 81'!$D$2:$D$20</definedName>
    <definedName name="XDO_?NPTF?111?">'SBI-BSE-SENSEX-IF'!$D$2:$D$40</definedName>
    <definedName name="XDO_?NPTF?112?">LIQUIDSBI!$D$2:$D$52</definedName>
    <definedName name="XDO_?NPTF?113?">SN50EWIF!$D$2:$D$60</definedName>
    <definedName name="XDO_?NPTF?114?">SEOF!$D$2:$D$44</definedName>
    <definedName name="XDO_?NPTF?115?">'SBI-AOF'!$D$2:$D$42</definedName>
    <definedName name="XDO_?NPTF?116?">SETFSILVER!$D$2:$D$44</definedName>
    <definedName name="XDO_?NPTF?117?">'SETFSILVER-FOF'!$D$2:$D$44</definedName>
    <definedName name="XDO_?NPTF?118?">'SN50EW-ETF'!$D$2:$D$60</definedName>
    <definedName name="XDO_?NPTF?119?">SIOF!$D$2:$D$47</definedName>
    <definedName name="XDO_?NPTF?12?">#REF!</definedName>
    <definedName name="XDO_?NPTF?120?">SN500IF!$D$2:$D$511</definedName>
    <definedName name="XDO_?NPTF?121?">SNICIF!$D$2:$D$40</definedName>
    <definedName name="XDO_?NPTF?122?">SQF!$D$2:$D$39</definedName>
    <definedName name="XDO_?NPTF?123?">SNBIF!$D$2:$D$24</definedName>
    <definedName name="XDO_?NPTF?124?">SNITIF!$D$2:$D$20</definedName>
    <definedName name="XDO_?NPTF?125?">'SBI BSE PSU Bank ETF'!$D$2:$D$21</definedName>
    <definedName name="XDO_?NPTF?126?">'SBI BSE PSU Bank Index Fund'!$D$2:$D$21</definedName>
    <definedName name="XDO_?NPTF?127?">SIPAAFOF!$D$2:$D$47</definedName>
    <definedName name="XDO_?NPTF?128?">'SBI Nifty200 Quality 30'!$D$2:$D$40</definedName>
    <definedName name="XDO_?NPTF?129?">'SBI Nifty200 Mom 30'!$D$2:$D$40</definedName>
    <definedName name="XDO_?NPTF?13?">SMIF!$D$2:$D$35</definedName>
    <definedName name="XDO_?NPTF?130?">'SBI Nifty100 Low Vol 30'!$D$2:$D$40</definedName>
    <definedName name="XDO_?NPTF?131?">SBILIQETF!$D$2:$D$52</definedName>
    <definedName name="XDO_?NPTF?132?">SDAAAFOF!$D$2:$D$57</definedName>
    <definedName name="XDO_?NPTF?133?">SQLF!$D$2:$D$52</definedName>
    <definedName name="XDO_?NPTF?134?">SNM150M50ETF!$D$2:$D$60</definedName>
    <definedName name="XDO_?NPTF?135?">SNM150ETF!$D$2:$D$160</definedName>
    <definedName name="XDO_?NPTF?136?">SBIRIOS!$D$2:$D$42</definedName>
    <definedName name="XDO_?NPTF?137?">#REF!</definedName>
    <definedName name="XDO_?NPTF?138?">#REF!</definedName>
    <definedName name="XDO_?NPTF?139?">#REF!</definedName>
    <definedName name="XDO_?NPTF?14?">#REF!</definedName>
    <definedName name="XDO_?NPTF?140?">#REF!</definedName>
    <definedName name="XDO_?NPTF?141?">#REF!</definedName>
    <definedName name="XDO_?NPTF?142?">#REF!</definedName>
    <definedName name="XDO_?NPTF?143?">#REF!</definedName>
    <definedName name="XDO_?NPTF?144?">#REF!</definedName>
    <definedName name="XDO_?NPTF?15?">SCOF!$D$2:$D$55</definedName>
    <definedName name="XDO_?NPTF?16?">STOF!$D$2:$D$39</definedName>
    <definedName name="XDO_?NPTF?17?">SHOF!$D$2:$D$43</definedName>
    <definedName name="XDO_?NPTF?18?">SCF!$D$2:$D$90</definedName>
    <definedName name="XDO_?NPTF?19?">SNIF!$D$2:$D$60</definedName>
    <definedName name="XDO_?NPTF?2?">#REF!</definedName>
    <definedName name="XDO_?NPTF?20?">'SMCBF-SP'!$D$2:$D$31</definedName>
    <definedName name="XDO_?NPTF?21?">SOF!$D$2:$D$24</definedName>
    <definedName name="XDO_?NPTF?22?">SMMDF!$D$2:$D$14</definedName>
    <definedName name="XDO_?NPTF?23?">SLF!$D$2:$D$21</definedName>
    <definedName name="XDO_?NPTF?24?">SDBF!$D$2:$D$25</definedName>
    <definedName name="XDO_?NPTF?25?">SSF!$D$2:$D$26</definedName>
    <definedName name="XDO_?NPTF?26?">SCRF!$D$2:$D$43</definedName>
    <definedName name="XDO_?NPTF?27?">SFEF!$D$2:$D$34</definedName>
    <definedName name="XDO_?NPTF?28?">SCHF!$D$2:$D$48</definedName>
    <definedName name="XDO_?NPTF?29?">SMUSD!$D$2:$D$42</definedName>
    <definedName name="XDO_?NPTF?3?">#REF!</definedName>
    <definedName name="XDO_?NPTF?30?">SMIDCAP!$D$2:$D$61</definedName>
    <definedName name="XDO_?NPTF?31?">SMCMF!$D$2:$D$26</definedName>
    <definedName name="XDO_?NPTF?32?">SMCOMMA!$D$2:$D$42</definedName>
    <definedName name="XDO_?NPTF?33?">SMGF!$D$2:$D$30</definedName>
    <definedName name="XDO_?NPTF?34?">SFLEXI!$D$2:$D$78</definedName>
    <definedName name="XDO_?NPTF?35?">SMAAF!$D$2:$D$78</definedName>
    <definedName name="XDO_?NPTF?36?">SBLUECHIP!$D$2:$D$55</definedName>
    <definedName name="XDO_?NPTF?37?">SAOF!$D$2:$D$184</definedName>
    <definedName name="XDO_?NPTF?38?">SIF!$D$2:$D$41</definedName>
    <definedName name="XDO_?NPTF?39?">SMLDF!$D$2:$D$42</definedName>
    <definedName name="XDO_?NPTF?4?">#REF!</definedName>
    <definedName name="XDO_?NPTF?40?">SSTDF!$D$2:$D$72</definedName>
    <definedName name="XDO_?NPTF?41?">SETFGOLD!$D$2:$D$44</definedName>
    <definedName name="XDO_?NPTF?42?">SPSU!$D$2:$D$30</definedName>
    <definedName name="XDO_?NPTF?43?">SGF!$D$2:$D$44</definedName>
    <definedName name="XDO_?NPTF?44?">SBISENSEX!$D$2:$D$40</definedName>
    <definedName name="XDO_?NPTF?45?">SSCF!$D$2:$D$78</definedName>
    <definedName name="XDO_?NPTF?46?">SBPF!$D$2:$D$40</definedName>
    <definedName name="XDO_?NPTF?47?">SBFS!$D$2:$D$42</definedName>
    <definedName name="XDO_?NPTF?48?">SETFNN50!$D$2:$D$60</definedName>
    <definedName name="XDO_?NPTF?49?">SETFNIFBK!$D$2:$D$24</definedName>
    <definedName name="XDO_?NPTF?5?">SLMF!$D$2:$D$90</definedName>
    <definedName name="XDO_?NPTF?50?">SETFBSE100!$D$2:$D$110</definedName>
    <definedName name="XDO_?NPTF?51?">SESF!$D$2:$D$113</definedName>
    <definedName name="XDO_?NPTF?52?">SETFNIF50!$D$2:$D$60</definedName>
    <definedName name="XDO_?NPTF?53?">SETF10GILT!$D$2:$D$24</definedName>
    <definedName name="XDO_?NPTF?54?">'SLTAF-IV'!$D$2:$D$38</definedName>
    <definedName name="XDO_?NPTF?55?">'SLTAF-V'!$D$2:$D$39</definedName>
    <definedName name="XDO_?NPTF?56?">'SLTAF-VI'!$D$2:$D$45</definedName>
    <definedName name="XDO_?NPTF?57?">SETFSN50!$D$2:$D$60</definedName>
    <definedName name="XDO_?NPTF?58?">SBIETFQLTY!$D$2:$D$40</definedName>
    <definedName name="XDO_?NPTF?59?">SCBF!$D$2:$D$82</definedName>
    <definedName name="XDO_?NPTF?6?">SLTEF!$D$2:$D$85</definedName>
    <definedName name="XDO_?NPTF?60?">SEMVF!$D$2:$D$60</definedName>
    <definedName name="XDO_?NPTF?61?">'SFMP- Series 1'!$D$2:$D$31</definedName>
    <definedName name="XDO_?NPTF?62?">'SFMP- Series 6'!$D$2:$D$24</definedName>
    <definedName name="XDO_?NPTF?63?">'SFMP- Series 34'!$D$2:$D$24</definedName>
    <definedName name="XDO_?NPTF?64?">'SMCBF-IP'!$D$2:$D$45</definedName>
    <definedName name="XDO_?NPTF?65?">SFRDF!$D$2:$D$19</definedName>
    <definedName name="XDO_?NPTF?66?">SBIETFIT!$D$2:$D$20</definedName>
    <definedName name="XDO_?NPTF?67?">SBIETFPB!$D$2:$D$20</definedName>
    <definedName name="XDO_?NPTF?68?">'SRBF-AP'!$D$2:$D$63</definedName>
    <definedName name="XDO_?NPTF?69?">'SRBF-AHP'!$D$2:$D$63</definedName>
    <definedName name="XDO_?NPTF?7?">#REF!</definedName>
    <definedName name="XDO_?NPTF?70?">'SRBF-CHP'!$D$2:$D$63</definedName>
    <definedName name="XDO_?NPTF?71?">'SRBF-CP'!$D$2:$D$63</definedName>
    <definedName name="XDO_?NPTF?72?">'SIA-US EQUITY FOF'!$D$2:$D$44</definedName>
    <definedName name="XDO_?NPTF?73?">'SFMP- Series 42'!$D$2:$D$24</definedName>
    <definedName name="XDO_?NPTF?74?">'SNN50'!$D$2:$D$60</definedName>
    <definedName name="XDO_?NPTF?75?">'SFMP- Series 44'!$D$2:$D$31</definedName>
    <definedName name="XDO_?NPTF?76?">'SFMP- Series 45'!$D$2:$D$24</definedName>
    <definedName name="XDO_?NPTF?77?">SBIETFCON!$D$2:$D$40</definedName>
    <definedName name="XDO_?NPTF?78?">'SFMP- Series 46'!$D$2:$D$29</definedName>
    <definedName name="XDO_?NPTF?79?">SBAF!$D$2:$D$103</definedName>
    <definedName name="XDO_?NPTF?8?">#REF!</definedName>
    <definedName name="XDO_?NPTF?80?">'SFMP- Series 49'!$D$2:$D$34</definedName>
    <definedName name="XDO_?NPTF?81?">'SFMP- Series 50'!$D$2:$D$31</definedName>
    <definedName name="XDO_?NPTF?82?">'SFMP- Series 51'!$D$2:$D$37</definedName>
    <definedName name="XDO_?NPTF?83?">'SFMP- Series 52'!$D$2:$D$30</definedName>
    <definedName name="XDO_?NPTF?84?">'SFMP- Series 53'!$D$2:$D$34</definedName>
    <definedName name="XDO_?NPTF?85?">'SFMP- Series 54'!$D$2:$D$28</definedName>
    <definedName name="XDO_?NPTF?86?">'SFMP- Series 55'!$D$2:$D$32</definedName>
    <definedName name="XDO_?NPTF?87?">'SFMP- Series 57'!$D$2:$D$29</definedName>
    <definedName name="XDO_?NPTF?88?">'SFMP- Series 58'!$D$2:$D$32</definedName>
    <definedName name="XDO_?NPTF?89?">SCPSE!$D$2:$D$43</definedName>
    <definedName name="XDO_?NPTF?9?">SMGLF!$D$2:$D$48</definedName>
    <definedName name="XDO_?NPTF?90?">'SFMP- Series 59'!$D$2:$D$39</definedName>
    <definedName name="XDO_?NPTF?91?">'SFMP- Series 60'!$D$2:$D$31</definedName>
    <definedName name="XDO_?NPTF?92?">SMCF!$D$2:$D$68</definedName>
    <definedName name="XDO_?NPTF?93?">'SFMP- Series 61'!$D$2:$D$36</definedName>
    <definedName name="XDO_?NPTF?94?">'SFMP- Series 66'!$D$2:$D$24</definedName>
    <definedName name="XDO_?NPTF?95?">'SFMP- Series 67'!$D$2:$D$34</definedName>
    <definedName name="XDO_?NPTF?96?">'SFMP- Series 68'!$D$2:$D$24</definedName>
    <definedName name="XDO_?NPTF?97?">SNM150IF!$D$2:$D$160</definedName>
    <definedName name="XDO_?NPTF?98?">SNS250IF!$D$2:$D$261</definedName>
    <definedName name="XDO_?NPTF?99?">'SCIGI-JUN 2036'!$D$2:$D$24</definedName>
    <definedName name="XDO_?RATING?">SMEEF!$E$11:$E$102</definedName>
    <definedName name="XDO_?RATING?1?">#REF!</definedName>
    <definedName name="XDO_?RATING?10?">SLMF!$E$11:$E$94</definedName>
    <definedName name="XDO_?RATING?100?">SMMDF!$E$12:$E$60</definedName>
    <definedName name="XDO_?RATING?101?">SMMDF!$E$12:$E$65</definedName>
    <definedName name="XDO_?RATING?102?">SMMDF!$E$12:$E$72</definedName>
    <definedName name="XDO_?RATING?103?">SMMDF!$E$12:$E$76</definedName>
    <definedName name="XDO_?RATING?104?">SMMDF!$E$12:$E$83</definedName>
    <definedName name="XDO_?RATING?105?">SMMDF!$E$12:$E$88</definedName>
    <definedName name="XDO_?RATING?106?">SMMDF!$E$12:$E$97</definedName>
    <definedName name="XDO_?RATING?107?">SMMDF!$E$12:$E$110</definedName>
    <definedName name="XDO_?RATING?108?">SMMDF!$E$12:$E$117</definedName>
    <definedName name="XDO_?RATING?109?">SMMDF!$E$12:$E$125</definedName>
    <definedName name="XDO_?RATING?11?">SLMF!$E$11:$E$101</definedName>
    <definedName name="XDO_?RATING?110?">SMMDF!$E$12:$E$130</definedName>
    <definedName name="XDO_?RATING?111?">SLF!$E$19:$E$21</definedName>
    <definedName name="XDO_?RATING?112?">SLF!$E$19:$E$30</definedName>
    <definedName name="XDO_?RATING?113?">SLF!$E$19:$E$100</definedName>
    <definedName name="XDO_?RATING?114?">SLF!$E$19:$E$136</definedName>
    <definedName name="XDO_?RATING?115?">SLF!$E$19:$E$146</definedName>
    <definedName name="XDO_?RATING?116?">SLF!$E$19:$E$157</definedName>
    <definedName name="XDO_?RATING?117?">SLF!$E$19:$E$168</definedName>
    <definedName name="XDO_?RATING?118?">SDBF!$E$19:$E$25</definedName>
    <definedName name="XDO_?RATING?119?">SDBF!$E$19:$E$29</definedName>
    <definedName name="XDO_?RATING?12?">SLMF!$E$11:$E$125</definedName>
    <definedName name="XDO_?RATING?120?">SDBF!$E$19:$E$37</definedName>
    <definedName name="XDO_?RATING?121?">SDBF!$E$19:$E$41</definedName>
    <definedName name="XDO_?RATING?122?">SDBF!$E$19:$E$51</definedName>
    <definedName name="XDO_?RATING?123?">SDBF!$E$19:$E$64</definedName>
    <definedName name="XDO_?RATING?124?">SDBF!$E$19:$E$77</definedName>
    <definedName name="XDO_?RATING?125?">SDBF!$E$19:$E$85</definedName>
    <definedName name="XDO_?RATING?126?">SDBF!$E$19:$E$90</definedName>
    <definedName name="XDO_?RATING?127?">SSF!$E$24:$E$26</definedName>
    <definedName name="XDO_?RATING?128?">SSF!$E$24:$E$35</definedName>
    <definedName name="XDO_?RATING?129?">SSF!$E$24:$E$58</definedName>
    <definedName name="XDO_?RATING?13?">SLMF!$E$11:$E$142</definedName>
    <definedName name="XDO_?RATING?130?">SSF!$E$24:$E$103</definedName>
    <definedName name="XDO_?RATING?131?">SSF!$E$24:$E$111</definedName>
    <definedName name="XDO_?RATING?132?">SSF!$E$24:$E$116</definedName>
    <definedName name="XDO_?RATING?133?">SSF!$E$24:$E$125</definedName>
    <definedName name="XDO_?RATING?134?">SSF!$E$24:$E$133</definedName>
    <definedName name="XDO_?RATING?135?">SSF!$E$24:$E$138</definedName>
    <definedName name="XDO_?RATING?136?">SCRF!$E$19:$E$43</definedName>
    <definedName name="XDO_?RATING?137?">SCRF!$E$19:$E$48</definedName>
    <definedName name="XDO_?RATING?138?">SCRF!$E$19:$E$57</definedName>
    <definedName name="XDO_?RATING?139?">SCRF!$E$19:$E$61</definedName>
    <definedName name="XDO_?RATING?14?">SLMF!$E$11:$E$147</definedName>
    <definedName name="XDO_?RATING?140?">SCRF!$E$19:$E$70</definedName>
    <definedName name="XDO_?RATING?141?">SCRF!$E$19:$E$74</definedName>
    <definedName name="XDO_?RATING?142?">SCRF!$E$19:$E$85</definedName>
    <definedName name="XDO_?RATING?143?">SCRF!$E$19:$E$92</definedName>
    <definedName name="XDO_?RATING?144?">SCRF!$E$19:$E$100</definedName>
    <definedName name="XDO_?RATING?145?">SCRF!$E$19:$E$105</definedName>
    <definedName name="XDO_?RATING?146?">SFEF!$E$11:$E$34</definedName>
    <definedName name="XDO_?RATING?147?">SFEF!$E$11:$E$38</definedName>
    <definedName name="XDO_?RATING?148?">SFEF!$E$11:$E$43</definedName>
    <definedName name="XDO_?RATING?149?">SFEF!$E$11:$E$68</definedName>
    <definedName name="XDO_?RATING?15?">SLTEF!$E$11:$E$85</definedName>
    <definedName name="XDO_?RATING?150?">SFEF!$E$11:$E$85</definedName>
    <definedName name="XDO_?RATING?151?">SFEF!$E$11:$E$90</definedName>
    <definedName name="XDO_?RATING?152?">SCHF!$E$11:$E$48</definedName>
    <definedName name="XDO_?RATING?153?">SCHF!$E$11:$E$97</definedName>
    <definedName name="XDO_?RATING?154?">SCHF!$E$11:$E$102</definedName>
    <definedName name="XDO_?RATING?155?">SCHF!$E$11:$E$109</definedName>
    <definedName name="XDO_?RATING?156?">SCHF!$E$11:$E$115</definedName>
    <definedName name="XDO_?RATING?157?">SCHF!$E$11:$E$121</definedName>
    <definedName name="XDO_?RATING?158?">SCHF!$E$11:$E$129</definedName>
    <definedName name="XDO_?RATING?159?">SCHF!$E$11:$E$135</definedName>
    <definedName name="XDO_?RATING?16?">SLTEF!$E$11:$E$91</definedName>
    <definedName name="XDO_?RATING?160?">SCHF!$E$11:$E$148</definedName>
    <definedName name="XDO_?RATING?161?">SCHF!$E$11:$E$156</definedName>
    <definedName name="XDO_?RATING?162?">SCHF!$E$11:$E$161</definedName>
    <definedName name="XDO_?RATING?163?">SMUSD!$E$19:$E$42</definedName>
    <definedName name="XDO_?RATING?164?">SMUSD!$E$19:$E$46</definedName>
    <definedName name="XDO_?RATING?165?">SMUSD!$E$19:$E$54</definedName>
    <definedName name="XDO_?RATING?166?">SMUSD!$E$19:$E$59</definedName>
    <definedName name="XDO_?RATING?167?">SMUSD!$E$19:$E$68</definedName>
    <definedName name="XDO_?RATING?168?">SMUSD!$E$19:$E$80</definedName>
    <definedName name="XDO_?RATING?169?">SMUSD!$E$19:$E$98</definedName>
    <definedName name="XDO_?RATING?17?">SLTEF!$E$11:$E$114</definedName>
    <definedName name="XDO_?RATING?170?">SMUSD!$E$19:$E$104</definedName>
    <definedName name="XDO_?RATING?171?">SMUSD!$E$19:$E$113</definedName>
    <definedName name="XDO_?RATING?172?">SMUSD!$E$19:$E$121</definedName>
    <definedName name="XDO_?RATING?173?">SMUSD!$E$19:$E$126</definedName>
    <definedName name="XDO_?RATING?174?">SMIDCAP!$E$11:$E$61</definedName>
    <definedName name="XDO_?RATING?175?">SMIDCAP!$E$11:$E$67</definedName>
    <definedName name="XDO_?RATING?176?">SMIDCAP!$E$11:$E$91</definedName>
    <definedName name="XDO_?RATING?177?">SMIDCAP!$E$11:$E$108</definedName>
    <definedName name="XDO_?RATING?178?">SMIDCAP!$E$11:$E$113</definedName>
    <definedName name="XDO_?RATING?179?">SMCMF!$E$24:$E$26</definedName>
    <definedName name="XDO_?RATING?18?">SLTEF!$E$11:$E$131</definedName>
    <definedName name="XDO_?RATING?180?">SMCMF!$E$24:$E$30</definedName>
    <definedName name="XDO_?RATING?181?">SMCMF!$E$24:$E$57</definedName>
    <definedName name="XDO_?RATING?182?">SMCMF!$E$24:$E$62</definedName>
    <definedName name="XDO_?RATING?183?">SMCOMMA!$E$11:$E$42</definedName>
    <definedName name="XDO_?RATING?184?">SMCOMMA!$E$11:$E$74</definedName>
    <definedName name="XDO_?RATING?185?">SMCOMMA!$E$11:$E$91</definedName>
    <definedName name="XDO_?RATING?186?">SMCOMMA!$E$11:$E$96</definedName>
    <definedName name="XDO_?RATING?187?">SMGF!$E$24:$E$30</definedName>
    <definedName name="XDO_?RATING?188?">SMGF!$E$24:$E$42</definedName>
    <definedName name="XDO_?RATING?189?">SMGF!$E$24:$E$56</definedName>
    <definedName name="XDO_?RATING?19?">SLTEF!$E$11:$E$136</definedName>
    <definedName name="XDO_?RATING?190?">SMGF!$E$24:$E$73</definedName>
    <definedName name="XDO_?RATING?191?">SMGF!$E$24:$E$78</definedName>
    <definedName name="XDO_?RATING?192?">SFLEXI!$E$11:$E$78</definedName>
    <definedName name="XDO_?RATING?193?">SFLEXI!$E$11:$E$82</definedName>
    <definedName name="XDO_?RATING?194?">SFLEXI!$E$11:$E$112</definedName>
    <definedName name="XDO_?RATING?195?">SFLEXI!$E$11:$E$129</definedName>
    <definedName name="XDO_?RATING?196?">SFLEXI!$E$11:$E$134</definedName>
    <definedName name="XDO_?RATING?197?">SMAAF!$E$11:$E$78</definedName>
    <definedName name="XDO_?RATING?198?">SMAAF!$E$11:$E$83</definedName>
    <definedName name="XDO_?RATING?199?">SMAAF!$E$11:$E$125</definedName>
    <definedName name="XDO_?RATING?2?">#REF!</definedName>
    <definedName name="XDO_?RATING?20?">#REF!</definedName>
    <definedName name="XDO_?RATING?200?">SMAAF!$E$11:$E$130</definedName>
    <definedName name="XDO_?RATING?201?">SMAAF!$E$11:$E$139</definedName>
    <definedName name="XDO_?RATING?202?">SMAAF!$E$11:$E$144</definedName>
    <definedName name="XDO_?RATING?203?">SMAAF!$E$11:$E$152</definedName>
    <definedName name="XDO_?RATING?204?">SMAAF!$E$11:$E$159</definedName>
    <definedName name="XDO_?RATING?205?">SMAAF!$E$11:$E$171</definedName>
    <definedName name="XDO_?RATING?206?">SMAAF!$E$11:$E$181</definedName>
    <definedName name="XDO_?RATING?207?">SMAAF!$E$11:$E$186</definedName>
    <definedName name="XDO_?RATING?208?">SBLUECHIP!$E$11:$E$55</definedName>
    <definedName name="XDO_?RATING?209?">SBLUECHIP!$E$11:$E$83</definedName>
    <definedName name="XDO_?RATING?21?">#REF!</definedName>
    <definedName name="XDO_?RATING?210?">SBLUECHIP!$E$11:$E$100</definedName>
    <definedName name="XDO_?RATING?211?">SBLUECHIP!$E$11:$E$105</definedName>
    <definedName name="XDO_?RATING?212?">SAOF!$E$11:$E$184</definedName>
    <definedName name="XDO_?RATING?213?">SAOF!$E$11:$E$196</definedName>
    <definedName name="XDO_?RATING?214?">SAOF!$E$11:$E$200</definedName>
    <definedName name="XDO_?RATING?215?">SAOF!$E$11:$E$216</definedName>
    <definedName name="XDO_?RATING?216?">SAOF!$E$11:$E$227</definedName>
    <definedName name="XDO_?RATING?217?">SAOF!$E$11:$E$231</definedName>
    <definedName name="XDO_?RATING?218?">SAOF!$E$11:$E$243</definedName>
    <definedName name="XDO_?RATING?219?">SAOF!$E$11:$E$253</definedName>
    <definedName name="XDO_?RATING?22?">#REF!</definedName>
    <definedName name="XDO_?RATING?220?">SAOF!$E$11:$E$258</definedName>
    <definedName name="XDO_?RATING?221?">SIF!$E$11:$E$41</definedName>
    <definedName name="XDO_?RATING?222?">SIF!$E$11:$E$69</definedName>
    <definedName name="XDO_?RATING?223?">SIF!$E$11:$E$78</definedName>
    <definedName name="XDO_?RATING?224?">SIF!$E$11:$E$90</definedName>
    <definedName name="XDO_?RATING?225?">SIF!$E$11:$E$95</definedName>
    <definedName name="XDO_?RATING?226?">SMLDF!$E$19:$E$42</definedName>
    <definedName name="XDO_?RATING?227?">SMLDF!$E$19:$E$46</definedName>
    <definedName name="XDO_?RATING?228?">SMLDF!$E$19:$E$55</definedName>
    <definedName name="XDO_?RATING?229?">SMLDF!$E$19:$E$59</definedName>
    <definedName name="XDO_?RATING?23?">#REF!</definedName>
    <definedName name="XDO_?RATING?230?">SMLDF!$E$19:$E$63</definedName>
    <definedName name="XDO_?RATING?231?">SMLDF!$E$19:$E$70</definedName>
    <definedName name="XDO_?RATING?232?">SMLDF!$E$19:$E$78</definedName>
    <definedName name="XDO_?RATING?233?">SMLDF!$E$19:$E$91</definedName>
    <definedName name="XDO_?RATING?234?">SMLDF!$E$19:$E$104</definedName>
    <definedName name="XDO_?RATING?235?">SMLDF!$E$19:$E$112</definedName>
    <definedName name="XDO_?RATING?236?">SMLDF!$E$19:$E$117</definedName>
    <definedName name="XDO_?RATING?237?">SSTDF!$E$19:$E$72</definedName>
    <definedName name="XDO_?RATING?238?">SSTDF!$E$19:$E$76</definedName>
    <definedName name="XDO_?RATING?239?">SSTDF!$E$19:$E$86</definedName>
    <definedName name="XDO_?RATING?24?">SMGLF!$E$11:$E$48</definedName>
    <definedName name="XDO_?RATING?240?">SSTDF!$E$19:$E$91</definedName>
    <definedName name="XDO_?RATING?241?">SSTDF!$E$19:$E$105</definedName>
    <definedName name="XDO_?RATING?242?">SSTDF!$E$19:$E$112</definedName>
    <definedName name="XDO_?RATING?243?">SSTDF!$E$19:$E$123</definedName>
    <definedName name="XDO_?RATING?244?">SSTDF!$E$19:$E$129</definedName>
    <definedName name="XDO_?RATING?245?">SSTDF!$E$19:$E$138</definedName>
    <definedName name="XDO_?RATING?246?">SSTDF!$E$19:$E$146</definedName>
    <definedName name="XDO_?RATING?247?">SSTDF!$E$19:$E$151</definedName>
    <definedName name="XDO_?RATING?248?">SETFGOLD!$E$44</definedName>
    <definedName name="XDO_?RATING?249?">SETFGOLD!$E$44:$E$56</definedName>
    <definedName name="XDO_?RATING?25?">SMGLF!$E$11:$E$75</definedName>
    <definedName name="XDO_?RATING?250?">SETFGOLD!$E$44:$E$61</definedName>
    <definedName name="XDO_?RATING?251?">SPSU!$E$11:$E$30</definedName>
    <definedName name="XDO_?RATING?252?">SPSU!$E$11:$E$57</definedName>
    <definedName name="XDO_?RATING?253?">SPSU!$E$11:$E$74</definedName>
    <definedName name="XDO_?RATING?254?">SPSU!$E$11:$E$79</definedName>
    <definedName name="XDO_?RATING?255?">SGF!$E$44</definedName>
    <definedName name="XDO_?RATING?256?">SGF!$E$44:$E$54</definedName>
    <definedName name="XDO_?RATING?257?">SGF!$E$44:$E$59</definedName>
    <definedName name="XDO_?RATING?258?">SBISENSEX!$E$11:$E$40</definedName>
    <definedName name="XDO_?RATING?259?">SBISENSEX!$E$11:$E$83</definedName>
    <definedName name="XDO_?RATING?26?">SMGLF!$E$11:$E$92</definedName>
    <definedName name="XDO_?RATING?260?">SBISENSEX!$E$11:$E$88</definedName>
    <definedName name="XDO_?RATING?261?">SSCF!$E$11:$E$78</definedName>
    <definedName name="XDO_?RATING?262?">SSCF!$E$11:$E$108</definedName>
    <definedName name="XDO_?RATING?263?">SSCF!$E$11:$E$125</definedName>
    <definedName name="XDO_?RATING?264?">SSCF!$E$11:$E$130</definedName>
    <definedName name="XDO_?RATING?265?">SBPF!$E$19:$E$40</definedName>
    <definedName name="XDO_?RATING?266?">SBPF!$E$19:$E$44</definedName>
    <definedName name="XDO_?RATING?267?">SBPF!$E$19:$E$52</definedName>
    <definedName name="XDO_?RATING?268?">SBPF!$E$19:$E$58</definedName>
    <definedName name="XDO_?RATING?269?">SBPF!$E$19:$E$76</definedName>
    <definedName name="XDO_?RATING?27?">SMGLF!$E$11:$E$97</definedName>
    <definedName name="XDO_?RATING?270?">SBPF!$E$19:$E$89</definedName>
    <definedName name="XDO_?RATING?271?">SBPF!$E$19:$E$97</definedName>
    <definedName name="XDO_?RATING?272?">SBPF!$E$19:$E$102</definedName>
    <definedName name="XDO_?RATING?273?">SBFS!$E$11:$E$42</definedName>
    <definedName name="XDO_?RATING?274?">SBFS!$E$11:$E$69</definedName>
    <definedName name="XDO_?RATING?275?">SBFS!$E$11:$E$86</definedName>
    <definedName name="XDO_?RATING?276?">SBFS!$E$11:$E$91</definedName>
    <definedName name="XDO_?RATING?277?">SETFNN50!$E$11:$E$60</definedName>
    <definedName name="XDO_?RATING?278?">SETFNN50!$E$11:$E$103</definedName>
    <definedName name="XDO_?RATING?279?">SETFNN50!$E$11:$E$108</definedName>
    <definedName name="XDO_?RATING?28?">#REF!</definedName>
    <definedName name="XDO_?RATING?280?">SETFNIFBK!$E$11:$E$24</definedName>
    <definedName name="XDO_?RATING?281?">SETFNIFBK!$E$11:$E$67</definedName>
    <definedName name="XDO_?RATING?282?">SETFNIFBK!$E$11:$E$72</definedName>
    <definedName name="XDO_?RATING?283?">SETFBSE100!$E$11:$E$110</definedName>
    <definedName name="XDO_?RATING?284?">SETFBSE100!$E$11:$E$153</definedName>
    <definedName name="XDO_?RATING?285?">SETFBSE100!$E$11:$E$158</definedName>
    <definedName name="XDO_?RATING?286?">SESF!$E$11:$E$113</definedName>
    <definedName name="XDO_?RATING?287?">SESF!$E$11:$E$118</definedName>
    <definedName name="XDO_?RATING?288?">SESF!$E$11:$E$143</definedName>
    <definedName name="XDO_?RATING?289?">SESF!$E$11:$E$147</definedName>
    <definedName name="XDO_?RATING?29?">#REF!</definedName>
    <definedName name="XDO_?RATING?290?">SESF!$E$11:$E$157</definedName>
    <definedName name="XDO_?RATING?291?">SESF!$E$11:$E$171</definedName>
    <definedName name="XDO_?RATING?292?">SESF!$E$11:$E$181</definedName>
    <definedName name="XDO_?RATING?293?">SESF!$E$11:$E$186</definedName>
    <definedName name="XDO_?RATING?294?">SESF!$E$11:$E$196</definedName>
    <definedName name="XDO_?RATING?295?">SESF!$E$11:$E$201</definedName>
    <definedName name="XDO_?RATING?296?">SETFNIF50!$E$11:$E$60</definedName>
    <definedName name="XDO_?RATING?297?">SETFNIF50!$E$11:$E$103</definedName>
    <definedName name="XDO_?RATING?298?">SETFNIF50!$E$11:$E$108</definedName>
    <definedName name="XDO_?RATING?299?">SETF10GILT!$E$24</definedName>
    <definedName name="XDO_?RATING?3?">#REF!</definedName>
    <definedName name="XDO_?RATING?30?">SEHF!$E$11:$E$58</definedName>
    <definedName name="XDO_?RATING?300?">SETF10GILT!$E$24:$E$53</definedName>
    <definedName name="XDO_?RATING?301?">SETF10GILT!$E$24:$E$58</definedName>
    <definedName name="XDO_?RATING?302?">'SLTAF-IV'!$E$11:$E$38</definedName>
    <definedName name="XDO_?RATING?303?">'SLTAF-IV'!$E$11:$E$81</definedName>
    <definedName name="XDO_?RATING?304?">'SLTAF-IV'!$E$11:$E$86</definedName>
    <definedName name="XDO_?RATING?305?">'SLTAF-V'!$E$11:$E$39</definedName>
    <definedName name="XDO_?RATING?306?">'SLTAF-V'!$E$11:$E$82</definedName>
    <definedName name="XDO_?RATING?307?">'SLTAF-V'!$E$11:$E$87</definedName>
    <definedName name="XDO_?RATING?308?">'SLTAF-VI'!$E$11:$E$45</definedName>
    <definedName name="XDO_?RATING?309?">'SLTAF-VI'!$E$11:$E$88</definedName>
    <definedName name="XDO_?RATING?31?">SEHF!$E$11:$E$62</definedName>
    <definedName name="XDO_?RATING?310?">'SLTAF-VI'!$E$11:$E$93</definedName>
    <definedName name="XDO_?RATING?311?">SETFSN50!$E$11:$E$60</definedName>
    <definedName name="XDO_?RATING?312?">SETFSN50!$E$11:$E$103</definedName>
    <definedName name="XDO_?RATING?313?">SETFSN50!$E$11:$E$108</definedName>
    <definedName name="XDO_?RATING?314?">SBIETFQLTY!$E$11:$E$40</definedName>
    <definedName name="XDO_?RATING?315?">SBIETFQLTY!$E$11:$E$83</definedName>
    <definedName name="XDO_?RATING?316?">SBIETFQLTY!$E$11:$E$88</definedName>
    <definedName name="XDO_?RATING?317?">SCBF!$E$19:$E$82</definedName>
    <definedName name="XDO_?RATING?318?">SCBF!$E$19:$E$87</definedName>
    <definedName name="XDO_?RATING?319?">SCBF!$E$19:$E$96</definedName>
    <definedName name="XDO_?RATING?32?">SEHF!$E$11:$E$69</definedName>
    <definedName name="XDO_?RATING?320?">SCBF!$E$19:$E$100</definedName>
    <definedName name="XDO_?RATING?321?">SCBF!$E$19:$E$108</definedName>
    <definedName name="XDO_?RATING?322?">SCBF!$E$19:$E$125</definedName>
    <definedName name="XDO_?RATING?323?">SCBF!$E$19:$E$138</definedName>
    <definedName name="XDO_?RATING?324?">SCBF!$E$19:$E$146</definedName>
    <definedName name="XDO_?RATING?325?">SCBF!$E$19:$E$151</definedName>
    <definedName name="XDO_?RATING?326?">SEMVF!$E$11:$E$60</definedName>
    <definedName name="XDO_?RATING?327?">SEMVF!$E$11:$E$103</definedName>
    <definedName name="XDO_?RATING?328?">SEMVF!$E$11:$E$108</definedName>
    <definedName name="XDO_?RATING?329?">'SFMP- Series 1'!$E$26:$E$31</definedName>
    <definedName name="XDO_?RATING?33?">SEHF!$E$11:$E$117</definedName>
    <definedName name="XDO_?RATING?330?">'SFMP- Series 1'!$E$26:$E$50</definedName>
    <definedName name="XDO_?RATING?331?">'SFMP- Series 1'!$E$26:$E$65</definedName>
    <definedName name="XDO_?RATING?332?">'SFMP- Series 1'!$E$26:$E$70</definedName>
    <definedName name="XDO_?RATING?333?">'SFMP- Series 6'!$E$24</definedName>
    <definedName name="XDO_?RATING?334?">'SFMP- Series 6'!$E$24:$E$31</definedName>
    <definedName name="XDO_?RATING?335?">'SFMP- Series 6'!$E$24:$E$50</definedName>
    <definedName name="XDO_?RATING?336?">'SFMP- Series 6'!$E$24:$E$65</definedName>
    <definedName name="XDO_?RATING?337?">'SFMP- Series 6'!$E$24:$E$70</definedName>
    <definedName name="XDO_?RATING?338?">'SFMP- Series 34'!$E$24</definedName>
    <definedName name="XDO_?RATING?339?">'SFMP- Series 34'!$E$24:$E$28</definedName>
    <definedName name="XDO_?RATING?34?">SEHF!$E$11:$E$123</definedName>
    <definedName name="XDO_?RATING?340?">'SFMP- Series 34'!$E$24:$E$45</definedName>
    <definedName name="XDO_?RATING?341?">'SFMP- Series 34'!$E$24:$E$60</definedName>
    <definedName name="XDO_?RATING?342?">'SFMP- Series 34'!$E$24:$E$65</definedName>
    <definedName name="XDO_?RATING?343?">'SMCBF-IP'!$E$11:$E$45</definedName>
    <definedName name="XDO_?RATING?344?">'SMCBF-IP'!$E$11:$E$50</definedName>
    <definedName name="XDO_?RATING?345?">'SMCBF-IP'!$E$11:$E$75</definedName>
    <definedName name="XDO_?RATING?346?">'SMCBF-IP'!$E$11:$E$92</definedName>
    <definedName name="XDO_?RATING?347?">'SMCBF-IP'!$E$11:$E$97</definedName>
    <definedName name="XDO_?RATING?348?">SFRDF!$E$19</definedName>
    <definedName name="XDO_?RATING?349?">SFRDF!$E$19:$E$29</definedName>
    <definedName name="XDO_?RATING?35?">SEHF!$E$11:$E$129</definedName>
    <definedName name="XDO_?RATING?350?">SFRDF!$E$19:$E$39</definedName>
    <definedName name="XDO_?RATING?351?">SFRDF!$E$19:$E$60</definedName>
    <definedName name="XDO_?RATING?352?">SFRDF!$E$19:$E$68</definedName>
    <definedName name="XDO_?RATING?353?">SFRDF!$E$19:$E$73</definedName>
    <definedName name="XDO_?RATING?354?">SBIETFIT!$E$11:$E$20</definedName>
    <definedName name="XDO_?RATING?355?">SBIETFIT!$E$11:$E$63</definedName>
    <definedName name="XDO_?RATING?356?">SBIETFIT!$E$11:$E$68</definedName>
    <definedName name="XDO_?RATING?357?">SBIETFPB!$E$11:$E$20</definedName>
    <definedName name="XDO_?RATING?358?">SBIETFPB!$E$11:$E$63</definedName>
    <definedName name="XDO_?RATING?359?">SBIETFPB!$E$11:$E$68</definedName>
    <definedName name="XDO_?RATING?36?">SEHF!$E$11:$E$134</definedName>
    <definedName name="XDO_?RATING?360?">'SRBF-AP'!$E$11:$E$63</definedName>
    <definedName name="XDO_?RATING?361?">'SRBF-AP'!$E$11:$E$73</definedName>
    <definedName name="XDO_?RATING?362?">'SRBF-AP'!$E$11:$E$77</definedName>
    <definedName name="XDO_?RATING?363?">'SRBF-AP'!$E$11:$E$83</definedName>
    <definedName name="XDO_?RATING?364?">'SRBF-AP'!$E$11:$E$87</definedName>
    <definedName name="XDO_?RATING?365?">'SRBF-AP'!$E$11:$E$116</definedName>
    <definedName name="XDO_?RATING?366?">'SRBF-AP'!$E$11:$E$121</definedName>
    <definedName name="XDO_?RATING?367?">'SRBF-AHP'!$E$11:$E$63</definedName>
    <definedName name="XDO_?RATING?368?">'SRBF-AHP'!$E$11:$E$73</definedName>
    <definedName name="XDO_?RATING?369?">'SRBF-AHP'!$E$11:$E$77</definedName>
    <definedName name="XDO_?RATING?37?">SEHF!$E$11:$E$140</definedName>
    <definedName name="XDO_?RATING?370?">'SRBF-AHP'!$E$11:$E$83</definedName>
    <definedName name="XDO_?RATING?371?">'SRBF-AHP'!$E$11:$E$87</definedName>
    <definedName name="XDO_?RATING?372?">'SRBF-AHP'!$E$11:$E$108</definedName>
    <definedName name="XDO_?RATING?373?">'SRBF-AHP'!$E$11:$E$113</definedName>
    <definedName name="XDO_?RATING?374?">'SRBF-AHP'!$E$11:$E$123</definedName>
    <definedName name="XDO_?RATING?375?">'SRBF-AHP'!$E$11:$E$128</definedName>
    <definedName name="XDO_?RATING?376?">'SRBF-CHP'!$E$11:$E$63</definedName>
    <definedName name="XDO_?RATING?377?">'SRBF-CHP'!$E$11:$E$81</definedName>
    <definedName name="XDO_?RATING?378?">'SRBF-CHP'!$E$11:$E$85</definedName>
    <definedName name="XDO_?RATING?379?">'SRBF-CHP'!$E$11:$E$91</definedName>
    <definedName name="XDO_?RATING?38?">SEHF!$E$11:$E$155</definedName>
    <definedName name="XDO_?RATING?380?">'SRBF-CHP'!$E$11:$E$98</definedName>
    <definedName name="XDO_?RATING?381?">'SRBF-CHP'!$E$11:$E$127</definedName>
    <definedName name="XDO_?RATING?382?">'SRBF-CHP'!$E$11:$E$132</definedName>
    <definedName name="XDO_?RATING?383?">'SRBF-CP'!$E$11:$E$63</definedName>
    <definedName name="XDO_?RATING?384?">'SRBF-CP'!$E$11:$E$80</definedName>
    <definedName name="XDO_?RATING?385?">'SRBF-CP'!$E$11:$E$84</definedName>
    <definedName name="XDO_?RATING?386?">'SRBF-CP'!$E$11:$E$93</definedName>
    <definedName name="XDO_?RATING?387?">'SRBF-CP'!$E$11:$E$122</definedName>
    <definedName name="XDO_?RATING?388?">'SRBF-CP'!$E$11:$E$127</definedName>
    <definedName name="XDO_?RATING?389?">'SIA-US EQUITY FOF'!$E$44</definedName>
    <definedName name="XDO_?RATING?39?">SEHF!$E$11:$E$161</definedName>
    <definedName name="XDO_?RATING?390?">'SIA-US EQUITY FOF'!$E$44:$E$56</definedName>
    <definedName name="XDO_?RATING?391?">'SIA-US EQUITY FOF'!$E$44:$E$61</definedName>
    <definedName name="XDO_?RATING?392?">'SFMP- Series 42'!$E$24</definedName>
    <definedName name="XDO_?RATING?393?">'SFMP- Series 42'!$E$24:$E$28</definedName>
    <definedName name="XDO_?RATING?394?">'SFMP- Series 42'!$E$24:$E$41</definedName>
    <definedName name="XDO_?RATING?395?">'SFMP- Series 42'!$E$24:$E$56</definedName>
    <definedName name="XDO_?RATING?396?">'SFMP- Series 42'!$E$24:$E$61</definedName>
    <definedName name="XDO_?RATING?397?">'SNN50'!$E$11:$E$60</definedName>
    <definedName name="XDO_?RATING?398?">'SNN50'!$E$11:$E$103</definedName>
    <definedName name="XDO_?RATING?399?">'SNN50'!$E$11:$E$108</definedName>
    <definedName name="XDO_?RATING?4?">#REF!</definedName>
    <definedName name="XDO_?RATING?40?">SEHF!$E$11:$E$168</definedName>
    <definedName name="XDO_?RATING?400?">'SFMP- Series 44'!$E$26:$E$31</definedName>
    <definedName name="XDO_?RATING?401?">'SFMP- Series 44'!$E$26:$E$52</definedName>
    <definedName name="XDO_?RATING?402?">'SFMP- Series 44'!$E$26:$E$67</definedName>
    <definedName name="XDO_?RATING?403?">'SFMP- Series 44'!$E$26:$E$72</definedName>
    <definedName name="XDO_?RATING?404?">'SFMP- Series 45'!$E$24</definedName>
    <definedName name="XDO_?RATING?405?">'SFMP- Series 45'!$E$24:$E$35</definedName>
    <definedName name="XDO_?RATING?406?">'SFMP- Series 45'!$E$24:$E$54</definedName>
    <definedName name="XDO_?RATING?407?">'SFMP- Series 45'!$E$24:$E$69</definedName>
    <definedName name="XDO_?RATING?408?">'SFMP- Series 45'!$E$24:$E$74</definedName>
    <definedName name="XDO_?RATING?409?">SBIETFCON!$E$11:$E$40</definedName>
    <definedName name="XDO_?RATING?41?">SEHF!$E$11:$E$180</definedName>
    <definedName name="XDO_?RATING?410?">SBIETFCON!$E$11:$E$83</definedName>
    <definedName name="XDO_?RATING?411?">SBIETFCON!$E$11:$E$88</definedName>
    <definedName name="XDO_?RATING?412?">'SFMP- Series 46'!$E$26:$E$29</definedName>
    <definedName name="XDO_?RATING?413?">'SFMP- Series 46'!$E$26:$E$48</definedName>
    <definedName name="XDO_?RATING?414?">'SFMP- Series 46'!$E$26:$E$63</definedName>
    <definedName name="XDO_?RATING?415?">'SFMP- Series 46'!$E$26:$E$68</definedName>
    <definedName name="XDO_?RATING?416?">SBAF!$E$11:$E$103</definedName>
    <definedName name="XDO_?RATING?417?">SBAF!$E$11:$E$108</definedName>
    <definedName name="XDO_?RATING?418?">SBAF!$E$11:$E$112</definedName>
    <definedName name="XDO_?RATING?419?">SBAF!$E$11:$E$146</definedName>
    <definedName name="XDO_?RATING?42?">SEHF!$E$11:$E$185</definedName>
    <definedName name="XDO_?RATING?420?">SBAF!$E$11:$E$150</definedName>
    <definedName name="XDO_?RATING?421?">SBAF!$E$11:$E$160</definedName>
    <definedName name="XDO_?RATING?422?">SBAF!$E$11:$E$166</definedName>
    <definedName name="XDO_?RATING?423?">SBAF!$E$11:$E$173</definedName>
    <definedName name="XDO_?RATING?424?">SBAF!$E$11:$E$181</definedName>
    <definedName name="XDO_?RATING?425?">SBAF!$E$11:$E$186</definedName>
    <definedName name="XDO_?RATING?426?">SBAF!$E$11:$E$196</definedName>
    <definedName name="XDO_?RATING?427?">SBAF!$E$11:$E$208</definedName>
    <definedName name="XDO_?RATING?428?">SBAF!$E$11:$E$213</definedName>
    <definedName name="XDO_?RATING?429?">'SFMP- Series 49'!$E$26:$E$34</definedName>
    <definedName name="XDO_?RATING?43?">#REF!</definedName>
    <definedName name="XDO_?RATING?430?">'SFMP- Series 49'!$E$26:$E$53</definedName>
    <definedName name="XDO_?RATING?431?">'SFMP- Series 49'!$E$26:$E$68</definedName>
    <definedName name="XDO_?RATING?432?">'SFMP- Series 49'!$E$26:$E$73</definedName>
    <definedName name="XDO_?RATING?433?">'SFMP- Series 50'!$E$26:$E$31</definedName>
    <definedName name="XDO_?RATING?434?">'SFMP- Series 50'!$E$26:$E$50</definedName>
    <definedName name="XDO_?RATING?435?">'SFMP- Series 50'!$E$26:$E$65</definedName>
    <definedName name="XDO_?RATING?436?">'SFMP- Series 50'!$E$26:$E$70</definedName>
    <definedName name="XDO_?RATING?437?">'SFMP- Series 51'!$E$26:$E$37</definedName>
    <definedName name="XDO_?RATING?438?">'SFMP- Series 51'!$E$26:$E$59</definedName>
    <definedName name="XDO_?RATING?439?">'SFMP- Series 51'!$E$26:$E$74</definedName>
    <definedName name="XDO_?RATING?44?">#REF!</definedName>
    <definedName name="XDO_?RATING?440?">'SFMP- Series 51'!$E$26:$E$79</definedName>
    <definedName name="XDO_?RATING?441?">'SFMP- Series 52'!$E$26:$E$30</definedName>
    <definedName name="XDO_?RATING?442?">'SFMP- Series 52'!$E$26:$E$50</definedName>
    <definedName name="XDO_?RATING?443?">'SFMP- Series 52'!$E$26:$E$65</definedName>
    <definedName name="XDO_?RATING?444?">'SFMP- Series 52'!$E$26:$E$70</definedName>
    <definedName name="XDO_?RATING?445?">'SFMP- Series 53'!$E$26:$E$34</definedName>
    <definedName name="XDO_?RATING?446?">'SFMP- Series 53'!$E$26:$E$57</definedName>
    <definedName name="XDO_?RATING?447?">'SFMP- Series 53'!$E$26:$E$72</definedName>
    <definedName name="XDO_?RATING?448?">'SFMP- Series 53'!$E$26:$E$77</definedName>
    <definedName name="XDO_?RATING?449?">'SFMP- Series 54'!$E$26:$E$28</definedName>
    <definedName name="XDO_?RATING?45?">SMIF!$E$19:$E$35</definedName>
    <definedName name="XDO_?RATING?450?">'SFMP- Series 54'!$E$26:$E$44</definedName>
    <definedName name="XDO_?RATING?451?">'SFMP- Series 54'!$E$26:$E$59</definedName>
    <definedName name="XDO_?RATING?452?">'SFMP- Series 54'!$E$26:$E$64</definedName>
    <definedName name="XDO_?RATING?453?">'SFMP- Series 55'!$E$26:$E$32</definedName>
    <definedName name="XDO_?RATING?454?">'SFMP- Series 55'!$E$26:$E$55</definedName>
    <definedName name="XDO_?RATING?455?">'SFMP- Series 55'!$E$26:$E$70</definedName>
    <definedName name="XDO_?RATING?456?">'SFMP- Series 55'!$E$26:$E$75</definedName>
    <definedName name="XDO_?RATING?457?">'SFMP- Series 57'!$E$26:$E$29</definedName>
    <definedName name="XDO_?RATING?458?">'SFMP- Series 57'!$E$26:$E$51</definedName>
    <definedName name="XDO_?RATING?459?">'SFMP- Series 57'!$E$26:$E$66</definedName>
    <definedName name="XDO_?RATING?46?">SMIF!$E$19:$E$41</definedName>
    <definedName name="XDO_?RATING?460?">'SFMP- Series 57'!$E$26:$E$71</definedName>
    <definedName name="XDO_?RATING?461?">'SFMP- Series 58'!$E$26:$E$32</definedName>
    <definedName name="XDO_?RATING?462?">'SFMP- Series 58'!$E$26:$E$52</definedName>
    <definedName name="XDO_?RATING?463?">'SFMP- Series 58'!$E$26:$E$67</definedName>
    <definedName name="XDO_?RATING?464?">'SFMP- Series 58'!$E$26:$E$72</definedName>
    <definedName name="XDO_?RATING?465?">SCPSE!$E$19:$E$43</definedName>
    <definedName name="XDO_?RATING?466?">SCPSE!$E$19:$E$52</definedName>
    <definedName name="XDO_?RATING?467?">SCPSE!$E$19:$E$108</definedName>
    <definedName name="XDO_?RATING?468?">SCPSE!$E$19:$E$135</definedName>
    <definedName name="XDO_?RATING?469?">SCPSE!$E$19:$E$140</definedName>
    <definedName name="XDO_?RATING?47?">SMIF!$E$19:$E$48</definedName>
    <definedName name="XDO_?RATING?470?">'SFMP- Series 59'!$E$38:$E$39</definedName>
    <definedName name="XDO_?RATING?471?">'SFMP- Series 59'!$E$38:$E$54</definedName>
    <definedName name="XDO_?RATING?472?">'SFMP- Series 59'!$E$38:$E$59</definedName>
    <definedName name="XDO_?RATING?473?">'SFMP- Series 60'!$E$26:$E$31</definedName>
    <definedName name="XDO_?RATING?474?">'SFMP- Series 60'!$E$26:$E$51</definedName>
    <definedName name="XDO_?RATING?475?">'SFMP- Series 60'!$E$26:$E$66</definedName>
    <definedName name="XDO_?RATING?476?">'SFMP- Series 60'!$E$26:$E$71</definedName>
    <definedName name="XDO_?RATING?477?">SMCF!$E$11:$E$68</definedName>
    <definedName name="XDO_?RATING?478?">SMCF!$E$11:$E$83</definedName>
    <definedName name="XDO_?RATING?479?">SMCF!$E$11:$E$96</definedName>
    <definedName name="XDO_?RATING?48?">SMIF!$E$19:$E$52</definedName>
    <definedName name="XDO_?RATING?480?">SMCF!$E$11:$E$113</definedName>
    <definedName name="XDO_?RATING?481?">SMCF!$E$11:$E$118</definedName>
    <definedName name="XDO_?RATING?482?">'SFMP- Series 61'!$E$26:$E$36</definedName>
    <definedName name="XDO_?RATING?483?">'SFMP- Series 61'!$E$26:$E$59</definedName>
    <definedName name="XDO_?RATING?484?">'SFMP- Series 61'!$E$26:$E$74</definedName>
    <definedName name="XDO_?RATING?485?">'SFMP- Series 61'!$E$26:$E$79</definedName>
    <definedName name="XDO_?RATING?486?">'SFMP- Series 66'!$E$24</definedName>
    <definedName name="XDO_?RATING?487?">'SFMP- Series 66'!$E$24:$E$53</definedName>
    <definedName name="XDO_?RATING?488?">'SFMP- Series 66'!$E$24:$E$58</definedName>
    <definedName name="XDO_?RATING?489?">'SFMP- Series 67'!$E$26:$E$34</definedName>
    <definedName name="XDO_?RATING?49?">SMIF!$E$19:$E$58</definedName>
    <definedName name="XDO_?RATING?490?">'SFMP- Series 67'!$E$26:$E$56</definedName>
    <definedName name="XDO_?RATING?491?">'SFMP- Series 67'!$E$26:$E$71</definedName>
    <definedName name="XDO_?RATING?492?">'SFMP- Series 67'!$E$26:$E$76</definedName>
    <definedName name="XDO_?RATING?493?">'SFMP- Series 68'!$E$24</definedName>
    <definedName name="XDO_?RATING?494?">'SFMP- Series 68'!$E$24:$E$41</definedName>
    <definedName name="XDO_?RATING?495?">'SFMP- Series 68'!$E$24:$E$56</definedName>
    <definedName name="XDO_?RATING?496?">'SFMP- Series 68'!$E$24:$E$61</definedName>
    <definedName name="XDO_?RATING?497?">SNM150IF!$E$11:$E$160</definedName>
    <definedName name="XDO_?RATING?498?">SNM150IF!$E$11:$E$203</definedName>
    <definedName name="XDO_?RATING?499?">SNM150IF!$E$11:$E$208</definedName>
    <definedName name="XDO_?RATING?5?">#REF!</definedName>
    <definedName name="XDO_?RATING?50?">SMIF!$E$19:$E$62</definedName>
    <definedName name="XDO_?RATING?500?">SNS250IF!$E$11:$E$261</definedName>
    <definedName name="XDO_?RATING?501?">SNS250IF!$E$11:$E$304</definedName>
    <definedName name="XDO_?RATING?502?">SNS250IF!$E$11:$E$309</definedName>
    <definedName name="XDO_?RATING?503?">'SCIGI-JUN 2036'!$E$24</definedName>
    <definedName name="XDO_?RATING?504?">'SCIGI-JUN 2036'!$E$24:$E$53</definedName>
    <definedName name="XDO_?RATING?505?">'SCIGI-JUN 2036'!$E$24:$E$58</definedName>
    <definedName name="XDO_?RATING?506?">'SCIGI-APR 2029'!$E$24</definedName>
    <definedName name="XDO_?RATING?507?">'SCIGI-APR 2029'!$E$24:$E$53</definedName>
    <definedName name="XDO_?RATING?508?">'SCIGI-APR 2029'!$E$24:$E$58</definedName>
    <definedName name="XDO_?RATING?509?">'SCISI-SEP 2027'!$E$24</definedName>
    <definedName name="XDO_?RATING?51?">SMIF!$E$19:$E$71</definedName>
    <definedName name="XDO_?RATING?510?">'SCISI-SEP 2027'!$E$24:$E$42</definedName>
    <definedName name="XDO_?RATING?511?">'SCISI-SEP 2027'!$E$24:$E$69</definedName>
    <definedName name="XDO_?RATING?512?">'SCISI-SEP 2027'!$E$24:$E$74</definedName>
    <definedName name="XDO_?RATING?513?">'SFMP- Series 72'!$E$24</definedName>
    <definedName name="XDO_?RATING?514?">'SFMP- Series 72'!$E$24:$E$40</definedName>
    <definedName name="XDO_?RATING?515?">'SFMP- Series 72'!$E$24:$E$55</definedName>
    <definedName name="XDO_?RATING?516?">'SFMP- Series 72'!$E$24:$E$60</definedName>
    <definedName name="XDO_?RATING?517?">'SFMP- Series 73'!$E$38:$E$39</definedName>
    <definedName name="XDO_?RATING?518?">'SFMP- Series 73'!$E$38:$E$54</definedName>
    <definedName name="XDO_?RATING?519?">'SFMP- Series 73'!$E$38:$E$59</definedName>
    <definedName name="XDO_?RATING?52?">SMIF!$E$19:$E$84</definedName>
    <definedName name="XDO_?RATING?520?">SLDF!$E$24:$E$25</definedName>
    <definedName name="XDO_?RATING?521?">SLDF!$E$24:$E$48</definedName>
    <definedName name="XDO_?RATING?522?">SLDF!$E$24:$E$56</definedName>
    <definedName name="XDO_?RATING?523?">SLDF!$E$24:$E$61</definedName>
    <definedName name="XDO_?RATING?524?">'SFMP- Series 74'!$E$24:$E$25</definedName>
    <definedName name="XDO_?RATING?525?">'SFMP- Series 74'!$E$24:$E$32</definedName>
    <definedName name="XDO_?RATING?526?">'SFMP- Series 74'!$E$24:$E$46</definedName>
    <definedName name="XDO_?RATING?527?">'SFMP- Series 74'!$E$24:$E$61</definedName>
    <definedName name="XDO_?RATING?528?">'SFMP- Series 74'!$E$24:$E$66</definedName>
    <definedName name="XDO_?RATING?529?">'SFMP- Series 76'!$E$19:$E$20</definedName>
    <definedName name="XDO_?RATING?53?">SMIF!$E$19:$E$88</definedName>
    <definedName name="XDO_?RATING?530?">'SFMP- Series 76'!$E$19:$E$29</definedName>
    <definedName name="XDO_?RATING?531?">'SFMP- Series 76'!$E$19:$E$45</definedName>
    <definedName name="XDO_?RATING?532?">'SFMP- Series 76'!$E$19:$E$60</definedName>
    <definedName name="XDO_?RATING?533?">'SFMP- Series 76'!$E$19:$E$65</definedName>
    <definedName name="XDO_?RATING?534?">'SFMP- Series 78'!$E$19:$E$20</definedName>
    <definedName name="XDO_?RATING?535?">'SFMP- Series 78'!$E$19:$E$29</definedName>
    <definedName name="XDO_?RATING?536?">'SFMP- Series 78'!$E$19:$E$46</definedName>
    <definedName name="XDO_?RATING?537?">'SFMP- Series 78'!$E$19:$E$61</definedName>
    <definedName name="XDO_?RATING?538?">'SFMP- Series 78'!$E$19:$E$66</definedName>
    <definedName name="XDO_?RATING?539?">SDYF!$E$11:$E$52</definedName>
    <definedName name="XDO_?RATING?54?">SMIF!$E$19:$E$96</definedName>
    <definedName name="XDO_?RATING?540?">SDYF!$E$11:$E$59</definedName>
    <definedName name="XDO_?RATING?541?">SDYF!$E$11:$E$86</definedName>
    <definedName name="XDO_?RATING?542?">SDYF!$E$11:$E$103</definedName>
    <definedName name="XDO_?RATING?543?">SDYF!$E$11:$E$108</definedName>
    <definedName name="XDO_?RATING?544?">'SFMP- Series 79'!$E$19</definedName>
    <definedName name="XDO_?RATING?545?">'SFMP- Series 79'!$E$19:$E$28</definedName>
    <definedName name="XDO_?RATING?546?">'SFMP- Series 79'!$E$19:$E$57</definedName>
    <definedName name="XDO_?RATING?547?">'SFMP- Series 79'!$E$19:$E$62</definedName>
    <definedName name="XDO_?RATING?548?">'SFMP- Series 81'!$E$19:$E$20</definedName>
    <definedName name="XDO_?RATING?549?">'SFMP- Series 81'!$E$19:$E$24</definedName>
    <definedName name="XDO_?RATING?55?">SMIF!$E$19:$E$101</definedName>
    <definedName name="XDO_?RATING?550?">'SFMP- Series 81'!$E$19:$E$34</definedName>
    <definedName name="XDO_?RATING?551?">'SFMP- Series 81'!$E$19:$E$39</definedName>
    <definedName name="XDO_?RATING?552?">'SFMP- Series 81'!$E$19:$E$53</definedName>
    <definedName name="XDO_?RATING?553?">'SFMP- Series 81'!$E$19:$E$68</definedName>
    <definedName name="XDO_?RATING?554?">'SFMP- Series 81'!$E$19:$E$73</definedName>
    <definedName name="XDO_?RATING?555?">'SBI-BSE-SENSEX-IF'!$E$11:$E$40</definedName>
    <definedName name="XDO_?RATING?556?">'SBI-BSE-SENSEX-IF'!$E$11:$E$83</definedName>
    <definedName name="XDO_?RATING?557?">'SBI-BSE-SENSEX-IF'!$E$11:$E$88</definedName>
    <definedName name="XDO_?RATING?558?">LIQUIDSBI!$E$52</definedName>
    <definedName name="XDO_?RATING?559?">LIQUIDSBI!$E$52:$E$57</definedName>
    <definedName name="XDO_?RATING?56?">#REF!</definedName>
    <definedName name="XDO_?RATING?560?">SN50EWIF!$E$11:$E$60</definedName>
    <definedName name="XDO_?RATING?561?">SN50EWIF!$E$11:$E$103</definedName>
    <definedName name="XDO_?RATING?562?">SN50EWIF!$E$11:$E$108</definedName>
    <definedName name="XDO_?RATING?563?">SEOF!$E$11:$E$44</definedName>
    <definedName name="XDO_?RATING?564?">SEOF!$E$11:$E$72</definedName>
    <definedName name="XDO_?RATING?565?">SEOF!$E$11:$E$89</definedName>
    <definedName name="XDO_?RATING?566?">SEOF!$E$11:$E$94</definedName>
    <definedName name="XDO_?RATING?567?">'SBI-AOF'!$E$11:$E$42</definedName>
    <definedName name="XDO_?RATING?568?">'SBI-AOF'!$E$11:$E$69</definedName>
    <definedName name="XDO_?RATING?569?">'SBI-AOF'!$E$11:$E$86</definedName>
    <definedName name="XDO_?RATING?57?">#REF!</definedName>
    <definedName name="XDO_?RATING?570?">'SBI-AOF'!$E$11:$E$91</definedName>
    <definedName name="XDO_?RATING?571?">SETFSILVER!$E$44</definedName>
    <definedName name="XDO_?RATING?572?">SETFSILVER!$E$44:$E$56</definedName>
    <definedName name="XDO_?RATING?573?">SETFSILVER!$E$44:$E$61</definedName>
    <definedName name="XDO_?RATING?574?">'SETFSILVER-FOF'!$E$44</definedName>
    <definedName name="XDO_?RATING?575?">'SETFSILVER-FOF'!$E$44:$E$54</definedName>
    <definedName name="XDO_?RATING?576?">'SETFSILVER-FOF'!$E$44:$E$59</definedName>
    <definedName name="XDO_?RATING?577?">'SN50EW-ETF'!$E$11:$E$60</definedName>
    <definedName name="XDO_?RATING?578?">'SN50EW-ETF'!$E$11:$E$103</definedName>
    <definedName name="XDO_?RATING?579?">'SN50EW-ETF'!$E$11:$E$108</definedName>
    <definedName name="XDO_?RATING?58?">SCOF!$E$11:$E$55</definedName>
    <definedName name="XDO_?RATING?580?">SIOF!$E$11:$E$47</definedName>
    <definedName name="XDO_?RATING?581?">SIOF!$E$11:$E$74</definedName>
    <definedName name="XDO_?RATING?582?">SIOF!$E$11:$E$91</definedName>
    <definedName name="XDO_?RATING?583?">SIOF!$E$11:$E$96</definedName>
    <definedName name="XDO_?RATING?584?">SN500IF!$E$11:$E$511</definedName>
    <definedName name="XDO_?RATING?585?">SN500IF!$E$11:$E$554</definedName>
    <definedName name="XDO_?RATING?586?">SN500IF!$E$11:$E$559</definedName>
    <definedName name="XDO_?RATING?587?">SNICIF!$E$11:$E$40</definedName>
    <definedName name="XDO_?RATING?588?">SNICIF!$E$11:$E$83</definedName>
    <definedName name="XDO_?RATING?589?">SNICIF!$E$11:$E$88</definedName>
    <definedName name="XDO_?RATING?59?">SCOF!$E$11:$E$61</definedName>
    <definedName name="XDO_?RATING?590?">SQF!$E$11:$E$39</definedName>
    <definedName name="XDO_?RATING?591?">SQF!$E$11:$E$82</definedName>
    <definedName name="XDO_?RATING?592?">SQF!$E$11:$E$87</definedName>
    <definedName name="XDO_?RATING?593?">SNBIF!$E$11:$E$24</definedName>
    <definedName name="XDO_?RATING?594?">SNBIF!$E$11:$E$67</definedName>
    <definedName name="XDO_?RATING?595?">SNBIF!$E$11:$E$72</definedName>
    <definedName name="XDO_?RATING?596?">SNITIF!$E$11:$E$20</definedName>
    <definedName name="XDO_?RATING?597?">SNITIF!$E$11:$E$63</definedName>
    <definedName name="XDO_?RATING?598?">SNITIF!$E$11:$E$68</definedName>
    <definedName name="XDO_?RATING?599?">'SBI BSE PSU Bank ETF'!$E$11:$E$21</definedName>
    <definedName name="XDO_?RATING?6?">#REF!</definedName>
    <definedName name="XDO_?RATING?60?">SCOF!$E$11:$E$84</definedName>
    <definedName name="XDO_?RATING?600?">'SBI BSE PSU Bank ETF'!$E$11:$E$64</definedName>
    <definedName name="XDO_?RATING?601?">'SBI BSE PSU Bank ETF'!$E$11:$E$69</definedName>
    <definedName name="XDO_?RATING?602?">'SBI BSE PSU Bank Index Fund'!$E$11:$E$21</definedName>
    <definedName name="XDO_?RATING?603?">'SBI BSE PSU Bank Index Fund'!$E$11:$E$64</definedName>
    <definedName name="XDO_?RATING?604?">'SBI BSE PSU Bank Index Fund'!$E$11:$E$69</definedName>
    <definedName name="XDO_?RATING?605?">SIPAAFOF!$E$44:$E$47</definedName>
    <definedName name="XDO_?RATING?606?">SIPAAFOF!$E$44:$E$57</definedName>
    <definedName name="XDO_?RATING?607?">SIPAAFOF!$E$44:$E$62</definedName>
    <definedName name="XDO_?RATING?608?">'SBI Nifty200 Quality 30'!$E$11:$E$40</definedName>
    <definedName name="XDO_?RATING?609?">'SBI Nifty200 Quality 30'!$E$11:$E$83</definedName>
    <definedName name="XDO_?RATING?61?">SCOF!$E$11:$E$101</definedName>
    <definedName name="XDO_?RATING?610?">'SBI Nifty200 Quality 30'!$E$11:$E$88</definedName>
    <definedName name="XDO_?RATING?611?">'SBI Nifty200 Mom 30'!$E$11:$E$40</definedName>
    <definedName name="XDO_?RATING?612?">'SBI Nifty200 Mom 30'!$E$11:$E$83</definedName>
    <definedName name="XDO_?RATING?613?">'SBI Nifty200 Mom 30'!$E$11:$E$88</definedName>
    <definedName name="XDO_?RATING?614?">'SBI Nifty100 Low Vol 30'!$E$11:$E$40</definedName>
    <definedName name="XDO_?RATING?615?">'SBI Nifty100 Low Vol 30'!$E$11:$E$83</definedName>
    <definedName name="XDO_?RATING?616?">'SBI Nifty100 Low Vol 30'!$E$11:$E$88</definedName>
    <definedName name="XDO_?RATING?617?">SBILIQETF!$E$52</definedName>
    <definedName name="XDO_?RATING?618?">SBILIQETF!$E$52:$E$57</definedName>
    <definedName name="XDO_?RATING?619?">SDAAAFOF!$E$44:$E$57</definedName>
    <definedName name="XDO_?RATING?62?">SCOF!$E$11:$E$106</definedName>
    <definedName name="XDO_?RATING?620?">SDAAAFOF!$E$44:$E$67</definedName>
    <definedName name="XDO_?RATING?621?">SDAAAFOF!$E$44:$E$72</definedName>
    <definedName name="XDO_?RATING?622?">SQLF!$E$11:$E$52</definedName>
    <definedName name="XDO_?RATING?623?">SQLF!$E$11:$E$79</definedName>
    <definedName name="XDO_?RATING?624?">SQLF!$E$11:$E$96</definedName>
    <definedName name="XDO_?RATING?625?">SQLF!$E$11:$E$101</definedName>
    <definedName name="XDO_?RATING?626?">SNM150M50ETF!$E$11:$E$60</definedName>
    <definedName name="XDO_?RATING?627?">SNM150M50ETF!$E$11:$E$107</definedName>
    <definedName name="XDO_?RATING?628?">SNM150ETF!$E$11:$E$160</definedName>
    <definedName name="XDO_?RATING?629?">SNM150ETF!$E$11:$E$203</definedName>
    <definedName name="XDO_?RATING?63?">STOF!$E$11:$E$39</definedName>
    <definedName name="XDO_?RATING?630?">SNM150ETF!$E$11:$E$208</definedName>
    <definedName name="XDO_?RATING?631?">SBIRIOS!$E$11:$E$42</definedName>
    <definedName name="XDO_?RATING?632?">SBIRIOS!$E$11:$E$85</definedName>
    <definedName name="XDO_?RATING?633?">SBIRIOS!$E$11:$E$90</definedName>
    <definedName name="XDO_?RATING?634?">#REF!</definedName>
    <definedName name="XDO_?RATING?635?">#REF!</definedName>
    <definedName name="XDO_?RATING?636?">#REF!</definedName>
    <definedName name="XDO_?RATING?637?">#REF!</definedName>
    <definedName name="XDO_?RATING?638?">#REF!</definedName>
    <definedName name="XDO_?RATING?639?">#REF!</definedName>
    <definedName name="XDO_?RATING?64?">STOF!$E$11:$E$46</definedName>
    <definedName name="XDO_?RATING?640?">#REF!</definedName>
    <definedName name="XDO_?RATING?641?">#REF!</definedName>
    <definedName name="XDO_?RATING?642?">#REF!</definedName>
    <definedName name="XDO_?RATING?643?">#REF!</definedName>
    <definedName name="XDO_?RATING?644?">#REF!</definedName>
    <definedName name="XDO_?RATING?645?">#REF!</definedName>
    <definedName name="XDO_?RATING?646?">#REF!</definedName>
    <definedName name="XDO_?RATING?647?">#REF!</definedName>
    <definedName name="XDO_?RATING?648?">#REF!</definedName>
    <definedName name="XDO_?RATING?649?">#REF!</definedName>
    <definedName name="XDO_?RATING?65?">STOF!$E$11:$E$51</definedName>
    <definedName name="XDO_?RATING?650?">#REF!</definedName>
    <definedName name="XDO_?RATING?651?">#REF!</definedName>
    <definedName name="XDO_?RATING?652?">#REF!</definedName>
    <definedName name="XDO_?RATING?653?">#REF!</definedName>
    <definedName name="XDO_?RATING?654?">#REF!</definedName>
    <definedName name="XDO_?RATING?655?">#REF!</definedName>
    <definedName name="XDO_?RATING?656?">#REF!</definedName>
    <definedName name="XDO_?RATING?66?">STOF!$E$11:$E$74</definedName>
    <definedName name="XDO_?RATING?67?">STOF!$E$11:$E$91</definedName>
    <definedName name="XDO_?RATING?68?">STOF!$E$11:$E$96</definedName>
    <definedName name="XDO_?RATING?69?">SHOF!$E$11:$E$43</definedName>
    <definedName name="XDO_?RATING?7?">#REF!</definedName>
    <definedName name="XDO_?RATING?70?">SHOF!$E$11:$E$47</definedName>
    <definedName name="XDO_?RATING?71?">SHOF!$E$11:$E$72</definedName>
    <definedName name="XDO_?RATING?72?">SHOF!$E$11:$E$89</definedName>
    <definedName name="XDO_?RATING?73?">SHOF!$E$11:$E$94</definedName>
    <definedName name="XDO_?RATING?74?">SCF!$E$11:$E$90</definedName>
    <definedName name="XDO_?RATING?75?">SCF!$E$11:$E$100</definedName>
    <definedName name="XDO_?RATING?76?">SCF!$E$11:$E$105</definedName>
    <definedName name="XDO_?RATING?77?">SCF!$E$11:$E$116</definedName>
    <definedName name="XDO_?RATING?78?">SCF!$E$11:$E$133</definedName>
    <definedName name="XDO_?RATING?79?">SCF!$E$11:$E$139</definedName>
    <definedName name="XDO_?RATING?8?">#REF!</definedName>
    <definedName name="XDO_?RATING?80?">SCF!$E$11:$E$156</definedName>
    <definedName name="XDO_?RATING?81?">SCF!$E$11:$E$161</definedName>
    <definedName name="XDO_?RATING?82?">SNIF!$E$11:$E$60</definedName>
    <definedName name="XDO_?RATING?83?">SNIF!$E$11:$E$103</definedName>
    <definedName name="XDO_?RATING?84?">SNIF!$E$11:$E$108</definedName>
    <definedName name="XDO_?RATING?85?">'SMCBF-SP'!$E$11:$E$31</definedName>
    <definedName name="XDO_?RATING?86?">'SMCBF-SP'!$E$11:$E$37</definedName>
    <definedName name="XDO_?RATING?87?">'SMCBF-SP'!$E$11:$E$49</definedName>
    <definedName name="XDO_?RATING?88?">'SMCBF-SP'!$E$11:$E$59</definedName>
    <definedName name="XDO_?RATING?89?">'SMCBF-SP'!$E$11:$E$65</definedName>
    <definedName name="XDO_?RATING?9?">SLMF!$E$11:$E$90</definedName>
    <definedName name="XDO_?RATING?90?">'SMCBF-SP'!$E$11:$E$74</definedName>
    <definedName name="XDO_?RATING?91?">'SMCBF-SP'!$E$11:$E$80</definedName>
    <definedName name="XDO_?RATING?92?">'SMCBF-SP'!$E$11:$E$87</definedName>
    <definedName name="XDO_?RATING?93?">'SMCBF-SP'!$E$11:$E$99</definedName>
    <definedName name="XDO_?RATING?94?">'SMCBF-SP'!$E$11:$E$104</definedName>
    <definedName name="XDO_?RATING?95?">SOF!$E$24</definedName>
    <definedName name="XDO_?RATING?96?">SOF!$E$24:$E$41</definedName>
    <definedName name="XDO_?RATING?97?">SOF!$E$24:$E$59</definedName>
    <definedName name="XDO_?RATING?98?">SOF!$E$24:$E$64</definedName>
    <definedName name="XDO_?RATING?99?">SMMDF!$E$12:$E$14</definedName>
    <definedName name="XDO_?REMARKS?">SMEEF!$O$11:$O$102</definedName>
    <definedName name="XDO_?REMARKS?1?">#REF!</definedName>
    <definedName name="XDO_?REMARKS?10?">SLMF!$K$11:$K$94</definedName>
    <definedName name="XDO_?REMARKS?100?">SMMDF!$K$12:$K$60</definedName>
    <definedName name="XDO_?REMARKS?101?">SMMDF!$K$12:$K$65</definedName>
    <definedName name="XDO_?REMARKS?102?">SMMDF!$K$12:$K$72</definedName>
    <definedName name="XDO_?REMARKS?103?">SMMDF!$K$12:$K$76</definedName>
    <definedName name="XDO_?REMARKS?104?">SMMDF!$K$12:$K$83</definedName>
    <definedName name="XDO_?REMARKS?105?">SMMDF!$K$12:$K$88</definedName>
    <definedName name="XDO_?REMARKS?106?">SMMDF!$K$12:$K$97</definedName>
    <definedName name="XDO_?REMARKS?107?">SMMDF!$K$12:$K$110</definedName>
    <definedName name="XDO_?REMARKS?108?">SMMDF!$K$12:$K$117</definedName>
    <definedName name="XDO_?REMARKS?109?">SMMDF!$K$12:$K$125</definedName>
    <definedName name="XDO_?REMARKS?11?">SLMF!$K$11:$K$101</definedName>
    <definedName name="XDO_?REMARKS?110?">SMMDF!$K$12:$K$130</definedName>
    <definedName name="XDO_?REMARKS?111?">SLF!$K$19:$K$21</definedName>
    <definedName name="XDO_?REMARKS?112?">SLF!$K$19:$K$30</definedName>
    <definedName name="XDO_?REMARKS?113?">SLF!$K$19:$K$100</definedName>
    <definedName name="XDO_?REMARKS?114?">SLF!$K$19:$K$136</definedName>
    <definedName name="XDO_?REMARKS?115?">SLF!$K$19:$K$146</definedName>
    <definedName name="XDO_?REMARKS?116?">SLF!$K$19:$K$157</definedName>
    <definedName name="XDO_?REMARKS?117?">SLF!$K$19:$K$168</definedName>
    <definedName name="XDO_?REMARKS?118?">SDBF!$K$19:$K$25</definedName>
    <definedName name="XDO_?REMARKS?119?">SDBF!$K$19:$K$29</definedName>
    <definedName name="XDO_?REMARKS?12?">SLMF!$K$11:$K$125</definedName>
    <definedName name="XDO_?REMARKS?120?">SDBF!$K$19:$K$37</definedName>
    <definedName name="XDO_?REMARKS?121?">SDBF!$K$19:$K$41</definedName>
    <definedName name="XDO_?REMARKS?122?">SDBF!$K$19:$K$51</definedName>
    <definedName name="XDO_?REMARKS?123?">SDBF!$K$19:$K$64</definedName>
    <definedName name="XDO_?REMARKS?124?">SDBF!$K$19:$K$77</definedName>
    <definedName name="XDO_?REMARKS?125?">SDBF!$K$19:$K$85</definedName>
    <definedName name="XDO_?REMARKS?126?">SDBF!$K$19:$K$90</definedName>
    <definedName name="XDO_?REMARKS?127?">SSF!$K$24:$K$26</definedName>
    <definedName name="XDO_?REMARKS?128?">SSF!$K$24:$K$35</definedName>
    <definedName name="XDO_?REMARKS?129?">SSF!$K$24:$K$58</definedName>
    <definedName name="XDO_?REMARKS?13?">SLMF!$K$11:$K$142</definedName>
    <definedName name="XDO_?REMARKS?130?">SSF!$K$24:$K$103</definedName>
    <definedName name="XDO_?REMARKS?131?">SSF!$K$24:$K$111</definedName>
    <definedName name="XDO_?REMARKS?132?">SSF!$K$24:$K$116</definedName>
    <definedName name="XDO_?REMARKS?133?">SSF!$K$24:$K$125</definedName>
    <definedName name="XDO_?REMARKS?134?">SSF!$K$24:$K$133</definedName>
    <definedName name="XDO_?REMARKS?135?">SSF!$K$24:$K$138</definedName>
    <definedName name="XDO_?REMARKS?136?">SCRF!$K$19:$K$43</definedName>
    <definedName name="XDO_?REMARKS?137?">SCRF!$K$19:$K$48</definedName>
    <definedName name="XDO_?REMARKS?138?">SCRF!$K$19:$K$57</definedName>
    <definedName name="XDO_?REMARKS?139?">SCRF!$K$19:$K$61</definedName>
    <definedName name="XDO_?REMARKS?14?">SLMF!$K$11:$K$147</definedName>
    <definedName name="XDO_?REMARKS?140?">SCRF!$K$19:$K$70</definedName>
    <definedName name="XDO_?REMARKS?141?">SCRF!$K$19:$K$74</definedName>
    <definedName name="XDO_?REMARKS?142?">SCRF!$K$19:$K$85</definedName>
    <definedName name="XDO_?REMARKS?143?">SCRF!$K$19:$K$92</definedName>
    <definedName name="XDO_?REMARKS?144?">SCRF!$K$19:$K$100</definedName>
    <definedName name="XDO_?REMARKS?145?">SCRF!$K$19:$K$105</definedName>
    <definedName name="XDO_?REMARKS?146?">SFEF!$K$11:$K$34</definedName>
    <definedName name="XDO_?REMARKS?147?">SFEF!$K$11:$K$38</definedName>
    <definedName name="XDO_?REMARKS?148?">SFEF!$K$11:$K$43</definedName>
    <definedName name="XDO_?REMARKS?149?">SFEF!$K$11:$K$68</definedName>
    <definedName name="XDO_?REMARKS?15?">SLTEF!$K$11:$K$85</definedName>
    <definedName name="XDO_?REMARKS?150?">SFEF!$K$11:$K$85</definedName>
    <definedName name="XDO_?REMARKS?151?">SFEF!$K$11:$K$90</definedName>
    <definedName name="XDO_?REMARKS?152?">SCHF!$K$11:$K$48</definedName>
    <definedName name="XDO_?REMARKS?153?">SCHF!$K$11:$K$97</definedName>
    <definedName name="XDO_?REMARKS?154?">SCHF!$K$11:$K$102</definedName>
    <definedName name="XDO_?REMARKS?155?">SCHF!$K$11:$K$109</definedName>
    <definedName name="XDO_?REMARKS?156?">SCHF!$K$11:$K$115</definedName>
    <definedName name="XDO_?REMARKS?157?">SCHF!$K$11:$K$121</definedName>
    <definedName name="XDO_?REMARKS?158?">SCHF!$K$11:$K$129</definedName>
    <definedName name="XDO_?REMARKS?159?">SCHF!$K$11:$K$135</definedName>
    <definedName name="XDO_?REMARKS?16?">SLTEF!$K$11:$K$91</definedName>
    <definedName name="XDO_?REMARKS?160?">SCHF!$K$11:$K$148</definedName>
    <definedName name="XDO_?REMARKS?161?">SCHF!$K$11:$K$156</definedName>
    <definedName name="XDO_?REMARKS?162?">SCHF!$K$11:$K$161</definedName>
    <definedName name="XDO_?REMARKS?163?">SMUSD!$K$19:$K$42</definedName>
    <definedName name="XDO_?REMARKS?164?">SMUSD!$K$19:$K$46</definedName>
    <definedName name="XDO_?REMARKS?165?">SMUSD!$K$19:$K$54</definedName>
    <definedName name="XDO_?REMARKS?166?">SMUSD!$K$19:$K$59</definedName>
    <definedName name="XDO_?REMARKS?167?">SMUSD!$K$19:$K$68</definedName>
    <definedName name="XDO_?REMARKS?168?">SMUSD!$K$19:$K$80</definedName>
    <definedName name="XDO_?REMARKS?169?">SMUSD!$K$19:$K$98</definedName>
    <definedName name="XDO_?REMARKS?17?">SLTEF!$K$11:$K$114</definedName>
    <definedName name="XDO_?REMARKS?170?">SMUSD!$K$19:$K$104</definedName>
    <definedName name="XDO_?REMARKS?171?">SMUSD!$K$19:$K$113</definedName>
    <definedName name="XDO_?REMARKS?172?">SMUSD!$K$19:$K$121</definedName>
    <definedName name="XDO_?REMARKS?173?">SMUSD!$K$19:$K$126</definedName>
    <definedName name="XDO_?REMARKS?174?">SMIDCAP!$K$11:$K$61</definedName>
    <definedName name="XDO_?REMARKS?175?">SMIDCAP!$K$11:$K$67</definedName>
    <definedName name="XDO_?REMARKS?176?">SMIDCAP!$K$11:$K$91</definedName>
    <definedName name="XDO_?REMARKS?177?">SMIDCAP!$K$11:$K$108</definedName>
    <definedName name="XDO_?REMARKS?178?">SMIDCAP!$K$11:$K$113</definedName>
    <definedName name="XDO_?REMARKS?179?">SMCMF!$K$24:$K$26</definedName>
    <definedName name="XDO_?REMARKS?18?">SLTEF!$K$11:$K$131</definedName>
    <definedName name="XDO_?REMARKS?180?">SMCMF!$K$24:$K$30</definedName>
    <definedName name="XDO_?REMARKS?181?">SMCMF!$K$24:$K$57</definedName>
    <definedName name="XDO_?REMARKS?182?">SMCMF!$K$24:$K$62</definedName>
    <definedName name="XDO_?REMARKS?183?">SMCOMMA!$K$11:$K$42</definedName>
    <definedName name="XDO_?REMARKS?184?">SMCOMMA!$K$11:$K$74</definedName>
    <definedName name="XDO_?REMARKS?185?">SMCOMMA!$K$11:$K$91</definedName>
    <definedName name="XDO_?REMARKS?186?">SMCOMMA!$K$11:$K$96</definedName>
    <definedName name="XDO_?REMARKS?187?">SMGF!$K$24:$K$30</definedName>
    <definedName name="XDO_?REMARKS?188?">SMGF!$K$24:$K$42</definedName>
    <definedName name="XDO_?REMARKS?189?">SMGF!$K$24:$K$56</definedName>
    <definedName name="XDO_?REMARKS?19?">SLTEF!$K$11:$K$136</definedName>
    <definedName name="XDO_?REMARKS?190?">SMGF!$K$24:$K$73</definedName>
    <definedName name="XDO_?REMARKS?191?">SMGF!$K$24:$K$78</definedName>
    <definedName name="XDO_?REMARKS?192?">SFLEXI!$K$11:$K$78</definedName>
    <definedName name="XDO_?REMARKS?193?">SFLEXI!$K$11:$K$82</definedName>
    <definedName name="XDO_?REMARKS?194?">SFLEXI!$K$11:$K$112</definedName>
    <definedName name="XDO_?REMARKS?195?">SFLEXI!$K$11:$K$129</definedName>
    <definedName name="XDO_?REMARKS?196?">SFLEXI!$K$11:$K$134</definedName>
    <definedName name="XDO_?REMARKS?197?">SMAAF!$K$11:$K$78</definedName>
    <definedName name="XDO_?REMARKS?198?">SMAAF!$K$11:$K$83</definedName>
    <definedName name="XDO_?REMARKS?199?">SMAAF!$K$11:$K$125</definedName>
    <definedName name="XDO_?REMARKS?2?">#REF!</definedName>
    <definedName name="XDO_?REMARKS?20?">#REF!</definedName>
    <definedName name="XDO_?REMARKS?200?">SMAAF!$K$11:$K$130</definedName>
    <definedName name="XDO_?REMARKS?201?">SMAAF!$K$11:$K$139</definedName>
    <definedName name="XDO_?REMARKS?202?">SMAAF!$K$11:$K$144</definedName>
    <definedName name="XDO_?REMARKS?203?">SMAAF!$K$11:$K$152</definedName>
    <definedName name="XDO_?REMARKS?204?">SMAAF!$K$11:$K$159</definedName>
    <definedName name="XDO_?REMARKS?205?">SMAAF!$K$11:$K$171</definedName>
    <definedName name="XDO_?REMARKS?206?">SMAAF!$K$11:$K$181</definedName>
    <definedName name="XDO_?REMARKS?207?">SMAAF!$K$11:$K$186</definedName>
    <definedName name="XDO_?REMARKS?208?">SBLUECHIP!$K$11:$K$55</definedName>
    <definedName name="XDO_?REMARKS?209?">SBLUECHIP!$K$11:$K$83</definedName>
    <definedName name="XDO_?REMARKS?21?">#REF!</definedName>
    <definedName name="XDO_?REMARKS?210?">SBLUECHIP!$K$11:$K$100</definedName>
    <definedName name="XDO_?REMARKS?211?">SBLUECHIP!$K$11:$K$105</definedName>
    <definedName name="XDO_?REMARKS?212?">SAOF!$K$11:$K$184</definedName>
    <definedName name="XDO_?REMARKS?213?">SAOF!$K$11:$K$196</definedName>
    <definedName name="XDO_?REMARKS?214?">SAOF!$K$11:$K$200</definedName>
    <definedName name="XDO_?REMARKS?215?">SAOF!$K$11:$K$216</definedName>
    <definedName name="XDO_?REMARKS?216?">SAOF!$K$11:$K$227</definedName>
    <definedName name="XDO_?REMARKS?217?">SAOF!$K$11:$K$231</definedName>
    <definedName name="XDO_?REMARKS?218?">SAOF!$K$11:$K$243</definedName>
    <definedName name="XDO_?REMARKS?219?">SAOF!$K$11:$K$253</definedName>
    <definedName name="XDO_?REMARKS?22?">#REF!</definedName>
    <definedName name="XDO_?REMARKS?220?">SAOF!$K$11:$K$258</definedName>
    <definedName name="XDO_?REMARKS?221?">SIF!$K$11:$K$41</definedName>
    <definedName name="XDO_?REMARKS?222?">SIF!$K$11:$K$69</definedName>
    <definedName name="XDO_?REMARKS?223?">SIF!$K$11:$K$78</definedName>
    <definedName name="XDO_?REMARKS?224?">SIF!$K$11:$K$90</definedName>
    <definedName name="XDO_?REMARKS?225?">SIF!$K$11:$K$95</definedName>
    <definedName name="XDO_?REMARKS?226?">SMLDF!$K$19:$K$42</definedName>
    <definedName name="XDO_?REMARKS?227?">SMLDF!$K$19:$K$46</definedName>
    <definedName name="XDO_?REMARKS?228?">SMLDF!$K$19:$K$55</definedName>
    <definedName name="XDO_?REMARKS?229?">SMLDF!$K$19:$K$59</definedName>
    <definedName name="XDO_?REMARKS?23?">#REF!</definedName>
    <definedName name="XDO_?REMARKS?230?">SMLDF!$K$19:$K$63</definedName>
    <definedName name="XDO_?REMARKS?231?">SMLDF!$K$19:$K$70</definedName>
    <definedName name="XDO_?REMARKS?232?">SMLDF!$K$19:$K$78</definedName>
    <definedName name="XDO_?REMARKS?233?">SMLDF!$K$19:$K$91</definedName>
    <definedName name="XDO_?REMARKS?234?">SMLDF!$K$19:$K$104</definedName>
    <definedName name="XDO_?REMARKS?235?">SMLDF!$K$19:$K$112</definedName>
    <definedName name="XDO_?REMARKS?236?">SMLDF!$K$19:$K$117</definedName>
    <definedName name="XDO_?REMARKS?237?">SSTDF!$K$19:$K$72</definedName>
    <definedName name="XDO_?REMARKS?238?">SSTDF!$K$19:$K$76</definedName>
    <definedName name="XDO_?REMARKS?239?">SSTDF!$K$19:$K$86</definedName>
    <definedName name="XDO_?REMARKS?24?">SMGLF!$K$11:$K$48</definedName>
    <definedName name="XDO_?REMARKS?240?">SSTDF!$K$19:$K$91</definedName>
    <definedName name="XDO_?REMARKS?241?">SSTDF!$K$19:$K$105</definedName>
    <definedName name="XDO_?REMARKS?242?">SSTDF!$K$19:$K$112</definedName>
    <definedName name="XDO_?REMARKS?243?">SSTDF!$K$19:$K$123</definedName>
    <definedName name="XDO_?REMARKS?244?">SSTDF!$K$19:$K$129</definedName>
    <definedName name="XDO_?REMARKS?245?">SSTDF!$K$19:$K$138</definedName>
    <definedName name="XDO_?REMARKS?246?">SSTDF!$K$19:$K$146</definedName>
    <definedName name="XDO_?REMARKS?247?">SSTDF!$K$19:$K$151</definedName>
    <definedName name="XDO_?REMARKS?248?">SETFGOLD!$K$44</definedName>
    <definedName name="XDO_?REMARKS?249?">SETFGOLD!$K$44:$K$56</definedName>
    <definedName name="XDO_?REMARKS?25?">SMGLF!$K$11:$K$75</definedName>
    <definedName name="XDO_?REMARKS?250?">SETFGOLD!$K$44:$K$61</definedName>
    <definedName name="XDO_?REMARKS?251?">SPSU!$K$11:$K$30</definedName>
    <definedName name="XDO_?REMARKS?252?">SPSU!$K$11:$K$57</definedName>
    <definedName name="XDO_?REMARKS?253?">SPSU!$K$11:$K$74</definedName>
    <definedName name="XDO_?REMARKS?254?">SPSU!$K$11:$K$79</definedName>
    <definedName name="XDO_?REMARKS?255?">SGF!$K$44</definedName>
    <definedName name="XDO_?REMARKS?256?">SGF!$K$44:$K$54</definedName>
    <definedName name="XDO_?REMARKS?257?">SGF!$K$44:$K$59</definedName>
    <definedName name="XDO_?REMARKS?258?">SBISENSEX!$K$11:$K$40</definedName>
    <definedName name="XDO_?REMARKS?259?">SBISENSEX!$K$11:$K$83</definedName>
    <definedName name="XDO_?REMARKS?26?">SMGLF!$K$11:$K$92</definedName>
    <definedName name="XDO_?REMARKS?260?">SBISENSEX!$K$11:$K$88</definedName>
    <definedName name="XDO_?REMARKS?261?">SSCF!$K$11:$K$78</definedName>
    <definedName name="XDO_?REMARKS?262?">SSCF!$K$11:$K$108</definedName>
    <definedName name="XDO_?REMARKS?263?">SSCF!$K$11:$K$125</definedName>
    <definedName name="XDO_?REMARKS?264?">SSCF!$K$11:$K$130</definedName>
    <definedName name="XDO_?REMARKS?265?">SBPF!$K$19:$K$40</definedName>
    <definedName name="XDO_?REMARKS?266?">SBPF!$K$19:$K$44</definedName>
    <definedName name="XDO_?REMARKS?267?">SBPF!$K$19:$K$52</definedName>
    <definedName name="XDO_?REMARKS?268?">SBPF!$K$19:$K$58</definedName>
    <definedName name="XDO_?REMARKS?269?">SBPF!$K$19:$K$76</definedName>
    <definedName name="XDO_?REMARKS?27?">SMGLF!$K$11:$K$97</definedName>
    <definedName name="XDO_?REMARKS?270?">SBPF!$K$19:$K$89</definedName>
    <definedName name="XDO_?REMARKS?271?">SBPF!$K$19:$K$97</definedName>
    <definedName name="XDO_?REMARKS?272?">SBPF!$K$19:$K$102</definedName>
    <definedName name="XDO_?REMARKS?273?">SBFS!$K$11:$K$42</definedName>
    <definedName name="XDO_?REMARKS?274?">SBFS!$K$11:$K$69</definedName>
    <definedName name="XDO_?REMARKS?275?">SBFS!$K$11:$K$86</definedName>
    <definedName name="XDO_?REMARKS?276?">SBFS!$K$11:$K$91</definedName>
    <definedName name="XDO_?REMARKS?277?">SETFNN50!$K$11:$K$60</definedName>
    <definedName name="XDO_?REMARKS?278?">SETFNN50!$K$11:$K$103</definedName>
    <definedName name="XDO_?REMARKS?279?">SETFNN50!$K$11:$K$108</definedName>
    <definedName name="XDO_?REMARKS?28?">#REF!</definedName>
    <definedName name="XDO_?REMARKS?280?">SETFNIFBK!$K$11:$K$24</definedName>
    <definedName name="XDO_?REMARKS?281?">SETFNIFBK!$K$11:$K$67</definedName>
    <definedName name="XDO_?REMARKS?282?">SETFNIFBK!$K$11:$K$72</definedName>
    <definedName name="XDO_?REMARKS?283?">SETFBSE100!$K$11:$K$110</definedName>
    <definedName name="XDO_?REMARKS?284?">SETFBSE100!$K$11:$K$153</definedName>
    <definedName name="XDO_?REMARKS?285?">SETFBSE100!$K$11:$K$158</definedName>
    <definedName name="XDO_?REMARKS?286?">SESF!$K$11:$K$113</definedName>
    <definedName name="XDO_?REMARKS?287?">SESF!$K$11:$K$118</definedName>
    <definedName name="XDO_?REMARKS?288?">SESF!$K$11:$K$143</definedName>
    <definedName name="XDO_?REMARKS?289?">SESF!$K$11:$K$147</definedName>
    <definedName name="XDO_?REMARKS?29?">#REF!</definedName>
    <definedName name="XDO_?REMARKS?290?">SESF!$K$11:$K$157</definedName>
    <definedName name="XDO_?REMARKS?291?">SESF!$K$11:$K$171</definedName>
    <definedName name="XDO_?REMARKS?292?">SESF!$K$11:$K$181</definedName>
    <definedName name="XDO_?REMARKS?293?">SESF!$K$11:$K$186</definedName>
    <definedName name="XDO_?REMARKS?294?">SESF!$K$11:$K$196</definedName>
    <definedName name="XDO_?REMARKS?295?">SESF!$K$11:$K$201</definedName>
    <definedName name="XDO_?REMARKS?296?">SETFNIF50!$K$11:$K$60</definedName>
    <definedName name="XDO_?REMARKS?297?">SETFNIF50!$K$11:$K$103</definedName>
    <definedName name="XDO_?REMARKS?298?">SETFNIF50!$K$11:$K$108</definedName>
    <definedName name="XDO_?REMARKS?299?">SETF10GILT!$K$24</definedName>
    <definedName name="XDO_?REMARKS?3?">#REF!</definedName>
    <definedName name="XDO_?REMARKS?30?">SEHF!$K$11:$K$58</definedName>
    <definedName name="XDO_?REMARKS?300?">SETF10GILT!$K$24:$K$53</definedName>
    <definedName name="XDO_?REMARKS?301?">SETF10GILT!$K$24:$K$58</definedName>
    <definedName name="XDO_?REMARKS?302?">'SLTAF-IV'!$K$11:$K$38</definedName>
    <definedName name="XDO_?REMARKS?303?">'SLTAF-IV'!$K$11:$K$81</definedName>
    <definedName name="XDO_?REMARKS?304?">'SLTAF-IV'!$K$11:$K$86</definedName>
    <definedName name="XDO_?REMARKS?305?">'SLTAF-V'!$K$11:$K$39</definedName>
    <definedName name="XDO_?REMARKS?306?">'SLTAF-V'!$K$11:$K$82</definedName>
    <definedName name="XDO_?REMARKS?307?">'SLTAF-V'!$K$11:$K$87</definedName>
    <definedName name="XDO_?REMARKS?308?">'SLTAF-VI'!$K$11:$K$45</definedName>
    <definedName name="XDO_?REMARKS?309?">'SLTAF-VI'!$K$11:$K$88</definedName>
    <definedName name="XDO_?REMARKS?31?">SEHF!$K$11:$K$62</definedName>
    <definedName name="XDO_?REMARKS?310?">'SLTAF-VI'!$K$11:$K$93</definedName>
    <definedName name="XDO_?REMARKS?311?">SETFSN50!$K$11:$K$60</definedName>
    <definedName name="XDO_?REMARKS?312?">SETFSN50!$K$11:$K$103</definedName>
    <definedName name="XDO_?REMARKS?313?">SETFSN50!$K$11:$K$108</definedName>
    <definedName name="XDO_?REMARKS?314?">SBIETFQLTY!$K$11:$K$40</definedName>
    <definedName name="XDO_?REMARKS?315?">SBIETFQLTY!$K$11:$K$83</definedName>
    <definedName name="XDO_?REMARKS?316?">SBIETFQLTY!$K$11:$K$88</definedName>
    <definedName name="XDO_?REMARKS?317?">SCBF!$K$19:$K$82</definedName>
    <definedName name="XDO_?REMARKS?318?">SCBF!$K$19:$K$87</definedName>
    <definedName name="XDO_?REMARKS?319?">SCBF!$K$19:$K$96</definedName>
    <definedName name="XDO_?REMARKS?32?">SEHF!$K$11:$K$69</definedName>
    <definedName name="XDO_?REMARKS?320?">SCBF!$K$19:$K$100</definedName>
    <definedName name="XDO_?REMARKS?321?">SCBF!$K$19:$K$108</definedName>
    <definedName name="XDO_?REMARKS?322?">SCBF!$K$19:$K$125</definedName>
    <definedName name="XDO_?REMARKS?323?">SCBF!$K$19:$K$138</definedName>
    <definedName name="XDO_?REMARKS?324?">SCBF!$K$19:$K$146</definedName>
    <definedName name="XDO_?REMARKS?325?">SCBF!$K$19:$K$151</definedName>
    <definedName name="XDO_?REMARKS?326?">SEMVF!$K$11:$K$60</definedName>
    <definedName name="XDO_?REMARKS?327?">SEMVF!$K$11:$K$103</definedName>
    <definedName name="XDO_?REMARKS?328?">SEMVF!$K$11:$K$108</definedName>
    <definedName name="XDO_?REMARKS?329?">'SFMP- Series 1'!$K$26:$K$31</definedName>
    <definedName name="XDO_?REMARKS?33?">SEHF!$K$11:$K$117</definedName>
    <definedName name="XDO_?REMARKS?330?">'SFMP- Series 1'!$K$26:$K$50</definedName>
    <definedName name="XDO_?REMARKS?331?">'SFMP- Series 1'!$K$26:$K$65</definedName>
    <definedName name="XDO_?REMARKS?332?">'SFMP- Series 1'!$K$26:$K$70</definedName>
    <definedName name="XDO_?REMARKS?333?">'SFMP- Series 6'!$K$24</definedName>
    <definedName name="XDO_?REMARKS?334?">'SFMP- Series 6'!$K$24:$K$31</definedName>
    <definedName name="XDO_?REMARKS?335?">'SFMP- Series 6'!$K$24:$K$50</definedName>
    <definedName name="XDO_?REMARKS?336?">'SFMP- Series 6'!$K$24:$K$65</definedName>
    <definedName name="XDO_?REMARKS?337?">'SFMP- Series 6'!$K$24:$K$70</definedName>
    <definedName name="XDO_?REMARKS?338?">'SFMP- Series 34'!$K$24</definedName>
    <definedName name="XDO_?REMARKS?339?">'SFMP- Series 34'!$K$24:$K$28</definedName>
    <definedName name="XDO_?REMARKS?34?">SEHF!$K$11:$K$123</definedName>
    <definedName name="XDO_?REMARKS?340?">'SFMP- Series 34'!$K$24:$K$45</definedName>
    <definedName name="XDO_?REMARKS?341?">'SFMP- Series 34'!$K$24:$K$60</definedName>
    <definedName name="XDO_?REMARKS?342?">'SFMP- Series 34'!$K$24:$K$65</definedName>
    <definedName name="XDO_?REMARKS?343?">'SMCBF-IP'!$K$11:$K$45</definedName>
    <definedName name="XDO_?REMARKS?344?">'SMCBF-IP'!$K$11:$K$50</definedName>
    <definedName name="XDO_?REMARKS?345?">'SMCBF-IP'!$K$11:$K$75</definedName>
    <definedName name="XDO_?REMARKS?346?">'SMCBF-IP'!$K$11:$K$92</definedName>
    <definedName name="XDO_?REMARKS?347?">'SMCBF-IP'!$K$11:$K$97</definedName>
    <definedName name="XDO_?REMARKS?348?">SFRDF!$K$19</definedName>
    <definedName name="XDO_?REMARKS?349?">SFRDF!$K$19:$K$29</definedName>
    <definedName name="XDO_?REMARKS?35?">SEHF!$K$11:$K$129</definedName>
    <definedName name="XDO_?REMARKS?350?">SFRDF!$K$19:$K$39</definedName>
    <definedName name="XDO_?REMARKS?351?">SFRDF!$K$19:$K$60</definedName>
    <definedName name="XDO_?REMARKS?352?">SFRDF!$K$19:$K$68</definedName>
    <definedName name="XDO_?REMARKS?353?">SFRDF!$K$19:$K$73</definedName>
    <definedName name="XDO_?REMARKS?354?">SBIETFIT!$K$11:$K$20</definedName>
    <definedName name="XDO_?REMARKS?355?">SBIETFIT!$K$11:$K$63</definedName>
    <definedName name="XDO_?REMARKS?356?">SBIETFIT!$K$11:$K$68</definedName>
    <definedName name="XDO_?REMARKS?357?">SBIETFPB!$K$11:$K$20</definedName>
    <definedName name="XDO_?REMARKS?358?">SBIETFPB!$K$11:$K$63</definedName>
    <definedName name="XDO_?REMARKS?359?">SBIETFPB!$K$11:$K$68</definedName>
    <definedName name="XDO_?REMARKS?36?">SEHF!$K$11:$K$134</definedName>
    <definedName name="XDO_?REMARKS?360?">'SRBF-AP'!$K$11:$K$63</definedName>
    <definedName name="XDO_?REMARKS?361?">'SRBF-AP'!$K$11:$K$73</definedName>
    <definedName name="XDO_?REMARKS?362?">'SRBF-AP'!$K$11:$K$77</definedName>
    <definedName name="XDO_?REMARKS?363?">'SRBF-AP'!$K$11:$K$83</definedName>
    <definedName name="XDO_?REMARKS?364?">'SRBF-AP'!$K$11:$K$87</definedName>
    <definedName name="XDO_?REMARKS?365?">'SRBF-AP'!$K$11:$K$116</definedName>
    <definedName name="XDO_?REMARKS?366?">'SRBF-AP'!$K$11:$K$121</definedName>
    <definedName name="XDO_?REMARKS?367?">'SRBF-AHP'!$K$11:$K$63</definedName>
    <definedName name="XDO_?REMARKS?368?">'SRBF-AHP'!$K$11:$K$73</definedName>
    <definedName name="XDO_?REMARKS?369?">'SRBF-AHP'!$K$11:$K$77</definedName>
    <definedName name="XDO_?REMARKS?37?">SEHF!$K$11:$K$140</definedName>
    <definedName name="XDO_?REMARKS?370?">'SRBF-AHP'!$K$11:$K$83</definedName>
    <definedName name="XDO_?REMARKS?371?">'SRBF-AHP'!$K$11:$K$87</definedName>
    <definedName name="XDO_?REMARKS?372?">'SRBF-AHP'!$K$11:$K$108</definedName>
    <definedName name="XDO_?REMARKS?373?">'SRBF-AHP'!$K$11:$K$113</definedName>
    <definedName name="XDO_?REMARKS?374?">'SRBF-AHP'!$K$11:$K$123</definedName>
    <definedName name="XDO_?REMARKS?375?">'SRBF-AHP'!$K$11:$K$128</definedName>
    <definedName name="XDO_?REMARKS?376?">'SRBF-CHP'!$K$11:$K$63</definedName>
    <definedName name="XDO_?REMARKS?377?">'SRBF-CHP'!$K$11:$K$81</definedName>
    <definedName name="XDO_?REMARKS?378?">'SRBF-CHP'!$K$11:$K$85</definedName>
    <definedName name="XDO_?REMARKS?379?">'SRBF-CHP'!$K$11:$K$91</definedName>
    <definedName name="XDO_?REMARKS?38?">SEHF!$K$11:$K$155</definedName>
    <definedName name="XDO_?REMARKS?380?">'SRBF-CHP'!$K$11:$K$98</definedName>
    <definedName name="XDO_?REMARKS?381?">'SRBF-CHP'!$K$11:$K$127</definedName>
    <definedName name="XDO_?REMARKS?382?">'SRBF-CHP'!$K$11:$K$132</definedName>
    <definedName name="XDO_?REMARKS?383?">'SRBF-CP'!$K$11:$K$63</definedName>
    <definedName name="XDO_?REMARKS?384?">'SRBF-CP'!$K$11:$K$80</definedName>
    <definedName name="XDO_?REMARKS?385?">'SRBF-CP'!$K$11:$K$84</definedName>
    <definedName name="XDO_?REMARKS?386?">'SRBF-CP'!$K$11:$K$93</definedName>
    <definedName name="XDO_?REMARKS?387?">'SRBF-CP'!$K$11:$K$122</definedName>
    <definedName name="XDO_?REMARKS?388?">'SRBF-CP'!$K$11:$K$127</definedName>
    <definedName name="XDO_?REMARKS?389?">'SIA-US EQUITY FOF'!$K$44</definedName>
    <definedName name="XDO_?REMARKS?39?">SEHF!$K$11:$K$161</definedName>
    <definedName name="XDO_?REMARKS?390?">'SIA-US EQUITY FOF'!$K$44:$K$56</definedName>
    <definedName name="XDO_?REMARKS?391?">'SIA-US EQUITY FOF'!$K$44:$K$61</definedName>
    <definedName name="XDO_?REMARKS?392?">'SFMP- Series 42'!$K$24</definedName>
    <definedName name="XDO_?REMARKS?393?">'SFMP- Series 42'!$K$24:$K$28</definedName>
    <definedName name="XDO_?REMARKS?394?">'SFMP- Series 42'!$K$24:$K$41</definedName>
    <definedName name="XDO_?REMARKS?395?">'SFMP- Series 42'!$K$24:$K$56</definedName>
    <definedName name="XDO_?REMARKS?396?">'SFMP- Series 42'!$K$24:$K$61</definedName>
    <definedName name="XDO_?REMARKS?397?">'SNN50'!$K$11:$K$60</definedName>
    <definedName name="XDO_?REMARKS?398?">'SNN50'!$K$11:$K$103</definedName>
    <definedName name="XDO_?REMARKS?399?">'SNN50'!$K$11:$K$108</definedName>
    <definedName name="XDO_?REMARKS?4?">#REF!</definedName>
    <definedName name="XDO_?REMARKS?40?">SEHF!$K$11:$K$168</definedName>
    <definedName name="XDO_?REMARKS?400?">'SFMP- Series 44'!$K$26:$K$31</definedName>
    <definedName name="XDO_?REMARKS?401?">'SFMP- Series 44'!$K$26:$K$52</definedName>
    <definedName name="XDO_?REMARKS?402?">'SFMP- Series 44'!$K$26:$K$67</definedName>
    <definedName name="XDO_?REMARKS?403?">'SFMP- Series 44'!$K$26:$K$72</definedName>
    <definedName name="XDO_?REMARKS?404?">'SFMP- Series 45'!$K$24</definedName>
    <definedName name="XDO_?REMARKS?405?">'SFMP- Series 45'!$K$24:$K$35</definedName>
    <definedName name="XDO_?REMARKS?406?">'SFMP- Series 45'!$K$24:$K$54</definedName>
    <definedName name="XDO_?REMARKS?407?">'SFMP- Series 45'!$K$24:$K$69</definedName>
    <definedName name="XDO_?REMARKS?408?">'SFMP- Series 45'!$K$24:$K$74</definedName>
    <definedName name="XDO_?REMARKS?409?">SBIETFCON!$K$11:$K$40</definedName>
    <definedName name="XDO_?REMARKS?41?">SEHF!$K$11:$K$180</definedName>
    <definedName name="XDO_?REMARKS?410?">SBIETFCON!$K$11:$K$83</definedName>
    <definedName name="XDO_?REMARKS?411?">SBIETFCON!$K$11:$K$88</definedName>
    <definedName name="XDO_?REMARKS?412?">'SFMP- Series 46'!$K$26:$K$29</definedName>
    <definedName name="XDO_?REMARKS?413?">'SFMP- Series 46'!$K$26:$K$48</definedName>
    <definedName name="XDO_?REMARKS?414?">'SFMP- Series 46'!$K$26:$K$63</definedName>
    <definedName name="XDO_?REMARKS?415?">'SFMP- Series 46'!$K$26:$K$68</definedName>
    <definedName name="XDO_?REMARKS?416?">SBAF!$K$11:$K$103</definedName>
    <definedName name="XDO_?REMARKS?417?">SBAF!$K$11:$K$108</definedName>
    <definedName name="XDO_?REMARKS?418?">SBAF!$K$11:$K$112</definedName>
    <definedName name="XDO_?REMARKS?419?">SBAF!$K$11:$K$146</definedName>
    <definedName name="XDO_?REMARKS?42?">SEHF!$K$11:$K$185</definedName>
    <definedName name="XDO_?REMARKS?420?">SBAF!$K$11:$K$150</definedName>
    <definedName name="XDO_?REMARKS?421?">SBAF!$K$11:$K$160</definedName>
    <definedName name="XDO_?REMARKS?422?">SBAF!$K$11:$K$166</definedName>
    <definedName name="XDO_?REMARKS?423?">SBAF!$K$11:$K$173</definedName>
    <definedName name="XDO_?REMARKS?424?">SBAF!$K$11:$K$181</definedName>
    <definedName name="XDO_?REMARKS?425?">SBAF!$K$11:$K$186</definedName>
    <definedName name="XDO_?REMARKS?426?">SBAF!$K$11:$K$196</definedName>
    <definedName name="XDO_?REMARKS?427?">SBAF!$K$11:$K$208</definedName>
    <definedName name="XDO_?REMARKS?428?">SBAF!$K$11:$K$213</definedName>
    <definedName name="XDO_?REMARKS?429?">'SFMP- Series 49'!$K$26:$K$34</definedName>
    <definedName name="XDO_?REMARKS?43?">#REF!</definedName>
    <definedName name="XDO_?REMARKS?430?">'SFMP- Series 49'!$K$26:$K$53</definedName>
    <definedName name="XDO_?REMARKS?431?">'SFMP- Series 49'!$K$26:$K$68</definedName>
    <definedName name="XDO_?REMARKS?432?">'SFMP- Series 49'!$K$26:$K$73</definedName>
    <definedName name="XDO_?REMARKS?433?">'SFMP- Series 50'!$K$26:$K$31</definedName>
    <definedName name="XDO_?REMARKS?434?">'SFMP- Series 50'!$K$26:$K$50</definedName>
    <definedName name="XDO_?REMARKS?435?">'SFMP- Series 50'!$K$26:$K$65</definedName>
    <definedName name="XDO_?REMARKS?436?">'SFMP- Series 50'!$K$26:$K$70</definedName>
    <definedName name="XDO_?REMARKS?437?">'SFMP- Series 51'!$K$26:$K$37</definedName>
    <definedName name="XDO_?REMARKS?438?">'SFMP- Series 51'!$K$26:$K$59</definedName>
    <definedName name="XDO_?REMARKS?439?">'SFMP- Series 51'!$K$26:$K$74</definedName>
    <definedName name="XDO_?REMARKS?44?">#REF!</definedName>
    <definedName name="XDO_?REMARKS?440?">'SFMP- Series 51'!$K$26:$K$79</definedName>
    <definedName name="XDO_?REMARKS?441?">'SFMP- Series 52'!$K$26:$K$30</definedName>
    <definedName name="XDO_?REMARKS?442?">'SFMP- Series 52'!$K$26:$K$50</definedName>
    <definedName name="XDO_?REMARKS?443?">'SFMP- Series 52'!$K$26:$K$65</definedName>
    <definedName name="XDO_?REMARKS?444?">'SFMP- Series 52'!$K$26:$K$70</definedName>
    <definedName name="XDO_?REMARKS?445?">'SFMP- Series 53'!$K$26:$K$34</definedName>
    <definedName name="XDO_?REMARKS?446?">'SFMP- Series 53'!$K$26:$K$57</definedName>
    <definedName name="XDO_?REMARKS?447?">'SFMP- Series 53'!$K$26:$K$72</definedName>
    <definedName name="XDO_?REMARKS?448?">'SFMP- Series 53'!$K$26:$K$77</definedName>
    <definedName name="XDO_?REMARKS?449?">'SFMP- Series 54'!$K$26:$K$28</definedName>
    <definedName name="XDO_?REMARKS?45?">SMIF!$K$19:$K$35</definedName>
    <definedName name="XDO_?REMARKS?450?">'SFMP- Series 54'!$K$26:$K$44</definedName>
    <definedName name="XDO_?REMARKS?451?">'SFMP- Series 54'!$K$26:$K$59</definedName>
    <definedName name="XDO_?REMARKS?452?">'SFMP- Series 54'!$K$26:$K$64</definedName>
    <definedName name="XDO_?REMARKS?453?">'SFMP- Series 55'!$K$26:$K$32</definedName>
    <definedName name="XDO_?REMARKS?454?">'SFMP- Series 55'!$K$26:$K$55</definedName>
    <definedName name="XDO_?REMARKS?455?">'SFMP- Series 55'!$K$26:$K$70</definedName>
    <definedName name="XDO_?REMARKS?456?">'SFMP- Series 55'!$K$26:$K$75</definedName>
    <definedName name="XDO_?REMARKS?457?">'SFMP- Series 57'!$K$26:$K$29</definedName>
    <definedName name="XDO_?REMARKS?458?">'SFMP- Series 57'!$K$26:$K$51</definedName>
    <definedName name="XDO_?REMARKS?459?">'SFMP- Series 57'!$K$26:$K$66</definedName>
    <definedName name="XDO_?REMARKS?46?">SMIF!$K$19:$K$41</definedName>
    <definedName name="XDO_?REMARKS?460?">'SFMP- Series 57'!$K$26:$K$71</definedName>
    <definedName name="XDO_?REMARKS?461?">'SFMP- Series 58'!$K$26:$K$32</definedName>
    <definedName name="XDO_?REMARKS?462?">'SFMP- Series 58'!$K$26:$K$52</definedName>
    <definedName name="XDO_?REMARKS?463?">'SFMP- Series 58'!$K$26:$K$67</definedName>
    <definedName name="XDO_?REMARKS?464?">'SFMP- Series 58'!$K$26:$K$72</definedName>
    <definedName name="XDO_?REMARKS?465?">SCPSE!$K$19:$K$43</definedName>
    <definedName name="XDO_?REMARKS?466?">SCPSE!$K$19:$K$52</definedName>
    <definedName name="XDO_?REMARKS?467?">SCPSE!$K$19:$K$108</definedName>
    <definedName name="XDO_?REMARKS?468?">SCPSE!$K$19:$K$135</definedName>
    <definedName name="XDO_?REMARKS?469?">SCPSE!$K$19:$K$140</definedName>
    <definedName name="XDO_?REMARKS?47?">SMIF!$K$19:$K$48</definedName>
    <definedName name="XDO_?REMARKS?470?">'SFMP- Series 59'!$K$38:$K$39</definedName>
    <definedName name="XDO_?REMARKS?471?">'SFMP- Series 59'!$K$38:$K$54</definedName>
    <definedName name="XDO_?REMARKS?472?">'SFMP- Series 59'!$K$38:$K$59</definedName>
    <definedName name="XDO_?REMARKS?473?">'SFMP- Series 60'!$K$26:$K$31</definedName>
    <definedName name="XDO_?REMARKS?474?">'SFMP- Series 60'!$K$26:$K$51</definedName>
    <definedName name="XDO_?REMARKS?475?">'SFMP- Series 60'!$K$26:$K$66</definedName>
    <definedName name="XDO_?REMARKS?476?">'SFMP- Series 60'!$K$26:$K$71</definedName>
    <definedName name="XDO_?REMARKS?477?">SMCF!$K$11:$K$68</definedName>
    <definedName name="XDO_?REMARKS?478?">SMCF!$K$11:$K$83</definedName>
    <definedName name="XDO_?REMARKS?479?">SMCF!$K$11:$K$96</definedName>
    <definedName name="XDO_?REMARKS?48?">SMIF!$K$19:$K$52</definedName>
    <definedName name="XDO_?REMARKS?480?">SMCF!$K$11:$K$113</definedName>
    <definedName name="XDO_?REMARKS?481?">SMCF!$K$11:$K$118</definedName>
    <definedName name="XDO_?REMARKS?482?">'SFMP- Series 61'!$K$26:$K$36</definedName>
    <definedName name="XDO_?REMARKS?483?">'SFMP- Series 61'!$K$26:$K$59</definedName>
    <definedName name="XDO_?REMARKS?484?">'SFMP- Series 61'!$K$26:$K$74</definedName>
    <definedName name="XDO_?REMARKS?485?">'SFMP- Series 61'!$K$26:$K$79</definedName>
    <definedName name="XDO_?REMARKS?486?">'SFMP- Series 66'!$K$24</definedName>
    <definedName name="XDO_?REMARKS?487?">'SFMP- Series 66'!$K$24:$K$53</definedName>
    <definedName name="XDO_?REMARKS?488?">'SFMP- Series 66'!$K$24:$K$58</definedName>
    <definedName name="XDO_?REMARKS?489?">'SFMP- Series 67'!$K$26:$K$34</definedName>
    <definedName name="XDO_?REMARKS?49?">SMIF!$K$19:$K$58</definedName>
    <definedName name="XDO_?REMARKS?490?">'SFMP- Series 67'!$K$26:$K$56</definedName>
    <definedName name="XDO_?REMARKS?491?">'SFMP- Series 67'!$K$26:$K$71</definedName>
    <definedName name="XDO_?REMARKS?492?">'SFMP- Series 67'!$K$26:$K$76</definedName>
    <definedName name="XDO_?REMARKS?493?">'SFMP- Series 68'!$K$24</definedName>
    <definedName name="XDO_?REMARKS?494?">'SFMP- Series 68'!$K$24:$K$41</definedName>
    <definedName name="XDO_?REMARKS?495?">'SFMP- Series 68'!$K$24:$K$56</definedName>
    <definedName name="XDO_?REMARKS?496?">'SFMP- Series 68'!$K$24:$K$61</definedName>
    <definedName name="XDO_?REMARKS?497?">SNM150IF!$K$11:$K$160</definedName>
    <definedName name="XDO_?REMARKS?498?">SNM150IF!$K$11:$K$203</definedName>
    <definedName name="XDO_?REMARKS?499?">SNM150IF!$K$11:$K$208</definedName>
    <definedName name="XDO_?REMARKS?5?">#REF!</definedName>
    <definedName name="XDO_?REMARKS?50?">SMIF!$K$19:$K$62</definedName>
    <definedName name="XDO_?REMARKS?500?">SNS250IF!$K$11:$K$261</definedName>
    <definedName name="XDO_?REMARKS?501?">SNS250IF!$K$11:$K$304</definedName>
    <definedName name="XDO_?REMARKS?502?">SNS250IF!$K$11:$K$309</definedName>
    <definedName name="XDO_?REMARKS?503?">'SCIGI-JUN 2036'!$K$24</definedName>
    <definedName name="XDO_?REMARKS?504?">'SCIGI-JUN 2036'!$K$24:$K$53</definedName>
    <definedName name="XDO_?REMARKS?505?">'SCIGI-JUN 2036'!$K$24:$K$58</definedName>
    <definedName name="XDO_?REMARKS?506?">'SCIGI-APR 2029'!$K$24</definedName>
    <definedName name="XDO_?REMARKS?507?">'SCIGI-APR 2029'!$K$24:$K$53</definedName>
    <definedName name="XDO_?REMARKS?508?">'SCIGI-APR 2029'!$K$24:$K$58</definedName>
    <definedName name="XDO_?REMARKS?509?">'SCISI-SEP 2027'!$K$24</definedName>
    <definedName name="XDO_?REMARKS?51?">SMIF!$K$19:$K$71</definedName>
    <definedName name="XDO_?REMARKS?510?">'SCISI-SEP 2027'!$K$24:$K$42</definedName>
    <definedName name="XDO_?REMARKS?511?">'SCISI-SEP 2027'!$K$24:$K$69</definedName>
    <definedName name="XDO_?REMARKS?512?">'SCISI-SEP 2027'!$K$24:$K$74</definedName>
    <definedName name="XDO_?REMARKS?513?">'SFMP- Series 72'!$K$24</definedName>
    <definedName name="XDO_?REMARKS?514?">'SFMP- Series 72'!$K$24:$K$40</definedName>
    <definedName name="XDO_?REMARKS?515?">'SFMP- Series 72'!$K$24:$K$55</definedName>
    <definedName name="XDO_?REMARKS?516?">'SFMP- Series 72'!$K$24:$K$60</definedName>
    <definedName name="XDO_?REMARKS?517?">'SFMP- Series 73'!$K$38:$K$39</definedName>
    <definedName name="XDO_?REMARKS?518?">'SFMP- Series 73'!$K$38:$K$54</definedName>
    <definedName name="XDO_?REMARKS?519?">'SFMP- Series 73'!$K$38:$K$59</definedName>
    <definedName name="XDO_?REMARKS?52?">SMIF!$K$19:$K$84</definedName>
    <definedName name="XDO_?REMARKS?520?">SLDF!$K$24:$K$25</definedName>
    <definedName name="XDO_?REMARKS?521?">SLDF!$K$24:$K$48</definedName>
    <definedName name="XDO_?REMARKS?522?">SLDF!$K$24:$K$56</definedName>
    <definedName name="XDO_?REMARKS?523?">SLDF!$K$24:$K$61</definedName>
    <definedName name="XDO_?REMARKS?524?">'SFMP- Series 74'!$K$24:$K$25</definedName>
    <definedName name="XDO_?REMARKS?525?">'SFMP- Series 74'!$K$24:$K$32</definedName>
    <definedName name="XDO_?REMARKS?526?">'SFMP- Series 74'!$K$24:$K$46</definedName>
    <definedName name="XDO_?REMARKS?527?">'SFMP- Series 74'!$K$24:$K$61</definedName>
    <definedName name="XDO_?REMARKS?528?">'SFMP- Series 74'!$K$24:$K$66</definedName>
    <definedName name="XDO_?REMARKS?529?">'SFMP- Series 76'!$K$19:$K$20</definedName>
    <definedName name="XDO_?REMARKS?53?">SMIF!$K$19:$K$88</definedName>
    <definedName name="XDO_?REMARKS?530?">'SFMP- Series 76'!$K$19:$K$29</definedName>
    <definedName name="XDO_?REMARKS?531?">'SFMP- Series 76'!$K$19:$K$45</definedName>
    <definedName name="XDO_?REMARKS?532?">'SFMP- Series 76'!$K$19:$K$60</definedName>
    <definedName name="XDO_?REMARKS?533?">'SFMP- Series 76'!$K$19:$K$65</definedName>
    <definedName name="XDO_?REMARKS?534?">'SFMP- Series 78'!$K$19:$K$20</definedName>
    <definedName name="XDO_?REMARKS?535?">'SFMP- Series 78'!$K$19:$K$29</definedName>
    <definedName name="XDO_?REMARKS?536?">'SFMP- Series 78'!$K$19:$K$46</definedName>
    <definedName name="XDO_?REMARKS?537?">'SFMP- Series 78'!$K$19:$K$61</definedName>
    <definedName name="XDO_?REMARKS?538?">'SFMP- Series 78'!$K$19:$K$66</definedName>
    <definedName name="XDO_?REMARKS?539?">SDYF!$K$11:$K$52</definedName>
    <definedName name="XDO_?REMARKS?54?">SMIF!$K$19:$K$96</definedName>
    <definedName name="XDO_?REMARKS?540?">SDYF!$K$11:$K$59</definedName>
    <definedName name="XDO_?REMARKS?541?">SDYF!$K$11:$K$86</definedName>
    <definedName name="XDO_?REMARKS?542?">SDYF!$K$11:$K$103</definedName>
    <definedName name="XDO_?REMARKS?543?">SDYF!$K$11:$K$108</definedName>
    <definedName name="XDO_?REMARKS?544?">'SFMP- Series 79'!$K$19</definedName>
    <definedName name="XDO_?REMARKS?545?">'SFMP- Series 79'!$K$19:$K$28</definedName>
    <definedName name="XDO_?REMARKS?546?">'SFMP- Series 79'!$K$19:$K$57</definedName>
    <definedName name="XDO_?REMARKS?547?">'SFMP- Series 79'!$K$19:$K$62</definedName>
    <definedName name="XDO_?REMARKS?548?">'SFMP- Series 81'!$K$19:$K$20</definedName>
    <definedName name="XDO_?REMARKS?549?">'SFMP- Series 81'!$K$19:$K$24</definedName>
    <definedName name="XDO_?REMARKS?55?">SMIF!$K$19:$K$101</definedName>
    <definedName name="XDO_?REMARKS?550?">'SFMP- Series 81'!$K$19:$K$34</definedName>
    <definedName name="XDO_?REMARKS?551?">'SFMP- Series 81'!$K$19:$K$39</definedName>
    <definedName name="XDO_?REMARKS?552?">'SFMP- Series 81'!$K$19:$K$53</definedName>
    <definedName name="XDO_?REMARKS?553?">'SFMP- Series 81'!$K$19:$K$68</definedName>
    <definedName name="XDO_?REMARKS?554?">'SFMP- Series 81'!$K$19:$K$73</definedName>
    <definedName name="XDO_?REMARKS?555?">'SBI-BSE-SENSEX-IF'!$K$11:$K$40</definedName>
    <definedName name="XDO_?REMARKS?556?">'SBI-BSE-SENSEX-IF'!$K$11:$K$83</definedName>
    <definedName name="XDO_?REMARKS?557?">'SBI-BSE-SENSEX-IF'!$K$11:$K$88</definedName>
    <definedName name="XDO_?REMARKS?558?">LIQUIDSBI!$K$52</definedName>
    <definedName name="XDO_?REMARKS?559?">LIQUIDSBI!$K$52:$K$57</definedName>
    <definedName name="XDO_?REMARKS?56?">#REF!</definedName>
    <definedName name="XDO_?REMARKS?560?">SN50EWIF!$K$11:$K$60</definedName>
    <definedName name="XDO_?REMARKS?561?">SN50EWIF!$K$11:$K$103</definedName>
    <definedName name="XDO_?REMARKS?562?">SN50EWIF!$K$11:$K$108</definedName>
    <definedName name="XDO_?REMARKS?563?">SEOF!$K$11:$K$44</definedName>
    <definedName name="XDO_?REMARKS?564?">SEOF!$K$11:$K$72</definedName>
    <definedName name="XDO_?REMARKS?565?">SEOF!$K$11:$K$89</definedName>
    <definedName name="XDO_?REMARKS?566?">SEOF!$K$11:$K$94</definedName>
    <definedName name="XDO_?REMARKS?567?">'SBI-AOF'!$K$11:$K$42</definedName>
    <definedName name="XDO_?REMARKS?568?">'SBI-AOF'!$K$11:$K$69</definedName>
    <definedName name="XDO_?REMARKS?569?">'SBI-AOF'!$K$11:$K$86</definedName>
    <definedName name="XDO_?REMARKS?57?">#REF!</definedName>
    <definedName name="XDO_?REMARKS?570?">'SBI-AOF'!$K$11:$K$91</definedName>
    <definedName name="XDO_?REMARKS?571?">SETFSILVER!$K$44</definedName>
    <definedName name="XDO_?REMARKS?572?">SETFSILVER!$K$44:$K$56</definedName>
    <definedName name="XDO_?REMARKS?573?">SETFSILVER!$K$44:$K$61</definedName>
    <definedName name="XDO_?REMARKS?574?">'SETFSILVER-FOF'!$K$44</definedName>
    <definedName name="XDO_?REMARKS?575?">'SETFSILVER-FOF'!$K$44:$K$54</definedName>
    <definedName name="XDO_?REMARKS?576?">'SETFSILVER-FOF'!$K$44:$K$59</definedName>
    <definedName name="XDO_?REMARKS?577?">'SN50EW-ETF'!$K$11:$K$60</definedName>
    <definedName name="XDO_?REMARKS?578?">'SN50EW-ETF'!$K$11:$K$103</definedName>
    <definedName name="XDO_?REMARKS?579?">'SN50EW-ETF'!$K$11:$K$108</definedName>
    <definedName name="XDO_?REMARKS?58?">SCOF!$K$11:$K$55</definedName>
    <definedName name="XDO_?REMARKS?580?">SIOF!$K$11:$K$47</definedName>
    <definedName name="XDO_?REMARKS?581?">SIOF!$K$11:$K$74</definedName>
    <definedName name="XDO_?REMARKS?582?">SIOF!$K$11:$K$91</definedName>
    <definedName name="XDO_?REMARKS?583?">SIOF!$K$11:$K$96</definedName>
    <definedName name="XDO_?REMARKS?584?">SN500IF!$K$11:$K$511</definedName>
    <definedName name="XDO_?REMARKS?585?">SN500IF!$K$11:$K$554</definedName>
    <definedName name="XDO_?REMARKS?586?">SN500IF!$K$11:$K$559</definedName>
    <definedName name="XDO_?REMARKS?587?">SNICIF!$K$11:$K$40</definedName>
    <definedName name="XDO_?REMARKS?588?">SNICIF!$K$11:$K$83</definedName>
    <definedName name="XDO_?REMARKS?589?">SNICIF!$K$11:$K$88</definedName>
    <definedName name="XDO_?REMARKS?59?">SCOF!$K$11:$K$61</definedName>
    <definedName name="XDO_?REMARKS?590?">SQF!$K$11:$K$39</definedName>
    <definedName name="XDO_?REMARKS?591?">SQF!$K$11:$K$82</definedName>
    <definedName name="XDO_?REMARKS?592?">SQF!$K$11:$K$87</definedName>
    <definedName name="XDO_?REMARKS?593?">SNBIF!$K$11:$K$24</definedName>
    <definedName name="XDO_?REMARKS?594?">SNBIF!$K$11:$K$67</definedName>
    <definedName name="XDO_?REMARKS?595?">SNBIF!$K$11:$K$72</definedName>
    <definedName name="XDO_?REMARKS?596?">SNITIF!$K$11:$K$20</definedName>
    <definedName name="XDO_?REMARKS?597?">SNITIF!$K$11:$K$63</definedName>
    <definedName name="XDO_?REMARKS?598?">SNITIF!$K$11:$K$68</definedName>
    <definedName name="XDO_?REMARKS?599?">'SBI BSE PSU Bank ETF'!$K$11:$K$21</definedName>
    <definedName name="XDO_?REMARKS?6?">#REF!</definedName>
    <definedName name="XDO_?REMARKS?60?">SCOF!$K$11:$K$84</definedName>
    <definedName name="XDO_?REMARKS?600?">'SBI BSE PSU Bank ETF'!$K$11:$K$64</definedName>
    <definedName name="XDO_?REMARKS?601?">'SBI BSE PSU Bank ETF'!$K$11:$K$69</definedName>
    <definedName name="XDO_?REMARKS?602?">'SBI BSE PSU Bank Index Fund'!$K$11:$K$21</definedName>
    <definedName name="XDO_?REMARKS?603?">'SBI BSE PSU Bank Index Fund'!$K$11:$K$64</definedName>
    <definedName name="XDO_?REMARKS?604?">'SBI BSE PSU Bank Index Fund'!$K$11:$K$69</definedName>
    <definedName name="XDO_?REMARKS?605?">SIPAAFOF!$K$44:$K$47</definedName>
    <definedName name="XDO_?REMARKS?606?">SIPAAFOF!$K$44:$K$57</definedName>
    <definedName name="XDO_?REMARKS?607?">SIPAAFOF!$K$44:$K$62</definedName>
    <definedName name="XDO_?REMARKS?608?">'SBI Nifty200 Quality 30'!$K$11:$K$40</definedName>
    <definedName name="XDO_?REMARKS?609?">'SBI Nifty200 Quality 30'!$K$11:$K$83</definedName>
    <definedName name="XDO_?REMARKS?61?">SCOF!$K$11:$K$101</definedName>
    <definedName name="XDO_?REMARKS?610?">'SBI Nifty200 Quality 30'!$K$11:$K$88</definedName>
    <definedName name="XDO_?REMARKS?611?">'SBI Nifty200 Mom 30'!$K$11:$K$40</definedName>
    <definedName name="XDO_?REMARKS?612?">'SBI Nifty200 Mom 30'!$K$11:$K$83</definedName>
    <definedName name="XDO_?REMARKS?613?">'SBI Nifty200 Mom 30'!$K$11:$K$88</definedName>
    <definedName name="XDO_?REMARKS?614?">'SBI Nifty100 Low Vol 30'!$K$11:$K$40</definedName>
    <definedName name="XDO_?REMARKS?615?">'SBI Nifty100 Low Vol 30'!$K$11:$K$83</definedName>
    <definedName name="XDO_?REMARKS?616?">'SBI Nifty100 Low Vol 30'!$K$11:$K$88</definedName>
    <definedName name="XDO_?REMARKS?617?">SBILIQETF!$K$52</definedName>
    <definedName name="XDO_?REMARKS?618?">SBILIQETF!$K$52:$K$57</definedName>
    <definedName name="XDO_?REMARKS?619?">SDAAAFOF!$K$44:$K$57</definedName>
    <definedName name="XDO_?REMARKS?62?">SCOF!$K$11:$K$106</definedName>
    <definedName name="XDO_?REMARKS?620?">SDAAAFOF!$K$44:$K$67</definedName>
    <definedName name="XDO_?REMARKS?621?">SDAAAFOF!$K$44:$K$72</definedName>
    <definedName name="XDO_?REMARKS?622?">SQLF!$K$11:$K$52</definedName>
    <definedName name="XDO_?REMARKS?623?">SQLF!$K$11:$K$79</definedName>
    <definedName name="XDO_?REMARKS?624?">SQLF!$K$11:$K$96</definedName>
    <definedName name="XDO_?REMARKS?625?">SQLF!$K$11:$K$101</definedName>
    <definedName name="XDO_?REMARKS?626?">SNM150M50ETF!$K$11:$K$60</definedName>
    <definedName name="XDO_?REMARKS?627?">SNM150M50ETF!$K$11:$K$107</definedName>
    <definedName name="XDO_?REMARKS?628?">SNM150ETF!$K$11:$K$160</definedName>
    <definedName name="XDO_?REMARKS?629?">SNM150ETF!$K$11:$K$203</definedName>
    <definedName name="XDO_?REMARKS?63?">STOF!$K$11:$K$39</definedName>
    <definedName name="XDO_?REMARKS?630?">SNM150ETF!$K$11:$K$208</definedName>
    <definedName name="XDO_?REMARKS?631?">SBIRIOS!$K$11:$K$42</definedName>
    <definedName name="XDO_?REMARKS?632?">SBIRIOS!$K$11:$K$85</definedName>
    <definedName name="XDO_?REMARKS?633?">SBIRIOS!$K$11:$K$90</definedName>
    <definedName name="XDO_?REMARKS?634?">#REF!</definedName>
    <definedName name="XDO_?REMARKS?635?">#REF!</definedName>
    <definedName name="XDO_?REMARKS?636?">#REF!</definedName>
    <definedName name="XDO_?REMARKS?637?">#REF!</definedName>
    <definedName name="XDO_?REMARKS?638?">#REF!</definedName>
    <definedName name="XDO_?REMARKS?639?">#REF!</definedName>
    <definedName name="XDO_?REMARKS?64?">STOF!$K$11:$K$46</definedName>
    <definedName name="XDO_?REMARKS?640?">#REF!</definedName>
    <definedName name="XDO_?REMARKS?641?">#REF!</definedName>
    <definedName name="XDO_?REMARKS?642?">#REF!</definedName>
    <definedName name="XDO_?REMARKS?643?">#REF!</definedName>
    <definedName name="XDO_?REMARKS?644?">#REF!</definedName>
    <definedName name="XDO_?REMARKS?645?">#REF!</definedName>
    <definedName name="XDO_?REMARKS?646?">#REF!</definedName>
    <definedName name="XDO_?REMARKS?647?">#REF!</definedName>
    <definedName name="XDO_?REMARKS?648?">#REF!</definedName>
    <definedName name="XDO_?REMARKS?649?">#REF!</definedName>
    <definedName name="XDO_?REMARKS?65?">STOF!$K$11:$K$51</definedName>
    <definedName name="XDO_?REMARKS?650?">#REF!</definedName>
    <definedName name="XDO_?REMARKS?651?">#REF!</definedName>
    <definedName name="XDO_?REMARKS?652?">#REF!</definedName>
    <definedName name="XDO_?REMARKS?653?">#REF!</definedName>
    <definedName name="XDO_?REMARKS?654?">#REF!</definedName>
    <definedName name="XDO_?REMARKS?655?">#REF!</definedName>
    <definedName name="XDO_?REMARKS?656?">#REF!</definedName>
    <definedName name="XDO_?REMARKS?66?">STOF!$K$11:$K$74</definedName>
    <definedName name="XDO_?REMARKS?67?">STOF!$K$11:$K$91</definedName>
    <definedName name="XDO_?REMARKS?68?">STOF!$K$11:$K$96</definedName>
    <definedName name="XDO_?REMARKS?69?">SHOF!$K$11:$K$43</definedName>
    <definedName name="XDO_?REMARKS?7?">#REF!</definedName>
    <definedName name="XDO_?REMARKS?70?">SHOF!$K$11:$K$47</definedName>
    <definedName name="XDO_?REMARKS?71?">SHOF!$K$11:$K$72</definedName>
    <definedName name="XDO_?REMARKS?72?">SHOF!$K$11:$K$89</definedName>
    <definedName name="XDO_?REMARKS?73?">SHOF!$K$11:$K$94</definedName>
    <definedName name="XDO_?REMARKS?74?">SCF!$K$11:$K$90</definedName>
    <definedName name="XDO_?REMARKS?75?">SCF!$K$11:$K$100</definedName>
    <definedName name="XDO_?REMARKS?76?">SCF!$K$11:$K$105</definedName>
    <definedName name="XDO_?REMARKS?77?">SCF!$K$11:$K$116</definedName>
    <definedName name="XDO_?REMARKS?78?">SCF!$K$11:$K$133</definedName>
    <definedName name="XDO_?REMARKS?79?">SCF!$K$11:$K$139</definedName>
    <definedName name="XDO_?REMARKS?8?">#REF!</definedName>
    <definedName name="XDO_?REMARKS?80?">SCF!$K$11:$K$156</definedName>
    <definedName name="XDO_?REMARKS?81?">SCF!$K$11:$K$161</definedName>
    <definedName name="XDO_?REMARKS?82?">SNIF!$K$11:$K$60</definedName>
    <definedName name="XDO_?REMARKS?83?">SNIF!$K$11:$K$103</definedName>
    <definedName name="XDO_?REMARKS?84?">SNIF!$K$11:$K$108</definedName>
    <definedName name="XDO_?REMARKS?85?">'SMCBF-SP'!$K$11:$K$31</definedName>
    <definedName name="XDO_?REMARKS?86?">'SMCBF-SP'!$K$11:$K$37</definedName>
    <definedName name="XDO_?REMARKS?87?">'SMCBF-SP'!$K$11:$K$49</definedName>
    <definedName name="XDO_?REMARKS?88?">'SMCBF-SP'!$K$11:$K$59</definedName>
    <definedName name="XDO_?REMARKS?89?">'SMCBF-SP'!$K$11:$K$65</definedName>
    <definedName name="XDO_?REMARKS?9?">SLMF!$K$11:$K$90</definedName>
    <definedName name="XDO_?REMARKS?90?">'SMCBF-SP'!$K$11:$K$74</definedName>
    <definedName name="XDO_?REMARKS?91?">'SMCBF-SP'!$K$11:$K$80</definedName>
    <definedName name="XDO_?REMARKS?92?">'SMCBF-SP'!$K$11:$K$87</definedName>
    <definedName name="XDO_?REMARKS?93?">'SMCBF-SP'!$K$11:$K$99</definedName>
    <definedName name="XDO_?REMARKS?94?">'SMCBF-SP'!$K$11:$K$104</definedName>
    <definedName name="XDO_?REMARKS?95?">SOF!$K$24</definedName>
    <definedName name="XDO_?REMARKS?96?">SOF!$K$24:$K$41</definedName>
    <definedName name="XDO_?REMARKS?97?">SOF!$K$24:$K$59</definedName>
    <definedName name="XDO_?REMARKS?98?">SOF!$K$24:$K$64</definedName>
    <definedName name="XDO_?REMARKS?99?">SMMDF!$K$12:$K$14</definedName>
    <definedName name="XDO_?SUB_CATEGORY?">SMEEF!$C$10</definedName>
    <definedName name="XDO_?TDATE?">SMEEF!$D$4</definedName>
    <definedName name="XDO_?TITL?">SMEEF!$A$8:$A$50</definedName>
    <definedName name="XDO_?TITL?1?">#REF!</definedName>
    <definedName name="XDO_?TITL?10?">#REF!</definedName>
    <definedName name="XDO_?TITL?100?">'SCIGI-APR 2029'!$A$16:$A$24</definedName>
    <definedName name="XDO_?TITL?101?">'SCISI-SEP 2027'!$A$16:$A$24</definedName>
    <definedName name="XDO_?TITL?102?">'SFMP- Series 72'!$A$16:$A$24</definedName>
    <definedName name="XDO_?TITL?103?">'SFMP- Series 73'!$A$30:$A$39</definedName>
    <definedName name="XDO_?TITL?104?">SLDF!$A$16:$A$25</definedName>
    <definedName name="XDO_?TITL?105?">'SFMP- Series 74'!$A$16:$A$25</definedName>
    <definedName name="XDO_?TITL?106?">'SFMP- Series 76'!$A$16:$A$20</definedName>
    <definedName name="XDO_?TITL?107?">'SFMP- Series 78'!$A$16:$A$20</definedName>
    <definedName name="XDO_?TITL?108?">SDYF!$A$8:$A$52</definedName>
    <definedName name="XDO_?TITL?109?">'SFMP- Series 79'!$A$16:$A$19</definedName>
    <definedName name="XDO_?TITL?11?">SEHF!$A$8:$A$58</definedName>
    <definedName name="XDO_?TITL?110?">'SFMP- Series 81'!$A$16:$A$20</definedName>
    <definedName name="XDO_?TITL?111?">'SBI-BSE-SENSEX-IF'!$A$8:$A$40</definedName>
    <definedName name="XDO_?TITL?112?">LIQUIDSBI!$A$42:$A$52</definedName>
    <definedName name="XDO_?TITL?113?">SN50EWIF!$A$8:$A$60</definedName>
    <definedName name="XDO_?TITL?114?">SEOF!$A$8:$A$44</definedName>
    <definedName name="XDO_?TITL?115?">'SBI-AOF'!$A$8:$A$42</definedName>
    <definedName name="XDO_?TITL?116?">SETFSILVER!$A$42:$A$44</definedName>
    <definedName name="XDO_?TITL?117?">'SETFSILVER-FOF'!$A$42:$A$44</definedName>
    <definedName name="XDO_?TITL?118?">'SN50EW-ETF'!$A$8:$A$60</definedName>
    <definedName name="XDO_?TITL?119?">SIOF!$A$8:$A$47</definedName>
    <definedName name="XDO_?TITL?12?">#REF!</definedName>
    <definedName name="XDO_?TITL?120?">SN500IF!$A$8:$A$511</definedName>
    <definedName name="XDO_?TITL?121?">SNICIF!$A$8:$A$40</definedName>
    <definedName name="XDO_?TITL?122?">SQF!$A$8:$A$39</definedName>
    <definedName name="XDO_?TITL?123?">SNBIF!$A$8:$A$24</definedName>
    <definedName name="XDO_?TITL?124?">SNITIF!$A$8:$A$20</definedName>
    <definedName name="XDO_?TITL?125?">'SBI BSE PSU Bank ETF'!$A$8:$A$21</definedName>
    <definedName name="XDO_?TITL?126?">'SBI BSE PSU Bank Index Fund'!$A$8:$A$21</definedName>
    <definedName name="XDO_?TITL?127?">SIPAAFOF!$A$42:$A$47</definedName>
    <definedName name="XDO_?TITL?128?">'SBI Nifty200 Quality 30'!$A$8:$A$40</definedName>
    <definedName name="XDO_?TITL?129?">'SBI Nifty200 Mom 30'!$A$8:$A$40</definedName>
    <definedName name="XDO_?TITL?13?">SMIF!$A$16:$A$35</definedName>
    <definedName name="XDO_?TITL?130?">'SBI Nifty100 Low Vol 30'!$A$8:$A$40</definedName>
    <definedName name="XDO_?TITL?131?">SBILIQETF!$A$42:$A$52</definedName>
    <definedName name="XDO_?TITL?132?">SDAAAFOF!$A$42:$A$57</definedName>
    <definedName name="XDO_?TITL?133?">SQLF!$A$8:$A$52</definedName>
    <definedName name="XDO_?TITL?134?">SNM150M50ETF!$A$8:$A$60</definedName>
    <definedName name="XDO_?TITL?135?">SNM150ETF!$A$8:$A$160</definedName>
    <definedName name="XDO_?TITL?136?">SBIRIOS!$A$8:$A$42</definedName>
    <definedName name="XDO_?TITL?137?">#REF!</definedName>
    <definedName name="XDO_?TITL?138?">#REF!</definedName>
    <definedName name="XDO_?TITL?139?">#REF!</definedName>
    <definedName name="XDO_?TITL?14?">#REF!</definedName>
    <definedName name="XDO_?TITL?140?">#REF!</definedName>
    <definedName name="XDO_?TITL?141?">#REF!</definedName>
    <definedName name="XDO_?TITL?142?">#REF!</definedName>
    <definedName name="XDO_?TITL?143?">#REF!</definedName>
    <definedName name="XDO_?TITL?144?">#REF!</definedName>
    <definedName name="XDO_?TITL?15?">SCOF!$A$8:$A$55</definedName>
    <definedName name="XDO_?TITL?16?">STOF!$A$8:$A$39</definedName>
    <definedName name="XDO_?TITL?17?">SHOF!$A$8:$A$43</definedName>
    <definedName name="XDO_?TITL?18?">SCF!$A$8:$A$90</definedName>
    <definedName name="XDO_?TITL?19?">SNIF!$A$8:$A$60</definedName>
    <definedName name="XDO_?TITL?2?">#REF!</definedName>
    <definedName name="XDO_?TITL?20?">'SMCBF-SP'!$A$8:$A$31</definedName>
    <definedName name="XDO_?TITL?21?">SOF!$A$16:$A$24</definedName>
    <definedName name="XDO_?TITL?22?">SMMDF!$A$8:$A$14</definedName>
    <definedName name="XDO_?TITL?23?">SLF!$A$16:$A$21</definedName>
    <definedName name="XDO_?TITL?24?">SDBF!$A$16:$A$25</definedName>
    <definedName name="XDO_?TITL?25?">SSF!$A$16:$A$26</definedName>
    <definedName name="XDO_?TITL?26?">SCRF!$A$16:$A$43</definedName>
    <definedName name="XDO_?TITL?27?">SFEF!$A$8:$A$34</definedName>
    <definedName name="XDO_?TITL?28?">SCHF!$A$8:$A$48</definedName>
    <definedName name="XDO_?TITL?29?">SMUSD!$A$16:$A$42</definedName>
    <definedName name="XDO_?TITL?3?">#REF!</definedName>
    <definedName name="XDO_?TITL?30?">SMIDCAP!$A$8:$A$61</definedName>
    <definedName name="XDO_?TITL?31?">SMCMF!$A$16:$A$26</definedName>
    <definedName name="XDO_?TITL?32?">SMCOMMA!$A$8:$A$42</definedName>
    <definedName name="XDO_?TITL?33?">SMGF!$A$16:$A$30</definedName>
    <definedName name="XDO_?TITL?34?">SFLEXI!$A$8:$A$78</definedName>
    <definedName name="XDO_?TITL?35?">SMAAF!$A$8:$A$78</definedName>
    <definedName name="XDO_?TITL?36?">SBLUECHIP!$A$8:$A$55</definedName>
    <definedName name="XDO_?TITL?37?">SAOF!$A$8:$A$184</definedName>
    <definedName name="XDO_?TITL?38?">SIF!$A$8:$A$41</definedName>
    <definedName name="XDO_?TITL?39?">SMLDF!$A$16:$A$42</definedName>
    <definedName name="XDO_?TITL?4?">#REF!</definedName>
    <definedName name="XDO_?TITL?40?">SSTDF!$A$16:$A$72</definedName>
    <definedName name="XDO_?TITL?41?">SETFGOLD!$A$42:$A$44</definedName>
    <definedName name="XDO_?TITL?42?">SPSU!$A$8:$A$30</definedName>
    <definedName name="XDO_?TITL?43?">SGF!$A$42:$A$44</definedName>
    <definedName name="XDO_?TITL?44?">SBISENSEX!$A$8:$A$40</definedName>
    <definedName name="XDO_?TITL?45?">SSCF!$A$8:$A$78</definedName>
    <definedName name="XDO_?TITL?46?">SBPF!$A$16:$A$40</definedName>
    <definedName name="XDO_?TITL?47?">SBFS!$A$8:$A$42</definedName>
    <definedName name="XDO_?TITL?48?">SETFNN50!$A$8:$A$60</definedName>
    <definedName name="XDO_?TITL?49?">SETFNIFBK!$A$8:$A$24</definedName>
    <definedName name="XDO_?TITL?5?">SLMF!$A$8:$A$90</definedName>
    <definedName name="XDO_?TITL?50?">SETFBSE100!$A$8:$A$110</definedName>
    <definedName name="XDO_?TITL?51?">SESF!$A$8:$A$113</definedName>
    <definedName name="XDO_?TITL?52?">SETFNIF50!$A$8:$A$60</definedName>
    <definedName name="XDO_?TITL?53?">SETF10GILT!$A$16:$A$24</definedName>
    <definedName name="XDO_?TITL?54?">'SLTAF-IV'!$A$8:$A$38</definedName>
    <definedName name="XDO_?TITL?55?">'SLTAF-V'!$A$8:$A$39</definedName>
    <definedName name="XDO_?TITL?56?">'SLTAF-VI'!$A$8:$A$45</definedName>
    <definedName name="XDO_?TITL?57?">SETFSN50!$A$8:$A$60</definedName>
    <definedName name="XDO_?TITL?58?">SBIETFQLTY!$A$8:$A$40</definedName>
    <definedName name="XDO_?TITL?59?">SCBF!$A$16:$A$82</definedName>
    <definedName name="XDO_?TITL?6?">SLTEF!$A$8:$A$85</definedName>
    <definedName name="XDO_?TITL?60?">SEMVF!$A$8:$A$60</definedName>
    <definedName name="XDO_?TITL?61?">'SFMP- Series 1'!$A$16:$A$31</definedName>
    <definedName name="XDO_?TITL?62?">'SFMP- Series 6'!$A$16:$A$24</definedName>
    <definedName name="XDO_?TITL?63?">'SFMP- Series 34'!$A$16:$A$24</definedName>
    <definedName name="XDO_?TITL?64?">'SMCBF-IP'!$A$8:$A$45</definedName>
    <definedName name="XDO_?TITL?65?">SFRDF!$A$16:$A$19</definedName>
    <definedName name="XDO_?TITL?66?">SBIETFIT!$A$8:$A$20</definedName>
    <definedName name="XDO_?TITL?67?">SBIETFPB!$A$8:$A$20</definedName>
    <definedName name="XDO_?TITL?68?">'SRBF-AP'!$A$8:$A$63</definedName>
    <definedName name="XDO_?TITL?69?">'SRBF-AHP'!$A$8:$A$63</definedName>
    <definedName name="XDO_?TITL?7?">#REF!</definedName>
    <definedName name="XDO_?TITL?70?">'SRBF-CHP'!$A$8:$A$63</definedName>
    <definedName name="XDO_?TITL?71?">'SRBF-CP'!$A$8:$A$63</definedName>
    <definedName name="XDO_?TITL?72?">'SIA-US EQUITY FOF'!$A$42:$A$44</definedName>
    <definedName name="XDO_?TITL?73?">'SFMP- Series 42'!$A$16:$A$24</definedName>
    <definedName name="XDO_?TITL?74?">'SNN50'!$A$8:$A$60</definedName>
    <definedName name="XDO_?TITL?75?">'SFMP- Series 44'!$A$16:$A$31</definedName>
    <definedName name="XDO_?TITL?76?">'SFMP- Series 45'!$A$16:$A$24</definedName>
    <definedName name="XDO_?TITL?77?">SBIETFCON!$A$8:$A$40</definedName>
    <definedName name="XDO_?TITL?78?">'SFMP- Series 46'!$A$16:$A$29</definedName>
    <definedName name="XDO_?TITL?79?">SBAF!$A$8:$A$103</definedName>
    <definedName name="XDO_?TITL?8?">#REF!</definedName>
    <definedName name="XDO_?TITL?80?">'SFMP- Series 49'!$A$16:$A$34</definedName>
    <definedName name="XDO_?TITL?81?">'SFMP- Series 50'!$A$16:$A$31</definedName>
    <definedName name="XDO_?TITL?82?">'SFMP- Series 51'!$A$16:$A$37</definedName>
    <definedName name="XDO_?TITL?83?">'SFMP- Series 52'!$A$16:$A$30</definedName>
    <definedName name="XDO_?TITL?84?">'SFMP- Series 53'!$A$16:$A$34</definedName>
    <definedName name="XDO_?TITL?85?">'SFMP- Series 54'!$A$16:$A$28</definedName>
    <definedName name="XDO_?TITL?86?">'SFMP- Series 55'!$A$16:$A$32</definedName>
    <definedName name="XDO_?TITL?87?">'SFMP- Series 57'!$A$16:$A$29</definedName>
    <definedName name="XDO_?TITL?88?">'SFMP- Series 58'!$A$16:$A$32</definedName>
    <definedName name="XDO_?TITL?89?">SCPSE!$A$16:$A$43</definedName>
    <definedName name="XDO_?TITL?9?">SMGLF!$A$8:$A$48</definedName>
    <definedName name="XDO_?TITL?90?">'SFMP- Series 59'!$A$30:$A$39</definedName>
    <definedName name="XDO_?TITL?91?">'SFMP- Series 60'!$A$16:$A$31</definedName>
    <definedName name="XDO_?TITL?92?">SMCF!$A$8:$A$68</definedName>
    <definedName name="XDO_?TITL?93?">'SFMP- Series 61'!$A$16:$A$36</definedName>
    <definedName name="XDO_?TITL?94?">'SFMP- Series 66'!$A$16:$A$24</definedName>
    <definedName name="XDO_?TITL?95?">'SFMP- Series 67'!$A$16:$A$34</definedName>
    <definedName name="XDO_?TITL?96?">'SFMP- Series 68'!$A$16:$A$24</definedName>
    <definedName name="XDO_?TITL?97?">SNM150IF!$A$8:$A$160</definedName>
    <definedName name="XDO_?TITL?98?">SNS250IF!$A$8:$A$261</definedName>
    <definedName name="XDO_?TITL?99?">'SCIGI-JUN 2036'!$A$16:$A$24</definedName>
    <definedName name="XDO_?YTM?">SMEEF!$I$11:$I$102</definedName>
    <definedName name="XDO_?YTM?1?">#REF!</definedName>
    <definedName name="XDO_?YTM?10?">SLMF!$I$11:$I$94</definedName>
    <definedName name="XDO_?YTM?100?">SMMDF!$I$12:$I$60</definedName>
    <definedName name="XDO_?YTM?101?">SMMDF!$I$12:$I$65</definedName>
    <definedName name="XDO_?YTM?102?">SMMDF!$I$12:$I$72</definedName>
    <definedName name="XDO_?YTM?103?">SMMDF!$I$12:$I$76</definedName>
    <definedName name="XDO_?YTM?104?">SMMDF!$I$12:$I$83</definedName>
    <definedName name="XDO_?YTM?105?">SMMDF!$I$12:$I$88</definedName>
    <definedName name="XDO_?YTM?106?">SMMDF!$I$12:$I$97</definedName>
    <definedName name="XDO_?YTM?107?">SMMDF!$I$12:$I$110</definedName>
    <definedName name="XDO_?YTM?108?">SMMDF!$I$12:$I$117</definedName>
    <definedName name="XDO_?YTM?109?">SMMDF!$I$12:$I$125</definedName>
    <definedName name="XDO_?YTM?11?">SLMF!$I$11:$I$101</definedName>
    <definedName name="XDO_?YTM?110?">SMMDF!$I$12:$I$130</definedName>
    <definedName name="XDO_?YTM?111?">SLF!$I$19:$I$21</definedName>
    <definedName name="XDO_?YTM?112?">SLF!$I$19:$I$30</definedName>
    <definedName name="XDO_?YTM?113?">SLF!$I$19:$I$100</definedName>
    <definedName name="XDO_?YTM?114?">SLF!$I$19:$I$136</definedName>
    <definedName name="XDO_?YTM?115?">SLF!$I$19:$I$146</definedName>
    <definedName name="XDO_?YTM?116?">SLF!$I$19:$I$157</definedName>
    <definedName name="XDO_?YTM?117?">SLF!$I$19:$I$168</definedName>
    <definedName name="XDO_?YTM?118?">SDBF!$I$19:$I$25</definedName>
    <definedName name="XDO_?YTM?119?">SDBF!$I$19:$I$29</definedName>
    <definedName name="XDO_?YTM?12?">SLMF!$I$11:$I$125</definedName>
    <definedName name="XDO_?YTM?120?">SDBF!$I$19:$I$37</definedName>
    <definedName name="XDO_?YTM?121?">SDBF!$I$19:$I$41</definedName>
    <definedName name="XDO_?YTM?122?">SDBF!$I$19:$I$51</definedName>
    <definedName name="XDO_?YTM?123?">SDBF!$I$19:$I$64</definedName>
    <definedName name="XDO_?YTM?124?">SDBF!$I$19:$I$77</definedName>
    <definedName name="XDO_?YTM?125?">SDBF!$I$19:$I$85</definedName>
    <definedName name="XDO_?YTM?126?">SDBF!$I$19:$I$90</definedName>
    <definedName name="XDO_?YTM?127?">SSF!$I$24:$I$26</definedName>
    <definedName name="XDO_?YTM?128?">SSF!$I$24:$I$35</definedName>
    <definedName name="XDO_?YTM?129?">SSF!$I$24:$I$58</definedName>
    <definedName name="XDO_?YTM?13?">SLMF!$I$11:$I$142</definedName>
    <definedName name="XDO_?YTM?130?">SSF!$I$24:$I$103</definedName>
    <definedName name="XDO_?YTM?131?">SSF!$I$24:$I$111</definedName>
    <definedName name="XDO_?YTM?132?">SSF!$I$24:$I$116</definedName>
    <definedName name="XDO_?YTM?133?">SSF!$I$24:$I$125</definedName>
    <definedName name="XDO_?YTM?134?">SSF!$I$24:$I$133</definedName>
    <definedName name="XDO_?YTM?135?">SSF!$I$24:$I$138</definedName>
    <definedName name="XDO_?YTM?136?">SCRF!$I$19:$I$43</definedName>
    <definedName name="XDO_?YTM?137?">SCRF!$I$19:$I$48</definedName>
    <definedName name="XDO_?YTM?138?">SCRF!$I$19:$I$57</definedName>
    <definedName name="XDO_?YTM?139?">SCRF!$I$19:$I$61</definedName>
    <definedName name="XDO_?YTM?14?">SLMF!$I$11:$I$147</definedName>
    <definedName name="XDO_?YTM?140?">SCRF!$I$19:$I$70</definedName>
    <definedName name="XDO_?YTM?141?">SCRF!$I$19:$I$74</definedName>
    <definedName name="XDO_?YTM?142?">SCRF!$I$19:$I$85</definedName>
    <definedName name="XDO_?YTM?143?">SCRF!$I$19:$I$92</definedName>
    <definedName name="XDO_?YTM?144?">SCRF!$I$19:$I$100</definedName>
    <definedName name="XDO_?YTM?145?">SCRF!$I$19:$I$105</definedName>
    <definedName name="XDO_?YTM?146?">SFEF!$I$11:$I$34</definedName>
    <definedName name="XDO_?YTM?147?">SFEF!$I$11:$I$38</definedName>
    <definedName name="XDO_?YTM?148?">SFEF!$I$11:$I$43</definedName>
    <definedName name="XDO_?YTM?149?">SFEF!$I$11:$I$68</definedName>
    <definedName name="XDO_?YTM?15?">SLTEF!$I$11:$I$85</definedName>
    <definedName name="XDO_?YTM?150?">SFEF!$I$11:$I$85</definedName>
    <definedName name="XDO_?YTM?151?">SFEF!$I$11:$I$90</definedName>
    <definedName name="XDO_?YTM?152?">SCHF!$I$11:$I$48</definedName>
    <definedName name="XDO_?YTM?153?">SCHF!$I$11:$I$97</definedName>
    <definedName name="XDO_?YTM?154?">SCHF!$I$11:$I$102</definedName>
    <definedName name="XDO_?YTM?155?">SCHF!$I$11:$I$109</definedName>
    <definedName name="XDO_?YTM?156?">SCHF!$I$11:$I$115</definedName>
    <definedName name="XDO_?YTM?157?">SCHF!$I$11:$I$121</definedName>
    <definedName name="XDO_?YTM?158?">SCHF!$I$11:$I$129</definedName>
    <definedName name="XDO_?YTM?159?">SCHF!$I$11:$I$135</definedName>
    <definedName name="XDO_?YTM?16?">SLTEF!$I$11:$I$91</definedName>
    <definedName name="XDO_?YTM?160?">SCHF!$I$11:$I$148</definedName>
    <definedName name="XDO_?YTM?161?">SCHF!$I$11:$I$156</definedName>
    <definedName name="XDO_?YTM?162?">SCHF!$I$11:$I$161</definedName>
    <definedName name="XDO_?YTM?163?">SMUSD!$I$19:$I$42</definedName>
    <definedName name="XDO_?YTM?164?">SMUSD!$I$19:$I$46</definedName>
    <definedName name="XDO_?YTM?165?">SMUSD!$I$19:$I$54</definedName>
    <definedName name="XDO_?YTM?166?">SMUSD!$I$19:$I$59</definedName>
    <definedName name="XDO_?YTM?167?">SMUSD!$I$19:$I$68</definedName>
    <definedName name="XDO_?YTM?168?">SMUSD!$I$19:$I$80</definedName>
    <definedName name="XDO_?YTM?169?">SMUSD!$I$19:$I$98</definedName>
    <definedName name="XDO_?YTM?17?">SLTEF!$I$11:$I$114</definedName>
    <definedName name="XDO_?YTM?170?">SMUSD!$I$19:$I$104</definedName>
    <definedName name="XDO_?YTM?171?">SMUSD!$I$19:$I$113</definedName>
    <definedName name="XDO_?YTM?172?">SMUSD!$I$19:$I$121</definedName>
    <definedName name="XDO_?YTM?173?">SMUSD!$I$19:$I$126</definedName>
    <definedName name="XDO_?YTM?174?">SMIDCAP!$I$11:$I$61</definedName>
    <definedName name="XDO_?YTM?175?">SMIDCAP!$I$11:$I$67</definedName>
    <definedName name="XDO_?YTM?176?">SMIDCAP!$I$11:$I$91</definedName>
    <definedName name="XDO_?YTM?177?">SMIDCAP!$I$11:$I$108</definedName>
    <definedName name="XDO_?YTM?178?">SMIDCAP!$I$11:$I$113</definedName>
    <definedName name="XDO_?YTM?179?">SMCMF!$I$24:$I$26</definedName>
    <definedName name="XDO_?YTM?18?">SLTEF!$I$11:$I$131</definedName>
    <definedName name="XDO_?YTM?180?">SMCMF!$I$24:$I$30</definedName>
    <definedName name="XDO_?YTM?181?">SMCMF!$I$24:$I$57</definedName>
    <definedName name="XDO_?YTM?182?">SMCMF!$I$24:$I$62</definedName>
    <definedName name="XDO_?YTM?183?">SMCOMMA!$I$11:$I$42</definedName>
    <definedName name="XDO_?YTM?184?">SMCOMMA!$I$11:$I$74</definedName>
    <definedName name="XDO_?YTM?185?">SMCOMMA!$I$11:$I$91</definedName>
    <definedName name="XDO_?YTM?186?">SMCOMMA!$I$11:$I$96</definedName>
    <definedName name="XDO_?YTM?187?">SMGF!$I$24:$I$30</definedName>
    <definedName name="XDO_?YTM?188?">SMGF!$I$24:$I$42</definedName>
    <definedName name="XDO_?YTM?189?">SMGF!$I$24:$I$56</definedName>
    <definedName name="XDO_?YTM?19?">SLTEF!$I$11:$I$136</definedName>
    <definedName name="XDO_?YTM?190?">SMGF!$I$24:$I$73</definedName>
    <definedName name="XDO_?YTM?191?">SMGF!$I$24:$I$78</definedName>
    <definedName name="XDO_?YTM?192?">SFLEXI!$I$11:$I$78</definedName>
    <definedName name="XDO_?YTM?193?">SFLEXI!$I$11:$I$82</definedName>
    <definedName name="XDO_?YTM?194?">SFLEXI!$I$11:$I$112</definedName>
    <definedName name="XDO_?YTM?195?">SFLEXI!$I$11:$I$129</definedName>
    <definedName name="XDO_?YTM?196?">SFLEXI!$I$11:$I$134</definedName>
    <definedName name="XDO_?YTM?197?">SMAAF!$I$11:$I$78</definedName>
    <definedName name="XDO_?YTM?198?">SMAAF!$I$11:$I$83</definedName>
    <definedName name="XDO_?YTM?199?">SMAAF!$I$11:$I$125</definedName>
    <definedName name="XDO_?YTM?2?">#REF!</definedName>
    <definedName name="XDO_?YTM?20?">#REF!</definedName>
    <definedName name="XDO_?YTM?200?">SMAAF!$I$11:$I$130</definedName>
    <definedName name="XDO_?YTM?201?">SMAAF!$I$11:$I$139</definedName>
    <definedName name="XDO_?YTM?202?">SMAAF!$I$11:$I$144</definedName>
    <definedName name="XDO_?YTM?203?">SMAAF!$I$11:$I$152</definedName>
    <definedName name="XDO_?YTM?204?">SMAAF!$I$11:$I$159</definedName>
    <definedName name="XDO_?YTM?205?">SMAAF!$I$11:$I$171</definedName>
    <definedName name="XDO_?YTM?206?">SMAAF!$I$11:$I$181</definedName>
    <definedName name="XDO_?YTM?207?">SMAAF!$I$11:$I$186</definedName>
    <definedName name="XDO_?YTM?208?">SBLUECHIP!$I$11:$I$55</definedName>
    <definedName name="XDO_?YTM?209?">SBLUECHIP!$I$11:$I$83</definedName>
    <definedName name="XDO_?YTM?21?">#REF!</definedName>
    <definedName name="XDO_?YTM?210?">SBLUECHIP!$I$11:$I$100</definedName>
    <definedName name="XDO_?YTM?211?">SBLUECHIP!$I$11:$I$105</definedName>
    <definedName name="XDO_?YTM?212?">SAOF!$I$11:$I$184</definedName>
    <definedName name="XDO_?YTM?213?">SAOF!$I$11:$I$196</definedName>
    <definedName name="XDO_?YTM?214?">SAOF!$I$11:$I$200</definedName>
    <definedName name="XDO_?YTM?215?">SAOF!$I$11:$I$216</definedName>
    <definedName name="XDO_?YTM?216?">SAOF!$I$11:$I$227</definedName>
    <definedName name="XDO_?YTM?217?">SAOF!$I$11:$I$231</definedName>
    <definedName name="XDO_?YTM?218?">SAOF!$I$11:$I$243</definedName>
    <definedName name="XDO_?YTM?219?">SAOF!$I$11:$I$253</definedName>
    <definedName name="XDO_?YTM?22?">#REF!</definedName>
    <definedName name="XDO_?YTM?220?">SAOF!$I$11:$I$258</definedName>
    <definedName name="XDO_?YTM?221?">SIF!$I$11:$I$41</definedName>
    <definedName name="XDO_?YTM?222?">SIF!$I$11:$I$69</definedName>
    <definedName name="XDO_?YTM?223?">SIF!$I$11:$I$78</definedName>
    <definedName name="XDO_?YTM?224?">SIF!$I$11:$I$90</definedName>
    <definedName name="XDO_?YTM?225?">SIF!$I$11:$I$95</definedName>
    <definedName name="XDO_?YTM?226?">SMLDF!$I$19:$I$42</definedName>
    <definedName name="XDO_?YTM?227?">SMLDF!$I$19:$I$46</definedName>
    <definedName name="XDO_?YTM?228?">SMLDF!$I$19:$I$55</definedName>
    <definedName name="XDO_?YTM?229?">SMLDF!$I$19:$I$59</definedName>
    <definedName name="XDO_?YTM?23?">#REF!</definedName>
    <definedName name="XDO_?YTM?230?">SMLDF!$I$19:$I$63</definedName>
    <definedName name="XDO_?YTM?231?">SMLDF!$I$19:$I$70</definedName>
    <definedName name="XDO_?YTM?232?">SMLDF!$I$19:$I$78</definedName>
    <definedName name="XDO_?YTM?233?">SMLDF!$I$19:$I$91</definedName>
    <definedName name="XDO_?YTM?234?">SMLDF!$I$19:$I$104</definedName>
    <definedName name="XDO_?YTM?235?">SMLDF!$I$19:$I$112</definedName>
    <definedName name="XDO_?YTM?236?">SMLDF!$I$19:$I$117</definedName>
    <definedName name="XDO_?YTM?237?">SSTDF!$I$19:$I$72</definedName>
    <definedName name="XDO_?YTM?238?">SSTDF!$I$19:$I$76</definedName>
    <definedName name="XDO_?YTM?239?">SSTDF!$I$19:$I$86</definedName>
    <definedName name="XDO_?YTM?24?">SMGLF!$I$11:$I$48</definedName>
    <definedName name="XDO_?YTM?240?">SSTDF!$I$19:$I$91</definedName>
    <definedName name="XDO_?YTM?241?">SSTDF!$I$19:$I$105</definedName>
    <definedName name="XDO_?YTM?242?">SSTDF!$I$19:$I$112</definedName>
    <definedName name="XDO_?YTM?243?">SSTDF!$I$19:$I$123</definedName>
    <definedName name="XDO_?YTM?244?">SSTDF!$I$19:$I$129</definedName>
    <definedName name="XDO_?YTM?245?">SSTDF!$I$19:$I$138</definedName>
    <definedName name="XDO_?YTM?246?">SSTDF!$I$19:$I$146</definedName>
    <definedName name="XDO_?YTM?247?">SSTDF!$I$19:$I$151</definedName>
    <definedName name="XDO_?YTM?248?">SETFGOLD!$I$44</definedName>
    <definedName name="XDO_?YTM?249?">SETFGOLD!$I$44:$I$56</definedName>
    <definedName name="XDO_?YTM?25?">SMGLF!$I$11:$I$75</definedName>
    <definedName name="XDO_?YTM?250?">SETFGOLD!$I$44:$I$61</definedName>
    <definedName name="XDO_?YTM?251?">SPSU!$I$11:$I$30</definedName>
    <definedName name="XDO_?YTM?252?">SPSU!$I$11:$I$57</definedName>
    <definedName name="XDO_?YTM?253?">SPSU!$I$11:$I$74</definedName>
    <definedName name="XDO_?YTM?254?">SPSU!$I$11:$I$79</definedName>
    <definedName name="XDO_?YTM?255?">SGF!$I$44</definedName>
    <definedName name="XDO_?YTM?256?">SGF!$I$44:$I$54</definedName>
    <definedName name="XDO_?YTM?257?">SGF!$I$44:$I$59</definedName>
    <definedName name="XDO_?YTM?258?">SBISENSEX!$I$11:$I$40</definedName>
    <definedName name="XDO_?YTM?259?">SBISENSEX!$I$11:$I$83</definedName>
    <definedName name="XDO_?YTM?26?">SMGLF!$I$11:$I$92</definedName>
    <definedName name="XDO_?YTM?260?">SBISENSEX!$I$11:$I$88</definedName>
    <definedName name="XDO_?YTM?261?">SSCF!$I$11:$I$78</definedName>
    <definedName name="XDO_?YTM?262?">SSCF!$I$11:$I$108</definedName>
    <definedName name="XDO_?YTM?263?">SSCF!$I$11:$I$125</definedName>
    <definedName name="XDO_?YTM?264?">SSCF!$I$11:$I$130</definedName>
    <definedName name="XDO_?YTM?265?">SBPF!$I$19:$I$40</definedName>
    <definedName name="XDO_?YTM?266?">SBPF!$I$19:$I$44</definedName>
    <definedName name="XDO_?YTM?267?">SBPF!$I$19:$I$52</definedName>
    <definedName name="XDO_?YTM?268?">SBPF!$I$19:$I$58</definedName>
    <definedName name="XDO_?YTM?269?">SBPF!$I$19:$I$76</definedName>
    <definedName name="XDO_?YTM?27?">SMGLF!$I$11:$I$97</definedName>
    <definedName name="XDO_?YTM?270?">SBPF!$I$19:$I$89</definedName>
    <definedName name="XDO_?YTM?271?">SBPF!$I$19:$I$97</definedName>
    <definedName name="XDO_?YTM?272?">SBPF!$I$19:$I$102</definedName>
    <definedName name="XDO_?YTM?273?">SBFS!$I$11:$I$42</definedName>
    <definedName name="XDO_?YTM?274?">SBFS!$I$11:$I$69</definedName>
    <definedName name="XDO_?YTM?275?">SBFS!$I$11:$I$86</definedName>
    <definedName name="XDO_?YTM?276?">SBFS!$I$11:$I$91</definedName>
    <definedName name="XDO_?YTM?277?">SETFNN50!$I$11:$I$60</definedName>
    <definedName name="XDO_?YTM?278?">SETFNN50!$I$11:$I$103</definedName>
    <definedName name="XDO_?YTM?279?">SETFNN50!$I$11:$I$108</definedName>
    <definedName name="XDO_?YTM?28?">#REF!</definedName>
    <definedName name="XDO_?YTM?280?">SETFNIFBK!$I$11:$I$24</definedName>
    <definedName name="XDO_?YTM?281?">SETFNIFBK!$I$11:$I$67</definedName>
    <definedName name="XDO_?YTM?282?">SETFNIFBK!$I$11:$I$72</definedName>
    <definedName name="XDO_?YTM?283?">SETFBSE100!$I$11:$I$110</definedName>
    <definedName name="XDO_?YTM?284?">SETFBSE100!$I$11:$I$153</definedName>
    <definedName name="XDO_?YTM?285?">SETFBSE100!$I$11:$I$158</definedName>
    <definedName name="XDO_?YTM?286?">SESF!$I$11:$I$113</definedName>
    <definedName name="XDO_?YTM?287?">SESF!$I$11:$I$118</definedName>
    <definedName name="XDO_?YTM?288?">SESF!$I$11:$I$143</definedName>
    <definedName name="XDO_?YTM?289?">SESF!$I$11:$I$147</definedName>
    <definedName name="XDO_?YTM?29?">#REF!</definedName>
    <definedName name="XDO_?YTM?290?">SESF!$I$11:$I$157</definedName>
    <definedName name="XDO_?YTM?291?">SESF!$I$11:$I$171</definedName>
    <definedName name="XDO_?YTM?292?">SESF!$I$11:$I$181</definedName>
    <definedName name="XDO_?YTM?293?">SESF!$I$11:$I$186</definedName>
    <definedName name="XDO_?YTM?294?">SESF!$I$11:$I$196</definedName>
    <definedName name="XDO_?YTM?295?">SESF!$I$11:$I$201</definedName>
    <definedName name="XDO_?YTM?296?">SETFNIF50!$I$11:$I$60</definedName>
    <definedName name="XDO_?YTM?297?">SETFNIF50!$I$11:$I$103</definedName>
    <definedName name="XDO_?YTM?298?">SETFNIF50!$I$11:$I$108</definedName>
    <definedName name="XDO_?YTM?299?">SETF10GILT!$I$24</definedName>
    <definedName name="XDO_?YTM?3?">#REF!</definedName>
    <definedName name="XDO_?YTM?30?">SEHF!$I$11:$I$58</definedName>
    <definedName name="XDO_?YTM?300?">SETF10GILT!$I$24:$I$53</definedName>
    <definedName name="XDO_?YTM?301?">SETF10GILT!$I$24:$I$58</definedName>
    <definedName name="XDO_?YTM?302?">'SLTAF-IV'!$I$11:$I$38</definedName>
    <definedName name="XDO_?YTM?303?">'SLTAF-IV'!$I$11:$I$81</definedName>
    <definedName name="XDO_?YTM?304?">'SLTAF-IV'!$I$11:$I$86</definedName>
    <definedName name="XDO_?YTM?305?">'SLTAF-V'!$I$11:$I$39</definedName>
    <definedName name="XDO_?YTM?306?">'SLTAF-V'!$I$11:$I$82</definedName>
    <definedName name="XDO_?YTM?307?">'SLTAF-V'!$I$11:$I$87</definedName>
    <definedName name="XDO_?YTM?308?">'SLTAF-VI'!$I$11:$I$45</definedName>
    <definedName name="XDO_?YTM?309?">'SLTAF-VI'!$I$11:$I$88</definedName>
    <definedName name="XDO_?YTM?31?">SEHF!$I$11:$I$62</definedName>
    <definedName name="XDO_?YTM?310?">'SLTAF-VI'!$I$11:$I$93</definedName>
    <definedName name="XDO_?YTM?311?">SETFSN50!$I$11:$I$60</definedName>
    <definedName name="XDO_?YTM?312?">SETFSN50!$I$11:$I$103</definedName>
    <definedName name="XDO_?YTM?313?">SETFSN50!$I$11:$I$108</definedName>
    <definedName name="XDO_?YTM?314?">SBIETFQLTY!$I$11:$I$40</definedName>
    <definedName name="XDO_?YTM?315?">SBIETFQLTY!$I$11:$I$83</definedName>
    <definedName name="XDO_?YTM?316?">SBIETFQLTY!$I$11:$I$88</definedName>
    <definedName name="XDO_?YTM?317?">SCBF!$I$19:$I$82</definedName>
    <definedName name="XDO_?YTM?318?">SCBF!$I$19:$I$87</definedName>
    <definedName name="XDO_?YTM?319?">SCBF!$I$19:$I$96</definedName>
    <definedName name="XDO_?YTM?32?">SEHF!$I$11:$I$69</definedName>
    <definedName name="XDO_?YTM?320?">SCBF!$I$19:$I$100</definedName>
    <definedName name="XDO_?YTM?321?">SCBF!$I$19:$I$108</definedName>
    <definedName name="XDO_?YTM?322?">SCBF!$I$19:$I$125</definedName>
    <definedName name="XDO_?YTM?323?">SCBF!$I$19:$I$138</definedName>
    <definedName name="XDO_?YTM?324?">SCBF!$I$19:$I$146</definedName>
    <definedName name="XDO_?YTM?325?">SCBF!$I$19:$I$151</definedName>
    <definedName name="XDO_?YTM?326?">SEMVF!$I$11:$I$60</definedName>
    <definedName name="XDO_?YTM?327?">SEMVF!$I$11:$I$103</definedName>
    <definedName name="XDO_?YTM?328?">SEMVF!$I$11:$I$108</definedName>
    <definedName name="XDO_?YTM?329?">'SFMP- Series 1'!$I$26:$I$31</definedName>
    <definedName name="XDO_?YTM?33?">SEHF!$I$11:$I$117</definedName>
    <definedName name="XDO_?YTM?330?">'SFMP- Series 1'!$I$26:$I$50</definedName>
    <definedName name="XDO_?YTM?331?">'SFMP- Series 1'!$I$26:$I$65</definedName>
    <definedName name="XDO_?YTM?332?">'SFMP- Series 1'!$I$26:$I$70</definedName>
    <definedName name="XDO_?YTM?333?">'SFMP- Series 6'!$I$24</definedName>
    <definedName name="XDO_?YTM?334?">'SFMP- Series 6'!$I$24:$I$31</definedName>
    <definedName name="XDO_?YTM?335?">'SFMP- Series 6'!$I$24:$I$50</definedName>
    <definedName name="XDO_?YTM?336?">'SFMP- Series 6'!$I$24:$I$65</definedName>
    <definedName name="XDO_?YTM?337?">'SFMP- Series 6'!$I$24:$I$70</definedName>
    <definedName name="XDO_?YTM?338?">'SFMP- Series 34'!$I$24</definedName>
    <definedName name="XDO_?YTM?339?">'SFMP- Series 34'!$I$24:$I$28</definedName>
    <definedName name="XDO_?YTM?34?">SEHF!$I$11:$I$123</definedName>
    <definedName name="XDO_?YTM?340?">'SFMP- Series 34'!$I$24:$I$45</definedName>
    <definedName name="XDO_?YTM?341?">'SFMP- Series 34'!$I$24:$I$60</definedName>
    <definedName name="XDO_?YTM?342?">'SFMP- Series 34'!$I$24:$I$65</definedName>
    <definedName name="XDO_?YTM?343?">'SMCBF-IP'!$I$11:$I$45</definedName>
    <definedName name="XDO_?YTM?344?">'SMCBF-IP'!$I$11:$I$50</definedName>
    <definedName name="XDO_?YTM?345?">'SMCBF-IP'!$I$11:$I$75</definedName>
    <definedName name="XDO_?YTM?346?">'SMCBF-IP'!$I$11:$I$92</definedName>
    <definedName name="XDO_?YTM?347?">'SMCBF-IP'!$I$11:$I$97</definedName>
    <definedName name="XDO_?YTM?348?">SFRDF!$I$19</definedName>
    <definedName name="XDO_?YTM?349?">SFRDF!$I$19:$I$29</definedName>
    <definedName name="XDO_?YTM?35?">SEHF!$I$11:$I$129</definedName>
    <definedName name="XDO_?YTM?350?">SFRDF!$I$19:$I$39</definedName>
    <definedName name="XDO_?YTM?351?">SFRDF!$I$19:$I$60</definedName>
    <definedName name="XDO_?YTM?352?">SFRDF!$I$19:$I$68</definedName>
    <definedName name="XDO_?YTM?353?">SFRDF!$I$19:$I$73</definedName>
    <definedName name="XDO_?YTM?354?">SBIETFIT!$I$11:$I$20</definedName>
    <definedName name="XDO_?YTM?355?">SBIETFIT!$I$11:$I$63</definedName>
    <definedName name="XDO_?YTM?356?">SBIETFIT!$I$11:$I$68</definedName>
    <definedName name="XDO_?YTM?357?">SBIETFPB!$I$11:$I$20</definedName>
    <definedName name="XDO_?YTM?358?">SBIETFPB!$I$11:$I$63</definedName>
    <definedName name="XDO_?YTM?359?">SBIETFPB!$I$11:$I$68</definedName>
    <definedName name="XDO_?YTM?36?">SEHF!$I$11:$I$134</definedName>
    <definedName name="XDO_?YTM?360?">'SRBF-AP'!$I$11:$I$63</definedName>
    <definedName name="XDO_?YTM?361?">'SRBF-AP'!$I$11:$I$73</definedName>
    <definedName name="XDO_?YTM?362?">'SRBF-AP'!$I$11:$I$77</definedName>
    <definedName name="XDO_?YTM?363?">'SRBF-AP'!$I$11:$I$83</definedName>
    <definedName name="XDO_?YTM?364?">'SRBF-AP'!$I$11:$I$87</definedName>
    <definedName name="XDO_?YTM?365?">'SRBF-AP'!$I$11:$I$116</definedName>
    <definedName name="XDO_?YTM?366?">'SRBF-AP'!$I$11:$I$121</definedName>
    <definedName name="XDO_?YTM?367?">'SRBF-AHP'!$I$11:$I$63</definedName>
    <definedName name="XDO_?YTM?368?">'SRBF-AHP'!$I$11:$I$73</definedName>
    <definedName name="XDO_?YTM?369?">'SRBF-AHP'!$I$11:$I$77</definedName>
    <definedName name="XDO_?YTM?37?">SEHF!$I$11:$I$140</definedName>
    <definedName name="XDO_?YTM?370?">'SRBF-AHP'!$I$11:$I$83</definedName>
    <definedName name="XDO_?YTM?371?">'SRBF-AHP'!$I$11:$I$87</definedName>
    <definedName name="XDO_?YTM?372?">'SRBF-AHP'!$I$11:$I$108</definedName>
    <definedName name="XDO_?YTM?373?">'SRBF-AHP'!$I$11:$I$113</definedName>
    <definedName name="XDO_?YTM?374?">'SRBF-AHP'!$I$11:$I$123</definedName>
    <definedName name="XDO_?YTM?375?">'SRBF-AHP'!$I$11:$I$128</definedName>
    <definedName name="XDO_?YTM?376?">'SRBF-CHP'!$I$11:$I$63</definedName>
    <definedName name="XDO_?YTM?377?">'SRBF-CHP'!$I$11:$I$81</definedName>
    <definedName name="XDO_?YTM?378?">'SRBF-CHP'!$I$11:$I$85</definedName>
    <definedName name="XDO_?YTM?379?">'SRBF-CHP'!$I$11:$I$91</definedName>
    <definedName name="XDO_?YTM?38?">SEHF!$I$11:$I$155</definedName>
    <definedName name="XDO_?YTM?380?">'SRBF-CHP'!$I$11:$I$98</definedName>
    <definedName name="XDO_?YTM?381?">'SRBF-CHP'!$I$11:$I$127</definedName>
    <definedName name="XDO_?YTM?382?">'SRBF-CHP'!$I$11:$I$132</definedName>
    <definedName name="XDO_?YTM?383?">'SRBF-CP'!$I$11:$I$63</definedName>
    <definedName name="XDO_?YTM?384?">'SRBF-CP'!$I$11:$I$80</definedName>
    <definedName name="XDO_?YTM?385?">'SRBF-CP'!$I$11:$I$84</definedName>
    <definedName name="XDO_?YTM?386?">'SRBF-CP'!$I$11:$I$93</definedName>
    <definedName name="XDO_?YTM?387?">'SRBF-CP'!$I$11:$I$122</definedName>
    <definedName name="XDO_?YTM?388?">'SRBF-CP'!$I$11:$I$127</definedName>
    <definedName name="XDO_?YTM?389?">'SIA-US EQUITY FOF'!$I$44</definedName>
    <definedName name="XDO_?YTM?39?">SEHF!$I$11:$I$161</definedName>
    <definedName name="XDO_?YTM?390?">'SIA-US EQUITY FOF'!$I$44:$I$56</definedName>
    <definedName name="XDO_?YTM?391?">'SIA-US EQUITY FOF'!$I$44:$I$61</definedName>
    <definedName name="XDO_?YTM?392?">'SFMP- Series 42'!$I$24</definedName>
    <definedName name="XDO_?YTM?393?">'SFMP- Series 42'!$I$24:$I$28</definedName>
    <definedName name="XDO_?YTM?394?">'SFMP- Series 42'!$I$24:$I$41</definedName>
    <definedName name="XDO_?YTM?395?">'SFMP- Series 42'!$I$24:$I$56</definedName>
    <definedName name="XDO_?YTM?396?">'SFMP- Series 42'!$I$24:$I$61</definedName>
    <definedName name="XDO_?YTM?397?">'SNN50'!$I$11:$I$60</definedName>
    <definedName name="XDO_?YTM?398?">'SNN50'!$I$11:$I$103</definedName>
    <definedName name="XDO_?YTM?399?">'SNN50'!$I$11:$I$108</definedName>
    <definedName name="XDO_?YTM?4?">#REF!</definedName>
    <definedName name="XDO_?YTM?40?">SEHF!$I$11:$I$168</definedName>
    <definedName name="XDO_?YTM?400?">'SFMP- Series 44'!$I$26:$I$31</definedName>
    <definedName name="XDO_?YTM?401?">'SFMP- Series 44'!$I$26:$I$52</definedName>
    <definedName name="XDO_?YTM?402?">'SFMP- Series 44'!$I$26:$I$67</definedName>
    <definedName name="XDO_?YTM?403?">'SFMP- Series 44'!$I$26:$I$72</definedName>
    <definedName name="XDO_?YTM?404?">'SFMP- Series 45'!$I$24</definedName>
    <definedName name="XDO_?YTM?405?">'SFMP- Series 45'!$I$24:$I$35</definedName>
    <definedName name="XDO_?YTM?406?">'SFMP- Series 45'!$I$24:$I$54</definedName>
    <definedName name="XDO_?YTM?407?">'SFMP- Series 45'!$I$24:$I$69</definedName>
    <definedName name="XDO_?YTM?408?">'SFMP- Series 45'!$I$24:$I$74</definedName>
    <definedName name="XDO_?YTM?409?">SBIETFCON!$I$11:$I$40</definedName>
    <definedName name="XDO_?YTM?41?">SEHF!$I$11:$I$180</definedName>
    <definedName name="XDO_?YTM?410?">SBIETFCON!$I$11:$I$83</definedName>
    <definedName name="XDO_?YTM?411?">SBIETFCON!$I$11:$I$88</definedName>
    <definedName name="XDO_?YTM?412?">'SFMP- Series 46'!$I$26:$I$29</definedName>
    <definedName name="XDO_?YTM?413?">'SFMP- Series 46'!$I$26:$I$48</definedName>
    <definedName name="XDO_?YTM?414?">'SFMP- Series 46'!$I$26:$I$63</definedName>
    <definedName name="XDO_?YTM?415?">'SFMP- Series 46'!$I$26:$I$68</definedName>
    <definedName name="XDO_?YTM?416?">SBAF!$I$11:$I$103</definedName>
    <definedName name="XDO_?YTM?417?">SBAF!$I$11:$I$108</definedName>
    <definedName name="XDO_?YTM?418?">SBAF!$I$11:$I$112</definedName>
    <definedName name="XDO_?YTM?419?">SBAF!$I$11:$I$146</definedName>
    <definedName name="XDO_?YTM?42?">SEHF!$I$11:$I$185</definedName>
    <definedName name="XDO_?YTM?420?">SBAF!$I$11:$I$150</definedName>
    <definedName name="XDO_?YTM?421?">SBAF!$I$11:$I$160</definedName>
    <definedName name="XDO_?YTM?422?">SBAF!$I$11:$I$166</definedName>
    <definedName name="XDO_?YTM?423?">SBAF!$I$11:$I$173</definedName>
    <definedName name="XDO_?YTM?424?">SBAF!$I$11:$I$181</definedName>
    <definedName name="XDO_?YTM?425?">SBAF!$I$11:$I$186</definedName>
    <definedName name="XDO_?YTM?426?">SBAF!$I$11:$I$196</definedName>
    <definedName name="XDO_?YTM?427?">SBAF!$I$11:$I$208</definedName>
    <definedName name="XDO_?YTM?428?">SBAF!$I$11:$I$213</definedName>
    <definedName name="XDO_?YTM?429?">'SFMP- Series 49'!$I$26:$I$34</definedName>
    <definedName name="XDO_?YTM?43?">#REF!</definedName>
    <definedName name="XDO_?YTM?430?">'SFMP- Series 49'!$I$26:$I$53</definedName>
    <definedName name="XDO_?YTM?431?">'SFMP- Series 49'!$I$26:$I$68</definedName>
    <definedName name="XDO_?YTM?432?">'SFMP- Series 49'!$I$26:$I$73</definedName>
    <definedName name="XDO_?YTM?433?">'SFMP- Series 50'!$I$26:$I$31</definedName>
    <definedName name="XDO_?YTM?434?">'SFMP- Series 50'!$I$26:$I$50</definedName>
    <definedName name="XDO_?YTM?435?">'SFMP- Series 50'!$I$26:$I$65</definedName>
    <definedName name="XDO_?YTM?436?">'SFMP- Series 50'!$I$26:$I$70</definedName>
    <definedName name="XDO_?YTM?437?">'SFMP- Series 51'!$I$26:$I$37</definedName>
    <definedName name="XDO_?YTM?438?">'SFMP- Series 51'!$I$26:$I$59</definedName>
    <definedName name="XDO_?YTM?439?">'SFMP- Series 51'!$I$26:$I$74</definedName>
    <definedName name="XDO_?YTM?44?">#REF!</definedName>
    <definedName name="XDO_?YTM?440?">'SFMP- Series 51'!$I$26:$I$79</definedName>
    <definedName name="XDO_?YTM?441?">'SFMP- Series 52'!$I$26:$I$30</definedName>
    <definedName name="XDO_?YTM?442?">'SFMP- Series 52'!$I$26:$I$50</definedName>
    <definedName name="XDO_?YTM?443?">'SFMP- Series 52'!$I$26:$I$65</definedName>
    <definedName name="XDO_?YTM?444?">'SFMP- Series 52'!$I$26:$I$70</definedName>
    <definedName name="XDO_?YTM?445?">'SFMP- Series 53'!$I$26:$I$34</definedName>
    <definedName name="XDO_?YTM?446?">'SFMP- Series 53'!$I$26:$I$57</definedName>
    <definedName name="XDO_?YTM?447?">'SFMP- Series 53'!$I$26:$I$72</definedName>
    <definedName name="XDO_?YTM?448?">'SFMP- Series 53'!$I$26:$I$77</definedName>
    <definedName name="XDO_?YTM?449?">'SFMP- Series 54'!$I$26:$I$28</definedName>
    <definedName name="XDO_?YTM?45?">SMIF!$I$19:$I$35</definedName>
    <definedName name="XDO_?YTM?450?">'SFMP- Series 54'!$I$26:$I$44</definedName>
    <definedName name="XDO_?YTM?451?">'SFMP- Series 54'!$I$26:$I$59</definedName>
    <definedName name="XDO_?YTM?452?">'SFMP- Series 54'!$I$26:$I$64</definedName>
    <definedName name="XDO_?YTM?453?">'SFMP- Series 55'!$I$26:$I$32</definedName>
    <definedName name="XDO_?YTM?454?">'SFMP- Series 55'!$I$26:$I$55</definedName>
    <definedName name="XDO_?YTM?455?">'SFMP- Series 55'!$I$26:$I$70</definedName>
    <definedName name="XDO_?YTM?456?">'SFMP- Series 55'!$I$26:$I$75</definedName>
    <definedName name="XDO_?YTM?457?">'SFMP- Series 57'!$I$26:$I$29</definedName>
    <definedName name="XDO_?YTM?458?">'SFMP- Series 57'!$I$26:$I$51</definedName>
    <definedName name="XDO_?YTM?459?">'SFMP- Series 57'!$I$26:$I$66</definedName>
    <definedName name="XDO_?YTM?46?">SMIF!$I$19:$I$41</definedName>
    <definedName name="XDO_?YTM?460?">'SFMP- Series 57'!$I$26:$I$71</definedName>
    <definedName name="XDO_?YTM?461?">'SFMP- Series 58'!$I$26:$I$32</definedName>
    <definedName name="XDO_?YTM?462?">'SFMP- Series 58'!$I$26:$I$52</definedName>
    <definedName name="XDO_?YTM?463?">'SFMP- Series 58'!$I$26:$I$67</definedName>
    <definedName name="XDO_?YTM?464?">'SFMP- Series 58'!$I$26:$I$72</definedName>
    <definedName name="XDO_?YTM?465?">SCPSE!$I$19:$I$43</definedName>
    <definedName name="XDO_?YTM?466?">SCPSE!$I$19:$I$52</definedName>
    <definedName name="XDO_?YTM?467?">SCPSE!$I$19:$I$108</definedName>
    <definedName name="XDO_?YTM?468?">SCPSE!$I$19:$I$135</definedName>
    <definedName name="XDO_?YTM?469?">SCPSE!$I$19:$I$140</definedName>
    <definedName name="XDO_?YTM?47?">SMIF!$I$19:$I$48</definedName>
    <definedName name="XDO_?YTM?470?">'SFMP- Series 59'!$I$38:$I$39</definedName>
    <definedName name="XDO_?YTM?471?">'SFMP- Series 59'!$I$38:$I$54</definedName>
    <definedName name="XDO_?YTM?472?">'SFMP- Series 59'!$I$38:$I$59</definedName>
    <definedName name="XDO_?YTM?473?">'SFMP- Series 60'!$I$26:$I$31</definedName>
    <definedName name="XDO_?YTM?474?">'SFMP- Series 60'!$I$26:$I$51</definedName>
    <definedName name="XDO_?YTM?475?">'SFMP- Series 60'!$I$26:$I$66</definedName>
    <definedName name="XDO_?YTM?476?">'SFMP- Series 60'!$I$26:$I$71</definedName>
    <definedName name="XDO_?YTM?477?">SMCF!$I$11:$I$68</definedName>
    <definedName name="XDO_?YTM?478?">SMCF!$I$11:$I$83</definedName>
    <definedName name="XDO_?YTM?479?">SMCF!$I$11:$I$96</definedName>
    <definedName name="XDO_?YTM?48?">SMIF!$I$19:$I$52</definedName>
    <definedName name="XDO_?YTM?480?">SMCF!$I$11:$I$113</definedName>
    <definedName name="XDO_?YTM?481?">SMCF!$I$11:$I$118</definedName>
    <definedName name="XDO_?YTM?482?">'SFMP- Series 61'!$I$26:$I$36</definedName>
    <definedName name="XDO_?YTM?483?">'SFMP- Series 61'!$I$26:$I$59</definedName>
    <definedName name="XDO_?YTM?484?">'SFMP- Series 61'!$I$26:$I$74</definedName>
    <definedName name="XDO_?YTM?485?">'SFMP- Series 61'!$I$26:$I$79</definedName>
    <definedName name="XDO_?YTM?486?">'SFMP- Series 66'!$I$24</definedName>
    <definedName name="XDO_?YTM?487?">'SFMP- Series 66'!$I$24:$I$53</definedName>
    <definedName name="XDO_?YTM?488?">'SFMP- Series 66'!$I$24:$I$58</definedName>
    <definedName name="XDO_?YTM?489?">'SFMP- Series 67'!$I$26:$I$34</definedName>
    <definedName name="XDO_?YTM?49?">SMIF!$I$19:$I$58</definedName>
    <definedName name="XDO_?YTM?490?">'SFMP- Series 67'!$I$26:$I$56</definedName>
    <definedName name="XDO_?YTM?491?">'SFMP- Series 67'!$I$26:$I$71</definedName>
    <definedName name="XDO_?YTM?492?">'SFMP- Series 67'!$I$26:$I$76</definedName>
    <definedName name="XDO_?YTM?493?">'SFMP- Series 68'!$I$24</definedName>
    <definedName name="XDO_?YTM?494?">'SFMP- Series 68'!$I$24:$I$41</definedName>
    <definedName name="XDO_?YTM?495?">'SFMP- Series 68'!$I$24:$I$56</definedName>
    <definedName name="XDO_?YTM?496?">'SFMP- Series 68'!$I$24:$I$61</definedName>
    <definedName name="XDO_?YTM?497?">SNM150IF!$I$11:$I$160</definedName>
    <definedName name="XDO_?YTM?498?">SNM150IF!$I$11:$I$203</definedName>
    <definedName name="XDO_?YTM?499?">SNM150IF!$I$11:$I$208</definedName>
    <definedName name="XDO_?YTM?5?">#REF!</definedName>
    <definedName name="XDO_?YTM?50?">SMIF!$I$19:$I$62</definedName>
    <definedName name="XDO_?YTM?500?">SNS250IF!$I$11:$I$261</definedName>
    <definedName name="XDO_?YTM?501?">SNS250IF!$I$11:$I$304</definedName>
    <definedName name="XDO_?YTM?502?">SNS250IF!$I$11:$I$309</definedName>
    <definedName name="XDO_?YTM?503?">'SCIGI-JUN 2036'!$I$24</definedName>
    <definedName name="XDO_?YTM?504?">'SCIGI-JUN 2036'!$I$24:$I$53</definedName>
    <definedName name="XDO_?YTM?505?">'SCIGI-JUN 2036'!$I$24:$I$58</definedName>
    <definedName name="XDO_?YTM?506?">'SCIGI-APR 2029'!$I$24</definedName>
    <definedName name="XDO_?YTM?507?">'SCIGI-APR 2029'!$I$24:$I$53</definedName>
    <definedName name="XDO_?YTM?508?">'SCIGI-APR 2029'!$I$24:$I$58</definedName>
    <definedName name="XDO_?YTM?509?">'SCISI-SEP 2027'!$I$24</definedName>
    <definedName name="XDO_?YTM?51?">SMIF!$I$19:$I$71</definedName>
    <definedName name="XDO_?YTM?510?">'SCISI-SEP 2027'!$I$24:$I$42</definedName>
    <definedName name="XDO_?YTM?511?">'SCISI-SEP 2027'!$I$24:$I$69</definedName>
    <definedName name="XDO_?YTM?512?">'SCISI-SEP 2027'!$I$24:$I$74</definedName>
    <definedName name="XDO_?YTM?513?">'SFMP- Series 72'!$I$24</definedName>
    <definedName name="XDO_?YTM?514?">'SFMP- Series 72'!$I$24:$I$40</definedName>
    <definedName name="XDO_?YTM?515?">'SFMP- Series 72'!$I$24:$I$55</definedName>
    <definedName name="XDO_?YTM?516?">'SFMP- Series 72'!$I$24:$I$60</definedName>
    <definedName name="XDO_?YTM?517?">'SFMP- Series 73'!$I$38:$I$39</definedName>
    <definedName name="XDO_?YTM?518?">'SFMP- Series 73'!$I$38:$I$54</definedName>
    <definedName name="XDO_?YTM?519?">'SFMP- Series 73'!$I$38:$I$59</definedName>
    <definedName name="XDO_?YTM?52?">SMIF!$I$19:$I$84</definedName>
    <definedName name="XDO_?YTM?520?">SLDF!$I$24:$I$25</definedName>
    <definedName name="XDO_?YTM?521?">SLDF!$I$24:$I$48</definedName>
    <definedName name="XDO_?YTM?522?">SLDF!$I$24:$I$56</definedName>
    <definedName name="XDO_?YTM?523?">SLDF!$I$24:$I$61</definedName>
    <definedName name="XDO_?YTM?524?">'SFMP- Series 74'!$I$24:$I$25</definedName>
    <definedName name="XDO_?YTM?525?">'SFMP- Series 74'!$I$24:$I$32</definedName>
    <definedName name="XDO_?YTM?526?">'SFMP- Series 74'!$I$24:$I$46</definedName>
    <definedName name="XDO_?YTM?527?">'SFMP- Series 74'!$I$24:$I$61</definedName>
    <definedName name="XDO_?YTM?528?">'SFMP- Series 74'!$I$24:$I$66</definedName>
    <definedName name="XDO_?YTM?529?">'SFMP- Series 76'!$I$19:$I$20</definedName>
    <definedName name="XDO_?YTM?53?">SMIF!$I$19:$I$88</definedName>
    <definedName name="XDO_?YTM?530?">'SFMP- Series 76'!$I$19:$I$29</definedName>
    <definedName name="XDO_?YTM?531?">'SFMP- Series 76'!$I$19:$I$45</definedName>
    <definedName name="XDO_?YTM?532?">'SFMP- Series 76'!$I$19:$I$60</definedName>
    <definedName name="XDO_?YTM?533?">'SFMP- Series 76'!$I$19:$I$65</definedName>
    <definedName name="XDO_?YTM?534?">'SFMP- Series 78'!$I$19:$I$20</definedName>
    <definedName name="XDO_?YTM?535?">'SFMP- Series 78'!$I$19:$I$29</definedName>
    <definedName name="XDO_?YTM?536?">'SFMP- Series 78'!$I$19:$I$46</definedName>
    <definedName name="XDO_?YTM?537?">'SFMP- Series 78'!$I$19:$I$61</definedName>
    <definedName name="XDO_?YTM?538?">'SFMP- Series 78'!$I$19:$I$66</definedName>
    <definedName name="XDO_?YTM?539?">SDYF!$I$11:$I$52</definedName>
    <definedName name="XDO_?YTM?54?">SMIF!$I$19:$I$96</definedName>
    <definedName name="XDO_?YTM?540?">SDYF!$I$11:$I$59</definedName>
    <definedName name="XDO_?YTM?541?">SDYF!$I$11:$I$86</definedName>
    <definedName name="XDO_?YTM?542?">SDYF!$I$11:$I$103</definedName>
    <definedName name="XDO_?YTM?543?">SDYF!$I$11:$I$108</definedName>
    <definedName name="XDO_?YTM?544?">'SFMP- Series 79'!$I$19</definedName>
    <definedName name="XDO_?YTM?545?">'SFMP- Series 79'!$I$19:$I$28</definedName>
    <definedName name="XDO_?YTM?546?">'SFMP- Series 79'!$I$19:$I$57</definedName>
    <definedName name="XDO_?YTM?547?">'SFMP- Series 79'!$I$19:$I$62</definedName>
    <definedName name="XDO_?YTM?548?">'SFMP- Series 81'!$I$19:$I$20</definedName>
    <definedName name="XDO_?YTM?549?">'SFMP- Series 81'!$I$19:$I$24</definedName>
    <definedName name="XDO_?YTM?55?">SMIF!$I$19:$I$101</definedName>
    <definedName name="XDO_?YTM?550?">'SFMP- Series 81'!$I$19:$I$34</definedName>
    <definedName name="XDO_?YTM?551?">'SFMP- Series 81'!$I$19:$I$39</definedName>
    <definedName name="XDO_?YTM?552?">'SFMP- Series 81'!$I$19:$I$53</definedName>
    <definedName name="XDO_?YTM?553?">'SFMP- Series 81'!$I$19:$I$68</definedName>
    <definedName name="XDO_?YTM?554?">'SFMP- Series 81'!$I$19:$I$73</definedName>
    <definedName name="XDO_?YTM?555?">'SBI-BSE-SENSEX-IF'!$I$11:$I$40</definedName>
    <definedName name="XDO_?YTM?556?">'SBI-BSE-SENSEX-IF'!$I$11:$I$83</definedName>
    <definedName name="XDO_?YTM?557?">'SBI-BSE-SENSEX-IF'!$I$11:$I$88</definedName>
    <definedName name="XDO_?YTM?558?">LIQUIDSBI!$I$52</definedName>
    <definedName name="XDO_?YTM?559?">LIQUIDSBI!$I$52:$I$57</definedName>
    <definedName name="XDO_?YTM?56?">#REF!</definedName>
    <definedName name="XDO_?YTM?560?">SN50EWIF!$I$11:$I$60</definedName>
    <definedName name="XDO_?YTM?561?">SN50EWIF!$I$11:$I$103</definedName>
    <definedName name="XDO_?YTM?562?">SN50EWIF!$I$11:$I$108</definedName>
    <definedName name="XDO_?YTM?563?">SEOF!$I$11:$I$44</definedName>
    <definedName name="XDO_?YTM?564?">SEOF!$I$11:$I$72</definedName>
    <definedName name="XDO_?YTM?565?">SEOF!$I$11:$I$89</definedName>
    <definedName name="XDO_?YTM?566?">SEOF!$I$11:$I$94</definedName>
    <definedName name="XDO_?YTM?567?">'SBI-AOF'!$I$11:$I$42</definedName>
    <definedName name="XDO_?YTM?568?">'SBI-AOF'!$I$11:$I$69</definedName>
    <definedName name="XDO_?YTM?569?">'SBI-AOF'!$I$11:$I$86</definedName>
    <definedName name="XDO_?YTM?57?">#REF!</definedName>
    <definedName name="XDO_?YTM?570?">'SBI-AOF'!$I$11:$I$91</definedName>
    <definedName name="XDO_?YTM?571?">SETFSILVER!$I$44</definedName>
    <definedName name="XDO_?YTM?572?">SETFSILVER!$I$44:$I$56</definedName>
    <definedName name="XDO_?YTM?573?">SETFSILVER!$I$44:$I$61</definedName>
    <definedName name="XDO_?YTM?574?">'SETFSILVER-FOF'!$I$44</definedName>
    <definedName name="XDO_?YTM?575?">'SETFSILVER-FOF'!$I$44:$I$54</definedName>
    <definedName name="XDO_?YTM?576?">'SETFSILVER-FOF'!$I$44:$I$59</definedName>
    <definedName name="XDO_?YTM?577?">'SN50EW-ETF'!$I$11:$I$60</definedName>
    <definedName name="XDO_?YTM?578?">'SN50EW-ETF'!$I$11:$I$103</definedName>
    <definedName name="XDO_?YTM?579?">'SN50EW-ETF'!$I$11:$I$108</definedName>
    <definedName name="XDO_?YTM?58?">SCOF!$I$11:$I$55</definedName>
    <definedName name="XDO_?YTM?580?">SIOF!$I$11:$I$47</definedName>
    <definedName name="XDO_?YTM?581?">SIOF!$I$11:$I$74</definedName>
    <definedName name="XDO_?YTM?582?">SIOF!$I$11:$I$91</definedName>
    <definedName name="XDO_?YTM?583?">SIOF!$I$11:$I$96</definedName>
    <definedName name="XDO_?YTM?584?">SN500IF!$I$11:$I$511</definedName>
    <definedName name="XDO_?YTM?585?">SN500IF!$I$11:$I$554</definedName>
    <definedName name="XDO_?YTM?586?">SN500IF!$I$11:$I$559</definedName>
    <definedName name="XDO_?YTM?587?">SNICIF!$I$11:$I$40</definedName>
    <definedName name="XDO_?YTM?588?">SNICIF!$I$11:$I$83</definedName>
    <definedName name="XDO_?YTM?589?">SNICIF!$I$11:$I$88</definedName>
    <definedName name="XDO_?YTM?59?">SCOF!$I$11:$I$61</definedName>
    <definedName name="XDO_?YTM?590?">SQF!$I$11:$I$39</definedName>
    <definedName name="XDO_?YTM?591?">SQF!$I$11:$I$82</definedName>
    <definedName name="XDO_?YTM?592?">SQF!$I$11:$I$87</definedName>
    <definedName name="XDO_?YTM?593?">SNBIF!$I$11:$I$24</definedName>
    <definedName name="XDO_?YTM?594?">SNBIF!$I$11:$I$67</definedName>
    <definedName name="XDO_?YTM?595?">SNBIF!$I$11:$I$72</definedName>
    <definedName name="XDO_?YTM?596?">SNITIF!$I$11:$I$20</definedName>
    <definedName name="XDO_?YTM?597?">SNITIF!$I$11:$I$63</definedName>
    <definedName name="XDO_?YTM?598?">SNITIF!$I$11:$I$68</definedName>
    <definedName name="XDO_?YTM?599?">'SBI BSE PSU Bank ETF'!$I$11:$I$21</definedName>
    <definedName name="XDO_?YTM?6?">#REF!</definedName>
    <definedName name="XDO_?YTM?60?">SCOF!$I$11:$I$84</definedName>
    <definedName name="XDO_?YTM?600?">'SBI BSE PSU Bank ETF'!$I$11:$I$64</definedName>
    <definedName name="XDO_?YTM?601?">'SBI BSE PSU Bank ETF'!$I$11:$I$69</definedName>
    <definedName name="XDO_?YTM?602?">'SBI BSE PSU Bank Index Fund'!$I$11:$I$21</definedName>
    <definedName name="XDO_?YTM?603?">'SBI BSE PSU Bank Index Fund'!$I$11:$I$64</definedName>
    <definedName name="XDO_?YTM?604?">'SBI BSE PSU Bank Index Fund'!$I$11:$I$69</definedName>
    <definedName name="XDO_?YTM?605?">SIPAAFOF!$I$44:$I$47</definedName>
    <definedName name="XDO_?YTM?606?">SIPAAFOF!$I$44:$I$57</definedName>
    <definedName name="XDO_?YTM?607?">SIPAAFOF!$I$44:$I$62</definedName>
    <definedName name="XDO_?YTM?608?">'SBI Nifty200 Quality 30'!$I$11:$I$40</definedName>
    <definedName name="XDO_?YTM?609?">'SBI Nifty200 Quality 30'!$I$11:$I$83</definedName>
    <definedName name="XDO_?YTM?61?">SCOF!$I$11:$I$101</definedName>
    <definedName name="XDO_?YTM?610?">'SBI Nifty200 Quality 30'!$I$11:$I$88</definedName>
    <definedName name="XDO_?YTM?611?">'SBI Nifty200 Mom 30'!$I$11:$I$40</definedName>
    <definedName name="XDO_?YTM?612?">'SBI Nifty200 Mom 30'!$I$11:$I$83</definedName>
    <definedName name="XDO_?YTM?613?">'SBI Nifty200 Mom 30'!$I$11:$I$88</definedName>
    <definedName name="XDO_?YTM?614?">'SBI Nifty100 Low Vol 30'!$I$11:$I$40</definedName>
    <definedName name="XDO_?YTM?615?">'SBI Nifty100 Low Vol 30'!$I$11:$I$83</definedName>
    <definedName name="XDO_?YTM?616?">'SBI Nifty100 Low Vol 30'!$I$11:$I$88</definedName>
    <definedName name="XDO_?YTM?617?">SBILIQETF!$I$52</definedName>
    <definedName name="XDO_?YTM?618?">SBILIQETF!$I$52:$I$57</definedName>
    <definedName name="XDO_?YTM?619?">SDAAAFOF!$I$44:$I$57</definedName>
    <definedName name="XDO_?YTM?62?">SCOF!$I$11:$I$106</definedName>
    <definedName name="XDO_?YTM?620?">SDAAAFOF!$I$44:$I$67</definedName>
    <definedName name="XDO_?YTM?621?">SDAAAFOF!$I$44:$I$72</definedName>
    <definedName name="XDO_?YTM?622?">SQLF!$I$11:$I$52</definedName>
    <definedName name="XDO_?YTM?623?">SQLF!$I$11:$I$79</definedName>
    <definedName name="XDO_?YTM?624?">SQLF!$I$11:$I$96</definedName>
    <definedName name="XDO_?YTM?625?">SQLF!$I$11:$I$101</definedName>
    <definedName name="XDO_?YTM?626?">SNM150M50ETF!$I$11:$I$60</definedName>
    <definedName name="XDO_?YTM?627?">SNM150M50ETF!$I$11:$I$107</definedName>
    <definedName name="XDO_?YTM?628?">SNM150ETF!$I$11:$I$160</definedName>
    <definedName name="XDO_?YTM?629?">SNM150ETF!$I$11:$I$203</definedName>
    <definedName name="XDO_?YTM?63?">STOF!$I$11:$I$39</definedName>
    <definedName name="XDO_?YTM?630?">SNM150ETF!$I$11:$I$208</definedName>
    <definedName name="XDO_?YTM?631?">SBIRIOS!$I$11:$I$42</definedName>
    <definedName name="XDO_?YTM?632?">SBIRIOS!$I$11:$I$85</definedName>
    <definedName name="XDO_?YTM?633?">SBIRIOS!$I$11:$I$90</definedName>
    <definedName name="XDO_?YTM?634?">#REF!</definedName>
    <definedName name="XDO_?YTM?635?">#REF!</definedName>
    <definedName name="XDO_?YTM?636?">#REF!</definedName>
    <definedName name="XDO_?YTM?637?">#REF!</definedName>
    <definedName name="XDO_?YTM?638?">#REF!</definedName>
    <definedName name="XDO_?YTM?639?">#REF!</definedName>
    <definedName name="XDO_?YTM?64?">STOF!$I$11:$I$46</definedName>
    <definedName name="XDO_?YTM?640?">#REF!</definedName>
    <definedName name="XDO_?YTM?641?">#REF!</definedName>
    <definedName name="XDO_?YTM?642?">#REF!</definedName>
    <definedName name="XDO_?YTM?643?">#REF!</definedName>
    <definedName name="XDO_?YTM?644?">#REF!</definedName>
    <definedName name="XDO_?YTM?645?">#REF!</definedName>
    <definedName name="XDO_?YTM?646?">#REF!</definedName>
    <definedName name="XDO_?YTM?647?">#REF!</definedName>
    <definedName name="XDO_?YTM?648?">#REF!</definedName>
    <definedName name="XDO_?YTM?649?">#REF!</definedName>
    <definedName name="XDO_?YTM?65?">STOF!$I$11:$I$51</definedName>
    <definedName name="XDO_?YTM?650?">#REF!</definedName>
    <definedName name="XDO_?YTM?651?">#REF!</definedName>
    <definedName name="XDO_?YTM?652?">#REF!</definedName>
    <definedName name="XDO_?YTM?653?">#REF!</definedName>
    <definedName name="XDO_?YTM?654?">#REF!</definedName>
    <definedName name="XDO_?YTM?655?">#REF!</definedName>
    <definedName name="XDO_?YTM?656?">#REF!</definedName>
    <definedName name="XDO_?YTM?66?">STOF!$I$11:$I$74</definedName>
    <definedName name="XDO_?YTM?67?">STOF!$I$11:$I$91</definedName>
    <definedName name="XDO_?YTM?68?">STOF!$I$11:$I$96</definedName>
    <definedName name="XDO_?YTM?69?">SHOF!$I$11:$I$43</definedName>
    <definedName name="XDO_?YTM?7?">#REF!</definedName>
    <definedName name="XDO_?YTM?70?">SHOF!$I$11:$I$47</definedName>
    <definedName name="XDO_?YTM?71?">SHOF!$I$11:$I$72</definedName>
    <definedName name="XDO_?YTM?72?">SHOF!$I$11:$I$89</definedName>
    <definedName name="XDO_?YTM?73?">SHOF!$I$11:$I$94</definedName>
    <definedName name="XDO_?YTM?74?">SCF!$I$11:$I$90</definedName>
    <definedName name="XDO_?YTM?75?">SCF!$I$11:$I$100</definedName>
    <definedName name="XDO_?YTM?76?">SCF!$I$11:$I$105</definedName>
    <definedName name="XDO_?YTM?77?">SCF!$I$11:$I$116</definedName>
    <definedName name="XDO_?YTM?78?">SCF!$I$11:$I$133</definedName>
    <definedName name="XDO_?YTM?79?">SCF!$I$11:$I$139</definedName>
    <definedName name="XDO_?YTM?8?">#REF!</definedName>
    <definedName name="XDO_?YTM?80?">SCF!$I$11:$I$156</definedName>
    <definedName name="XDO_?YTM?81?">SCF!$I$11:$I$161</definedName>
    <definedName name="XDO_?YTM?82?">SNIF!$I$11:$I$60</definedName>
    <definedName name="XDO_?YTM?83?">SNIF!$I$11:$I$103</definedName>
    <definedName name="XDO_?YTM?84?">SNIF!$I$11:$I$108</definedName>
    <definedName name="XDO_?YTM?85?">'SMCBF-SP'!$I$11:$I$31</definedName>
    <definedName name="XDO_?YTM?86?">'SMCBF-SP'!$I$11:$I$37</definedName>
    <definedName name="XDO_?YTM?87?">'SMCBF-SP'!$I$11:$I$49</definedName>
    <definedName name="XDO_?YTM?88?">'SMCBF-SP'!$I$11:$I$59</definedName>
    <definedName name="XDO_?YTM?89?">'SMCBF-SP'!$I$11:$I$65</definedName>
    <definedName name="XDO_?YTM?9?">SLMF!$I$11:$I$90</definedName>
    <definedName name="XDO_?YTM?90?">'SMCBF-SP'!$I$11:$I$74</definedName>
    <definedName name="XDO_?YTM?91?">'SMCBF-SP'!$I$11:$I$80</definedName>
    <definedName name="XDO_?YTM?92?">'SMCBF-SP'!$I$11:$I$87</definedName>
    <definedName name="XDO_?YTM?93?">'SMCBF-SP'!$I$11:$I$99</definedName>
    <definedName name="XDO_?YTM?94?">'SMCBF-SP'!$I$11:$I$104</definedName>
    <definedName name="XDO_?YTM?95?">SOF!$I$24</definedName>
    <definedName name="XDO_?YTM?96?">SOF!$I$24:$I$41</definedName>
    <definedName name="XDO_?YTM?97?">SOF!$I$24:$I$59</definedName>
    <definedName name="XDO_?YTM?98?">SOF!$I$24:$I$64</definedName>
    <definedName name="XDO_?YTM?99?">SMMDF!$I$12:$I$14</definedName>
    <definedName name="XDO_GROUP_?G_2?">SMEEF!$2:$105</definedName>
    <definedName name="XDO_GROUP_?G_2?1?">#REF!</definedName>
    <definedName name="XDO_GROUP_?G_2?10?">#REF!</definedName>
    <definedName name="XDO_GROUP_?G_2?100?">'SCIGI-APR 2029'!$2:$61</definedName>
    <definedName name="XDO_GROUP_?G_2?101?">'SCISI-SEP 2027'!$2:$77</definedName>
    <definedName name="XDO_GROUP_?G_2?102?">'SFMP- Series 72'!$2:$63</definedName>
    <definedName name="XDO_GROUP_?G_2?103?">'SFMP- Series 73'!$2:$62</definedName>
    <definedName name="XDO_GROUP_?G_2?104?">SLDF!$2:$64</definedName>
    <definedName name="XDO_GROUP_?G_2?105?">'SFMP- Series 74'!$2:$69</definedName>
    <definedName name="XDO_GROUP_?G_2?106?">'SFMP- Series 76'!$2:$68</definedName>
    <definedName name="XDO_GROUP_?G_2?107?">'SFMP- Series 78'!$2:$69</definedName>
    <definedName name="XDO_GROUP_?G_2?108?">SDYF!$2:$111</definedName>
    <definedName name="XDO_GROUP_?G_2?109?">'SFMP- Series 79'!$2:$65</definedName>
    <definedName name="XDO_GROUP_?G_2?11?">SEHF!$2:$188</definedName>
    <definedName name="XDO_GROUP_?G_2?110?">'SFMP- Series 81'!$2:$76</definedName>
    <definedName name="XDO_GROUP_?G_2?111?">'SBI-BSE-SENSEX-IF'!$2:$91</definedName>
    <definedName name="XDO_GROUP_?G_2?112?">LIQUIDSBI!$2:$60</definedName>
    <definedName name="XDO_GROUP_?G_2?113?">SN50EWIF!$2:$111</definedName>
    <definedName name="XDO_GROUP_?G_2?114?">SEOF!$2:$97</definedName>
    <definedName name="XDO_GROUP_?G_2?115?">'SBI-AOF'!$2:$94</definedName>
    <definedName name="XDO_GROUP_?G_2?116?">SETFSILVER!$2:$64</definedName>
    <definedName name="XDO_GROUP_?G_2?117?">'SETFSILVER-FOF'!$2:$62</definedName>
    <definedName name="XDO_GROUP_?G_2?118?">'SN50EW-ETF'!$2:$111</definedName>
    <definedName name="XDO_GROUP_?G_2?119?">SIOF!$2:$99</definedName>
    <definedName name="XDO_GROUP_?G_2?12?">#REF!</definedName>
    <definedName name="XDO_GROUP_?G_2?120?">SN500IF!$2:$562</definedName>
    <definedName name="XDO_GROUP_?G_2?121?">SNICIF!$2:$91</definedName>
    <definedName name="XDO_GROUP_?G_2?122?">SQF!$2:$90</definedName>
    <definedName name="XDO_GROUP_?G_2?123?">SNBIF!$2:$75</definedName>
    <definedName name="XDO_GROUP_?G_2?124?">SNITIF!$2:$71</definedName>
    <definedName name="XDO_GROUP_?G_2?125?">'SBI BSE PSU Bank ETF'!$2:$72</definedName>
    <definedName name="XDO_GROUP_?G_2?126?">'SBI BSE PSU Bank Index Fund'!$2:$72</definedName>
    <definedName name="XDO_GROUP_?G_2?127?">SIPAAFOF!$2:$65</definedName>
    <definedName name="XDO_GROUP_?G_2?128?">'SBI Nifty200 Quality 30'!$2:$91</definedName>
    <definedName name="XDO_GROUP_?G_2?129?">'SBI Nifty200 Mom 30'!$2:$91</definedName>
    <definedName name="XDO_GROUP_?G_2?13?">SMIF!$2:$104</definedName>
    <definedName name="XDO_GROUP_?G_2?130?">'SBI Nifty100 Low Vol 30'!$2:$91</definedName>
    <definedName name="XDO_GROUP_?G_2?131?">SBILIQETF!$2:$60</definedName>
    <definedName name="XDO_GROUP_?G_2?132?">SDAAAFOF!$2:$75</definedName>
    <definedName name="XDO_GROUP_?G_2?133?">SQLF!$2:$104</definedName>
    <definedName name="XDO_GROUP_?G_2?134?">SNM150M50ETF!$2:$110</definedName>
    <definedName name="XDO_GROUP_?G_2?135?">SNM150ETF!$2:$211</definedName>
    <definedName name="XDO_GROUP_?G_2?136?">SBIRIOS!$2:$93</definedName>
    <definedName name="XDO_GROUP_?G_2?137?">#REF!</definedName>
    <definedName name="XDO_GROUP_?G_2?138?">#REF!</definedName>
    <definedName name="XDO_GROUP_?G_2?139?">#REF!</definedName>
    <definedName name="XDO_GROUP_?G_2?14?">#REF!</definedName>
    <definedName name="XDO_GROUP_?G_2?140?">#REF!</definedName>
    <definedName name="XDO_GROUP_?G_2?141?">#REF!</definedName>
    <definedName name="XDO_GROUP_?G_2?142?">#REF!</definedName>
    <definedName name="XDO_GROUP_?G_2?143?">#REF!</definedName>
    <definedName name="XDO_GROUP_?G_2?144?">#REF!</definedName>
    <definedName name="XDO_GROUP_?G_2?15?">SCOF!$2:$109</definedName>
    <definedName name="XDO_GROUP_?G_2?16?">STOF!$2:$99</definedName>
    <definedName name="XDO_GROUP_?G_2?17?">SHOF!$2:$97</definedName>
    <definedName name="XDO_GROUP_?G_2?18?">SCF!$2:$164</definedName>
    <definedName name="XDO_GROUP_?G_2?19?">SNIF!$2:$111</definedName>
    <definedName name="XDO_GROUP_?G_2?2?">#REF!</definedName>
    <definedName name="XDO_GROUP_?G_2?20?">'SMCBF-SP'!$2:$107</definedName>
    <definedName name="XDO_GROUP_?G_2?21?">SOF!$2:$67</definedName>
    <definedName name="XDO_GROUP_?G_2?22?">SMMDF!$2:$133</definedName>
    <definedName name="XDO_GROUP_?G_2?23?">SLF!$2:$171</definedName>
    <definedName name="XDO_GROUP_?G_2?24?">SDBF!$2:$93</definedName>
    <definedName name="XDO_GROUP_?G_2?25?">SSF!$2:$141</definedName>
    <definedName name="XDO_GROUP_?G_2?26?">SCRF!$2:$108</definedName>
    <definedName name="XDO_GROUP_?G_2?27?">SFEF!$2:$93</definedName>
    <definedName name="XDO_GROUP_?G_2?28?">SCHF!$2:$164</definedName>
    <definedName name="XDO_GROUP_?G_2?29?">SMUSD!$2:$129</definedName>
    <definedName name="XDO_GROUP_?G_2?3?">#REF!</definedName>
    <definedName name="XDO_GROUP_?G_2?30?">SMIDCAP!$2:$116</definedName>
    <definedName name="XDO_GROUP_?G_2?31?">SMCMF!$2:$65</definedName>
    <definedName name="XDO_GROUP_?G_2?32?">SMCOMMA!$2:$99</definedName>
    <definedName name="XDO_GROUP_?G_2?33?">SMGF!$2:$81</definedName>
    <definedName name="XDO_GROUP_?G_2?34?">SFLEXI!$2:$137</definedName>
    <definedName name="XDO_GROUP_?G_2?35?">SMAAF!$2:$189</definedName>
    <definedName name="XDO_GROUP_?G_2?36?">SBLUECHIP!$2:$108</definedName>
    <definedName name="XDO_GROUP_?G_2?37?">SAOF!$2:$261</definedName>
    <definedName name="XDO_GROUP_?G_2?38?">SIF!$2:$98</definedName>
    <definedName name="XDO_GROUP_?G_2?39?">SMLDF!$2:$120</definedName>
    <definedName name="XDO_GROUP_?G_2?4?">#REF!</definedName>
    <definedName name="XDO_GROUP_?G_2?40?">SSTDF!$2:$154</definedName>
    <definedName name="XDO_GROUP_?G_2?41?">SETFGOLD!$2:$64</definedName>
    <definedName name="XDO_GROUP_?G_2?42?">SPSU!$2:$82</definedName>
    <definedName name="XDO_GROUP_?G_2?43?">SGF!$2:$62</definedName>
    <definedName name="XDO_GROUP_?G_2?44?">SBISENSEX!$2:$91</definedName>
    <definedName name="XDO_GROUP_?G_2?45?">SSCF!$2:$133</definedName>
    <definedName name="XDO_GROUP_?G_2?46?">SBPF!$2:$105</definedName>
    <definedName name="XDO_GROUP_?G_2?47?">SBFS!$2:$94</definedName>
    <definedName name="XDO_GROUP_?G_2?48?">SETFNN50!$2:$111</definedName>
    <definedName name="XDO_GROUP_?G_2?49?">SETFNIFBK!$2:$75</definedName>
    <definedName name="XDO_GROUP_?G_2?5?">SLMF!$2:$150</definedName>
    <definedName name="XDO_GROUP_?G_2?50?">SETFBSE100!$2:$161</definedName>
    <definedName name="XDO_GROUP_?G_2?51?">SESF!$2:$204</definedName>
    <definedName name="XDO_GROUP_?G_2?52?">SETFNIF50!$2:$111</definedName>
    <definedName name="XDO_GROUP_?G_2?53?">SETF10GILT!$2:$61</definedName>
    <definedName name="XDO_GROUP_?G_2?54?">'SLTAF-IV'!$2:$89</definedName>
    <definedName name="XDO_GROUP_?G_2?55?">'SLTAF-V'!$2:$90</definedName>
    <definedName name="XDO_GROUP_?G_2?56?">'SLTAF-VI'!$2:$96</definedName>
    <definedName name="XDO_GROUP_?G_2?57?">SETFSN50!$2:$111</definedName>
    <definedName name="XDO_GROUP_?G_2?58?">SBIETFQLTY!$2:$91</definedName>
    <definedName name="XDO_GROUP_?G_2?59?">SCBF!$2:$154</definedName>
    <definedName name="XDO_GROUP_?G_2?6?">SLTEF!$2:$139</definedName>
    <definedName name="XDO_GROUP_?G_2?60?">SEMVF!$2:$111</definedName>
    <definedName name="XDO_GROUP_?G_2?61?">'SFMP- Series 1'!$2:$73</definedName>
    <definedName name="XDO_GROUP_?G_2?62?">'SFMP- Series 6'!$2:$73</definedName>
    <definedName name="XDO_GROUP_?G_2?63?">'SFMP- Series 34'!$2:$68</definedName>
    <definedName name="XDO_GROUP_?G_2?64?">'SMCBF-IP'!$2:$100</definedName>
    <definedName name="XDO_GROUP_?G_2?65?">SFRDF!$2:$76</definedName>
    <definedName name="XDO_GROUP_?G_2?66?">SBIETFIT!$2:$71</definedName>
    <definedName name="XDO_GROUP_?G_2?67?">SBIETFPB!$2:$71</definedName>
    <definedName name="XDO_GROUP_?G_2?68?">'SRBF-AP'!$2:$124</definedName>
    <definedName name="XDO_GROUP_?G_2?69?">'SRBF-AHP'!$2:$131</definedName>
    <definedName name="XDO_GROUP_?G_2?7?">#REF!</definedName>
    <definedName name="XDO_GROUP_?G_2?70?">'SRBF-CHP'!$2:$135</definedName>
    <definedName name="XDO_GROUP_?G_2?71?">'SRBF-CP'!$2:$130</definedName>
    <definedName name="XDO_GROUP_?G_2?72?">'SIA-US EQUITY FOF'!$2:$64</definedName>
    <definedName name="XDO_GROUP_?G_2?73?">'SFMP- Series 42'!$2:$64</definedName>
    <definedName name="XDO_GROUP_?G_2?74?">'SNN50'!$2:$111</definedName>
    <definedName name="XDO_GROUP_?G_2?75?">'SFMP- Series 44'!$2:$75</definedName>
    <definedName name="XDO_GROUP_?G_2?76?">'SFMP- Series 45'!$2:$77</definedName>
    <definedName name="XDO_GROUP_?G_2?77?">SBIETFCON!$2:$91</definedName>
    <definedName name="XDO_GROUP_?G_2?78?">'SFMP- Series 46'!$2:$71</definedName>
    <definedName name="XDO_GROUP_?G_2?79?">SBAF!$2:$216</definedName>
    <definedName name="XDO_GROUP_?G_2?8?">#REF!</definedName>
    <definedName name="XDO_GROUP_?G_2?80?">'SFMP- Series 49'!$2:$76</definedName>
    <definedName name="XDO_GROUP_?G_2?81?">'SFMP- Series 50'!$2:$73</definedName>
    <definedName name="XDO_GROUP_?G_2?82?">'SFMP- Series 51'!$2:$82</definedName>
    <definedName name="XDO_GROUP_?G_2?83?">'SFMP- Series 52'!$2:$73</definedName>
    <definedName name="XDO_GROUP_?G_2?84?">'SFMP- Series 53'!$2:$80</definedName>
    <definedName name="XDO_GROUP_?G_2?85?">'SFMP- Series 54'!$2:$67</definedName>
    <definedName name="XDO_GROUP_?G_2?86?">'SFMP- Series 55'!$2:$78</definedName>
    <definedName name="XDO_GROUP_?G_2?87?">'SFMP- Series 57'!$2:$74</definedName>
    <definedName name="XDO_GROUP_?G_2?88?">'SFMP- Series 58'!$2:$75</definedName>
    <definedName name="XDO_GROUP_?G_2?89?">SCPSE!$2:$143</definedName>
    <definedName name="XDO_GROUP_?G_2?9?">SMGLF!$2:$100</definedName>
    <definedName name="XDO_GROUP_?G_2?90?">'SFMP- Series 59'!$2:$62</definedName>
    <definedName name="XDO_GROUP_?G_2?91?">'SFMP- Series 60'!$2:$74</definedName>
    <definedName name="XDO_GROUP_?G_2?92?">SMCF!$2:$121</definedName>
    <definedName name="XDO_GROUP_?G_2?93?">'SFMP- Series 61'!$2:$82</definedName>
    <definedName name="XDO_GROUP_?G_2?94?">'SFMP- Series 66'!$2:$61</definedName>
    <definedName name="XDO_GROUP_?G_2?95?">'SFMP- Series 67'!$2:$79</definedName>
    <definedName name="XDO_GROUP_?G_2?96?">'SFMP- Series 68'!$2:$64</definedName>
    <definedName name="XDO_GROUP_?G_2?97?">SNM150IF!$2:$211</definedName>
    <definedName name="XDO_GROUP_?G_2?98?">SNS250IF!$2:$312</definedName>
    <definedName name="XDO_GROUP_?G_2?99?">'SCIGI-JUN 2036'!$2:$61</definedName>
    <definedName name="XDO_GROUP_?G_3?">SMEEF!$8:$104</definedName>
    <definedName name="XDO_GROUP_?G_3?1?">#REF!</definedName>
    <definedName name="XDO_GROUP_?G_3?10?">#REF!</definedName>
    <definedName name="XDO_GROUP_?G_3?100?">'SCIGI-APR 2029'!$16:$60</definedName>
    <definedName name="XDO_GROUP_?G_3?101?">'SCISI-SEP 2027'!$16:$76</definedName>
    <definedName name="XDO_GROUP_?G_3?102?">'SFMP- Series 72'!$16:$62</definedName>
    <definedName name="XDO_GROUP_?G_3?103?">'SFMP- Series 73'!$30:$61</definedName>
    <definedName name="XDO_GROUP_?G_3?104?">SLDF!$16:$63</definedName>
    <definedName name="XDO_GROUP_?G_3?105?">'SFMP- Series 74'!$16:$68</definedName>
    <definedName name="XDO_GROUP_?G_3?106?">'SFMP- Series 76'!$16:$67</definedName>
    <definedName name="XDO_GROUP_?G_3?107?">'SFMP- Series 78'!$16:$68</definedName>
    <definedName name="XDO_GROUP_?G_3?108?">SDYF!$8:$110</definedName>
    <definedName name="XDO_GROUP_?G_3?109?">'SFMP- Series 79'!$16:$64</definedName>
    <definedName name="XDO_GROUP_?G_3?11?">SEHF!$8:$187</definedName>
    <definedName name="XDO_GROUP_?G_3?110?">'SFMP- Series 81'!$16:$75</definedName>
    <definedName name="XDO_GROUP_?G_3?111?">'SBI-BSE-SENSEX-IF'!$8:$90</definedName>
    <definedName name="XDO_GROUP_?G_3?112?">LIQUIDSBI!$42:$59</definedName>
    <definedName name="XDO_GROUP_?G_3?113?">SN50EWIF!$8:$110</definedName>
    <definedName name="XDO_GROUP_?G_3?114?">SEOF!$8:$96</definedName>
    <definedName name="XDO_GROUP_?G_3?115?">'SBI-AOF'!$8:$93</definedName>
    <definedName name="XDO_GROUP_?G_3?116?">SETFSILVER!$42:$63</definedName>
    <definedName name="XDO_GROUP_?G_3?117?">'SETFSILVER-FOF'!$42:$61</definedName>
    <definedName name="XDO_GROUP_?G_3?118?">'SN50EW-ETF'!$8:$110</definedName>
    <definedName name="XDO_GROUP_?G_3?119?">SIOF!$8:$98</definedName>
    <definedName name="XDO_GROUP_?G_3?12?">#REF!</definedName>
    <definedName name="XDO_GROUP_?G_3?120?">SN500IF!$8:$561</definedName>
    <definedName name="XDO_GROUP_?G_3?121?">SNICIF!$8:$90</definedName>
    <definedName name="XDO_GROUP_?G_3?122?">SQF!$8:$89</definedName>
    <definedName name="XDO_GROUP_?G_3?123?">SNBIF!$8:$74</definedName>
    <definedName name="XDO_GROUP_?G_3?124?">SNITIF!$8:$70</definedName>
    <definedName name="XDO_GROUP_?G_3?125?">'SBI BSE PSU Bank ETF'!$8:$71</definedName>
    <definedName name="XDO_GROUP_?G_3?126?">'SBI BSE PSU Bank Index Fund'!$8:$71</definedName>
    <definedName name="XDO_GROUP_?G_3?127?">SIPAAFOF!$42:$64</definedName>
    <definedName name="XDO_GROUP_?G_3?128?">'SBI Nifty200 Quality 30'!$8:$90</definedName>
    <definedName name="XDO_GROUP_?G_3?129?">'SBI Nifty200 Mom 30'!$8:$90</definedName>
    <definedName name="XDO_GROUP_?G_3?13?">SMIF!$16:$103</definedName>
    <definedName name="XDO_GROUP_?G_3?130?">'SBI Nifty100 Low Vol 30'!$8:$90</definedName>
    <definedName name="XDO_GROUP_?G_3?131?">SBILIQETF!$42:$59</definedName>
    <definedName name="XDO_GROUP_?G_3?132?">SDAAAFOF!$42:$74</definedName>
    <definedName name="XDO_GROUP_?G_3?133?">SQLF!$8:$103</definedName>
    <definedName name="XDO_GROUP_?G_3?134?">SNM150M50ETF!$8:$109</definedName>
    <definedName name="XDO_GROUP_?G_3?135?">SNM150ETF!$8:$210</definedName>
    <definedName name="XDO_GROUP_?G_3?136?">SBIRIOS!$8:$92</definedName>
    <definedName name="XDO_GROUP_?G_3?137?">#REF!</definedName>
    <definedName name="XDO_GROUP_?G_3?138?">#REF!</definedName>
    <definedName name="XDO_GROUP_?G_3?139?">#REF!</definedName>
    <definedName name="XDO_GROUP_?G_3?14?">#REF!</definedName>
    <definedName name="XDO_GROUP_?G_3?140?">#REF!</definedName>
    <definedName name="XDO_GROUP_?G_3?141?">#REF!</definedName>
    <definedName name="XDO_GROUP_?G_3?142?">#REF!</definedName>
    <definedName name="XDO_GROUP_?G_3?143?">#REF!</definedName>
    <definedName name="XDO_GROUP_?G_3?144?">#REF!</definedName>
    <definedName name="XDO_GROUP_?G_3?15?">SCOF!$8:$108</definedName>
    <definedName name="XDO_GROUP_?G_3?16?">STOF!$8:$98</definedName>
    <definedName name="XDO_GROUP_?G_3?17?">SHOF!$8:$96</definedName>
    <definedName name="XDO_GROUP_?G_3?18?">SCF!$8:$163</definedName>
    <definedName name="XDO_GROUP_?G_3?19?">SNIF!$8:$110</definedName>
    <definedName name="XDO_GROUP_?G_3?2?">#REF!</definedName>
    <definedName name="XDO_GROUP_?G_3?20?">'SMCBF-SP'!$8:$106</definedName>
    <definedName name="XDO_GROUP_?G_3?21?">SOF!$16:$66</definedName>
    <definedName name="XDO_GROUP_?G_3?22?">SMMDF!$8:$132</definedName>
    <definedName name="XDO_GROUP_?G_3?23?">SLF!$16:$170</definedName>
    <definedName name="XDO_GROUP_?G_3?24?">SDBF!$16:$92</definedName>
    <definedName name="XDO_GROUP_?G_3?25?">SSF!$16:$140</definedName>
    <definedName name="XDO_GROUP_?G_3?26?">SCRF!$16:$107</definedName>
    <definedName name="XDO_GROUP_?G_3?27?">SFEF!$8:$92</definedName>
    <definedName name="XDO_GROUP_?G_3?28?">SCHF!$8:$163</definedName>
    <definedName name="XDO_GROUP_?G_3?29?">SMUSD!$16:$128</definedName>
    <definedName name="XDO_GROUP_?G_3?3?">#REF!</definedName>
    <definedName name="XDO_GROUP_?G_3?30?">SMIDCAP!$8:$115</definedName>
    <definedName name="XDO_GROUP_?G_3?31?">SMCMF!$16:$64</definedName>
    <definedName name="XDO_GROUP_?G_3?32?">SMCOMMA!$8:$98</definedName>
    <definedName name="XDO_GROUP_?G_3?33?">SMGF!$16:$80</definedName>
    <definedName name="XDO_GROUP_?G_3?34?">SFLEXI!$8:$136</definedName>
    <definedName name="XDO_GROUP_?G_3?35?">SMAAF!$8:$188</definedName>
    <definedName name="XDO_GROUP_?G_3?36?">SBLUECHIP!$8:$107</definedName>
    <definedName name="XDO_GROUP_?G_3?37?">SAOF!$8:$260</definedName>
    <definedName name="XDO_GROUP_?G_3?38?">SIF!$8:$97</definedName>
    <definedName name="XDO_GROUP_?G_3?39?">SMLDF!$16:$119</definedName>
    <definedName name="XDO_GROUP_?G_3?4?">#REF!</definedName>
    <definedName name="XDO_GROUP_?G_3?40?">SSTDF!$16:$153</definedName>
    <definedName name="XDO_GROUP_?G_3?41?">SETFGOLD!$42:$63</definedName>
    <definedName name="XDO_GROUP_?G_3?42?">SPSU!$8:$81</definedName>
    <definedName name="XDO_GROUP_?G_3?43?">SGF!$42:$61</definedName>
    <definedName name="XDO_GROUP_?G_3?44?">SBISENSEX!$8:$90</definedName>
    <definedName name="XDO_GROUP_?G_3?45?">SSCF!$8:$132</definedName>
    <definedName name="XDO_GROUP_?G_3?46?">SBPF!$16:$104</definedName>
    <definedName name="XDO_GROUP_?G_3?47?">SBFS!$8:$93</definedName>
    <definedName name="XDO_GROUP_?G_3?48?">SETFNN50!$8:$110</definedName>
    <definedName name="XDO_GROUP_?G_3?49?">SETFNIFBK!$8:$74</definedName>
    <definedName name="XDO_GROUP_?G_3?5?">SLMF!$8:$149</definedName>
    <definedName name="XDO_GROUP_?G_3?50?">SETFBSE100!$8:$160</definedName>
    <definedName name="XDO_GROUP_?G_3?51?">SESF!$8:$203</definedName>
    <definedName name="XDO_GROUP_?G_3?52?">SETFNIF50!$8:$110</definedName>
    <definedName name="XDO_GROUP_?G_3?53?">SETF10GILT!$16:$60</definedName>
    <definedName name="XDO_GROUP_?G_3?54?">'SLTAF-IV'!$8:$88</definedName>
    <definedName name="XDO_GROUP_?G_3?55?">'SLTAF-V'!$8:$89</definedName>
    <definedName name="XDO_GROUP_?G_3?56?">'SLTAF-VI'!$8:$95</definedName>
    <definedName name="XDO_GROUP_?G_3?57?">SETFSN50!$8:$110</definedName>
    <definedName name="XDO_GROUP_?G_3?58?">SBIETFQLTY!$8:$90</definedName>
    <definedName name="XDO_GROUP_?G_3?59?">SCBF!$16:$153</definedName>
    <definedName name="XDO_GROUP_?G_3?6?">SLTEF!$8:$138</definedName>
    <definedName name="XDO_GROUP_?G_3?60?">SEMVF!$8:$110</definedName>
    <definedName name="XDO_GROUP_?G_3?61?">'SFMP- Series 1'!$16:$72</definedName>
    <definedName name="XDO_GROUP_?G_3?62?">'SFMP- Series 6'!$16:$72</definedName>
    <definedName name="XDO_GROUP_?G_3?63?">'SFMP- Series 34'!$16:$67</definedName>
    <definedName name="XDO_GROUP_?G_3?64?">'SMCBF-IP'!$8:$99</definedName>
    <definedName name="XDO_GROUP_?G_3?65?">SFRDF!$16:$75</definedName>
    <definedName name="XDO_GROUP_?G_3?66?">SBIETFIT!$8:$70</definedName>
    <definedName name="XDO_GROUP_?G_3?67?">SBIETFPB!$8:$70</definedName>
    <definedName name="XDO_GROUP_?G_3?68?">'SRBF-AP'!$8:$123</definedName>
    <definedName name="XDO_GROUP_?G_3?69?">'SRBF-AHP'!$8:$130</definedName>
    <definedName name="XDO_GROUP_?G_3?7?">#REF!</definedName>
    <definedName name="XDO_GROUP_?G_3?70?">'SRBF-CHP'!$8:$134</definedName>
    <definedName name="XDO_GROUP_?G_3?71?">'SRBF-CP'!$8:$129</definedName>
    <definedName name="XDO_GROUP_?G_3?72?">'SIA-US EQUITY FOF'!$42:$63</definedName>
    <definedName name="XDO_GROUP_?G_3?73?">'SFMP- Series 42'!$16:$63</definedName>
    <definedName name="XDO_GROUP_?G_3?74?">'SNN50'!$8:$110</definedName>
    <definedName name="XDO_GROUP_?G_3?75?">'SFMP- Series 44'!$16:$74</definedName>
    <definedName name="XDO_GROUP_?G_3?76?">'SFMP- Series 45'!$16:$76</definedName>
    <definedName name="XDO_GROUP_?G_3?77?">SBIETFCON!$8:$90</definedName>
    <definedName name="XDO_GROUP_?G_3?78?">'SFMP- Series 46'!$16:$70</definedName>
    <definedName name="XDO_GROUP_?G_3?79?">SBAF!$8:$215</definedName>
    <definedName name="XDO_GROUP_?G_3?8?">#REF!</definedName>
    <definedName name="XDO_GROUP_?G_3?80?">'SFMP- Series 49'!$16:$75</definedName>
    <definedName name="XDO_GROUP_?G_3?81?">'SFMP- Series 50'!$16:$72</definedName>
    <definedName name="XDO_GROUP_?G_3?82?">'SFMP- Series 51'!$16:$81</definedName>
    <definedName name="XDO_GROUP_?G_3?83?">'SFMP- Series 52'!$16:$72</definedName>
    <definedName name="XDO_GROUP_?G_3?84?">'SFMP- Series 53'!$16:$79</definedName>
    <definedName name="XDO_GROUP_?G_3?85?">'SFMP- Series 54'!$16:$66</definedName>
    <definedName name="XDO_GROUP_?G_3?86?">'SFMP- Series 55'!$16:$77</definedName>
    <definedName name="XDO_GROUP_?G_3?87?">'SFMP- Series 57'!$16:$73</definedName>
    <definedName name="XDO_GROUP_?G_3?88?">'SFMP- Series 58'!$16:$74</definedName>
    <definedName name="XDO_GROUP_?G_3?89?">SCPSE!$16:$142</definedName>
    <definedName name="XDO_GROUP_?G_3?9?">SMGLF!$8:$99</definedName>
    <definedName name="XDO_GROUP_?G_3?90?">'SFMP- Series 59'!$30:$61</definedName>
    <definedName name="XDO_GROUP_?G_3?91?">'SFMP- Series 60'!$16:$73</definedName>
    <definedName name="XDO_GROUP_?G_3?92?">SMCF!$8:$120</definedName>
    <definedName name="XDO_GROUP_?G_3?93?">'SFMP- Series 61'!$16:$81</definedName>
    <definedName name="XDO_GROUP_?G_3?94?">'SFMP- Series 66'!$16:$60</definedName>
    <definedName name="XDO_GROUP_?G_3?95?">'SFMP- Series 67'!$16:$78</definedName>
    <definedName name="XDO_GROUP_?G_3?96?">'SFMP- Series 68'!$16:$63</definedName>
    <definedName name="XDO_GROUP_?G_3?97?">SNM150IF!$8:$210</definedName>
    <definedName name="XDO_GROUP_?G_3?98?">SNS250IF!$8:$311</definedName>
    <definedName name="XDO_GROUP_?G_3?99?">'SCIGI-JUN 2036'!$16:$60</definedName>
    <definedName name="XDO_GROUP_?G_4?">SMEEF!$B$102:$IZ$102</definedName>
    <definedName name="XDO_GROUP_?G_4?1?">#REF!</definedName>
    <definedName name="XDO_GROUP_?G_4?10?">SLMF!$B$94:$IV$94</definedName>
    <definedName name="XDO_GROUP_?G_4?100?">SMMDF!$B$24:$IV$60</definedName>
    <definedName name="XDO_GROUP_?G_4?101?">SMMDF!$B$64:$IV$65</definedName>
    <definedName name="XDO_GROUP_?G_4?102?">SMMDF!$B$71:$IV$72</definedName>
    <definedName name="XDO_GROUP_?G_4?103?">SMMDF!$B$76:$IV$76</definedName>
    <definedName name="XDO_GROUP_?G_4?104?">SMMDF!$B$80:$IV$83</definedName>
    <definedName name="XDO_GROUP_?G_4?105?">SMMDF!$B$87:$IV$88</definedName>
    <definedName name="XDO_GROUP_?G_4?106?">SMMDF!$B$97:$IV$97</definedName>
    <definedName name="XDO_GROUP_?G_4?107?">SMMDF!$B$110:$IV$110</definedName>
    <definedName name="XDO_GROUP_?G_4?108?">SMMDF!$B$114:$IV$117</definedName>
    <definedName name="XDO_GROUP_?G_4?109?">SMMDF!$B$125:$IV$125</definedName>
    <definedName name="XDO_GROUP_?G_4?11?">SLMF!$B$98:$IV$101</definedName>
    <definedName name="XDO_GROUP_?G_4?110?">SMMDF!$B$130:$IV$130</definedName>
    <definedName name="XDO_GROUP_?G_4?111?">SLF!$B$19:$IV$21</definedName>
    <definedName name="XDO_GROUP_?G_4?112?">SLF!$B$29:$IV$30</definedName>
    <definedName name="XDO_GROUP_?G_4?113?">SLF!$B$39:$IV$100</definedName>
    <definedName name="XDO_GROUP_?G_4?114?">SLF!$B$104:$IV$136</definedName>
    <definedName name="XDO_GROUP_?G_4?115?">SLF!$B$140:$IV$146</definedName>
    <definedName name="XDO_GROUP_?G_4?116?">SLF!$B$157:$IV$157</definedName>
    <definedName name="XDO_GROUP_?G_4?117?">SLF!$B$168:$IV$168</definedName>
    <definedName name="XDO_GROUP_?G_4?118?">SDBF!$B$19:$IV$25</definedName>
    <definedName name="XDO_GROUP_?G_4?119?">SDBF!$B$29:$IV$29</definedName>
    <definedName name="XDO_GROUP_?G_4?12?">SLMF!$B$124:$IV$125</definedName>
    <definedName name="XDO_GROUP_?G_4?120?">SDBF!$B$35:$IV$37</definedName>
    <definedName name="XDO_GROUP_?G_4?121?">SDBF!$B$41:$IV$41</definedName>
    <definedName name="XDO_GROUP_?G_4?122?">SDBF!$B$45:$IV$51</definedName>
    <definedName name="XDO_GROUP_?G_4?123?">SDBF!$B$60:$IV$64</definedName>
    <definedName name="XDO_GROUP_?G_4?124?">SDBF!$B$77:$IV$77</definedName>
    <definedName name="XDO_GROUP_?G_4?125?">SDBF!$B$85:$IV$85</definedName>
    <definedName name="XDO_GROUP_?G_4?126?">SDBF!$B$90:$IV$90</definedName>
    <definedName name="XDO_GROUP_?G_4?127?">SSF!$B$24:$IV$26</definedName>
    <definedName name="XDO_GROUP_?G_4?128?">SSF!$B$30:$IV$35</definedName>
    <definedName name="XDO_GROUP_?G_4?129?">SSF!$B$42:$IV$58</definedName>
    <definedName name="XDO_GROUP_?G_4?13?">SLMF!$B$142:$IV$142</definedName>
    <definedName name="XDO_GROUP_?G_4?130?">SSF!$B$62:$IV$103</definedName>
    <definedName name="XDO_GROUP_?G_4?131?">SSF!$B$107:$IV$111</definedName>
    <definedName name="XDO_GROUP_?G_4?132?">SSF!$B$115:$IV$116</definedName>
    <definedName name="XDO_GROUP_?G_4?133?">SSF!$B$125:$IV$125</definedName>
    <definedName name="XDO_GROUP_?G_4?134?">SSF!$B$133:$IV$133</definedName>
    <definedName name="XDO_GROUP_?G_4?135?">SSF!$B$138:$IV$138</definedName>
    <definedName name="XDO_GROUP_?G_4?136?">SCRF!$B$19:$IV$43</definedName>
    <definedName name="XDO_GROUP_?G_4?137?">SCRF!$B$47:$IV$48</definedName>
    <definedName name="XDO_GROUP_?G_4?138?">SCRF!$B$56:$IV$57</definedName>
    <definedName name="XDO_GROUP_?G_4?139?">SCRF!$B$61:$IV$61</definedName>
    <definedName name="XDO_GROUP_?G_4?14?">SLMF!$B$147:$IV$147</definedName>
    <definedName name="XDO_GROUP_?G_4?140?">SCRF!$B$70:$IV$70</definedName>
    <definedName name="XDO_GROUP_?G_4?141?">SCRF!$B$74:$IV$74</definedName>
    <definedName name="XDO_GROUP_?G_4?142?">SCRF!$B$85:$IV$85</definedName>
    <definedName name="XDO_GROUP_?G_4?143?">SCRF!$B$89:$IV$92</definedName>
    <definedName name="XDO_GROUP_?G_4?144?">SCRF!$B$100:$IV$100</definedName>
    <definedName name="XDO_GROUP_?G_4?145?">SCRF!$B$105:$IV$105</definedName>
    <definedName name="XDO_GROUP_?G_4?146?">SFEF!$B$11:$IV$34</definedName>
    <definedName name="XDO_GROUP_?G_4?147?">SFEF!$B$38:$IV$38</definedName>
    <definedName name="XDO_GROUP_?G_4?148?">SFEF!$B$42:$IV$43</definedName>
    <definedName name="XDO_GROUP_?G_4?149?">SFEF!$B$68:$IV$68</definedName>
    <definedName name="XDO_GROUP_?G_4?15?">SLTEF!$B$11:$IV$85</definedName>
    <definedName name="XDO_GROUP_?G_4?150?">SFEF!$B$85:$IV$85</definedName>
    <definedName name="XDO_GROUP_?G_4?151?">SFEF!$B$90:$IV$90</definedName>
    <definedName name="XDO_GROUP_?G_4?152?">SCHF!$B$11:$IV$48</definedName>
    <definedName name="XDO_GROUP_?G_4?153?">SCHF!$B$58:$IV$97</definedName>
    <definedName name="XDO_GROUP_?G_4?154?">SCHF!$B$101:$IV$102</definedName>
    <definedName name="XDO_GROUP_?G_4?155?">SCHF!$B$108:$IV$109</definedName>
    <definedName name="XDO_GROUP_?G_4?156?">SCHF!$B$113:$IV$115</definedName>
    <definedName name="XDO_GROUP_?G_4?157?">SCHF!$B$119:$IV$121</definedName>
    <definedName name="XDO_GROUP_?G_4?158?">SCHF!$B$128:$IV$129</definedName>
    <definedName name="XDO_GROUP_?G_4?159?">SCHF!$B$133:$IV$135</definedName>
    <definedName name="XDO_GROUP_?G_4?16?">SLTEF!$B$91:$IV$91</definedName>
    <definedName name="XDO_GROUP_?G_4?160?">SCHF!$B$148:$IV$148</definedName>
    <definedName name="XDO_GROUP_?G_4?161?">SCHF!$B$156:$IV$156</definedName>
    <definedName name="XDO_GROUP_?G_4?162?">SCHF!$B$161:$IV$161</definedName>
    <definedName name="XDO_GROUP_?G_4?163?">SMUSD!$B$19:$IV$42</definedName>
    <definedName name="XDO_GROUP_?G_4?164?">SMUSD!$B$46:$IV$46</definedName>
    <definedName name="XDO_GROUP_?G_4?165?">SMUSD!$B$52:$IV$54</definedName>
    <definedName name="XDO_GROUP_?G_4?166?">SMUSD!$B$58:$IV$59</definedName>
    <definedName name="XDO_GROUP_?G_4?167?">SMUSD!$B$63:$IV$68</definedName>
    <definedName name="XDO_GROUP_?G_4?168?">SMUSD!$B$75:$IV$80</definedName>
    <definedName name="XDO_GROUP_?G_4?169?">SMUSD!$B$84:$IV$98</definedName>
    <definedName name="XDO_GROUP_?G_4?17?">SLTEF!$B$114:$IV$114</definedName>
    <definedName name="XDO_GROUP_?G_4?170?">SMUSD!$B$104:$IV$104</definedName>
    <definedName name="XDO_GROUP_?G_4?171?">SMUSD!$B$113:$IV$113</definedName>
    <definedName name="XDO_GROUP_?G_4?172?">SMUSD!$B$121:$IV$121</definedName>
    <definedName name="XDO_GROUP_?G_4?173?">SMUSD!$B$126:$IV$126</definedName>
    <definedName name="XDO_GROUP_?G_4?174?">SMIDCAP!$B$11:$IV$61</definedName>
    <definedName name="XDO_GROUP_?G_4?175?">SMIDCAP!$B$67:$IV$67</definedName>
    <definedName name="XDO_GROUP_?G_4?176?">SMIDCAP!$B$90:$IV$91</definedName>
    <definedName name="XDO_GROUP_?G_4?177?">SMIDCAP!$B$108:$IV$108</definedName>
    <definedName name="XDO_GROUP_?G_4?178?">SMIDCAP!$B$113:$IV$113</definedName>
    <definedName name="XDO_GROUP_?G_4?179?">SMCMF!$B$24:$IV$26</definedName>
    <definedName name="XDO_GROUP_?G_4?18?">SLTEF!$B$131:$IV$131</definedName>
    <definedName name="XDO_GROUP_?G_4?180?">SMCMF!$B$30:$IV$30</definedName>
    <definedName name="XDO_GROUP_?G_4?181?">SMCMF!$B$57:$IV$57</definedName>
    <definedName name="XDO_GROUP_?G_4?182?">SMCMF!$B$62:$IV$62</definedName>
    <definedName name="XDO_GROUP_?G_4?183?">SMCOMMA!$B$11:$IV$42</definedName>
    <definedName name="XDO_GROUP_?G_4?184?">SMCOMMA!$B$73:$IV$74</definedName>
    <definedName name="XDO_GROUP_?G_4?185?">SMCOMMA!$B$91:$IV$91</definedName>
    <definedName name="XDO_GROUP_?G_4?186?">SMCOMMA!$B$96:$IV$96</definedName>
    <definedName name="XDO_GROUP_?G_4?187?">SMGF!$B$24:$IV$30</definedName>
    <definedName name="XDO_GROUP_?G_4?188?">SMGF!$B$34:$IV$42</definedName>
    <definedName name="XDO_GROUP_?G_4?189?">SMGF!$B$53:$IV$56</definedName>
    <definedName name="XDO_GROUP_?G_4?19?">SLTEF!$B$136:$IV$136</definedName>
    <definedName name="XDO_GROUP_?G_4?190?">SMGF!$B$73:$IV$73</definedName>
    <definedName name="XDO_GROUP_?G_4?191?">SMGF!$B$78:$IV$78</definedName>
    <definedName name="XDO_GROUP_?G_4?192?">SFLEXI!$B$11:$IV$78</definedName>
    <definedName name="XDO_GROUP_?G_4?193?">SFLEXI!$B$82:$IV$82</definedName>
    <definedName name="XDO_GROUP_?G_4?194?">SFLEXI!$B$107:$IV$112</definedName>
    <definedName name="XDO_GROUP_?G_4?195?">SFLEXI!$B$129:$IV$129</definedName>
    <definedName name="XDO_GROUP_?G_4?196?">SFLEXI!$B$134:$IV$134</definedName>
    <definedName name="XDO_GROUP_?G_4?197?">SMAAF!$B$11:$IV$78</definedName>
    <definedName name="XDO_GROUP_?G_4?198?">SMAAF!$B$82:$IV$83</definedName>
    <definedName name="XDO_GROUP_?G_4?199?">SMAAF!$B$93:$IV$125</definedName>
    <definedName name="XDO_GROUP_?G_4?2?">#REF!</definedName>
    <definedName name="XDO_GROUP_?G_4?20?">#REF!</definedName>
    <definedName name="XDO_GROUP_?G_4?200?">SMAAF!$B$129:$IV$130</definedName>
    <definedName name="XDO_GROUP_?G_4?201?">SMAAF!$B$138:$IV$139</definedName>
    <definedName name="XDO_GROUP_?G_4?202?">SMAAF!$B$143:$IV$144</definedName>
    <definedName name="XDO_GROUP_?G_4?203?">SMAAF!$B$151:$IV$152</definedName>
    <definedName name="XDO_GROUP_?G_4?204?">SMAAF!$B$156:$IV$159</definedName>
    <definedName name="XDO_GROUP_?G_4?205?">SMAAF!$B$170:$IV$171</definedName>
    <definedName name="XDO_GROUP_?G_4?206?">SMAAF!$B$181:$IV$181</definedName>
    <definedName name="XDO_GROUP_?G_4?207?">SMAAF!$B$186:$IV$186</definedName>
    <definedName name="XDO_GROUP_?G_4?208?">SBLUECHIP!$B$11:$IV$55</definedName>
    <definedName name="XDO_GROUP_?G_4?209?">SBLUECHIP!$B$82:$IV$83</definedName>
    <definedName name="XDO_GROUP_?G_4?21?">#REF!</definedName>
    <definedName name="XDO_GROUP_?G_4?210?">SBLUECHIP!$B$100:$IV$100</definedName>
    <definedName name="XDO_GROUP_?G_4?211?">SBLUECHIP!$B$105:$IV$105</definedName>
    <definedName name="XDO_GROUP_?G_4?212?">SAOF!$B$11:$IV$184</definedName>
    <definedName name="XDO_GROUP_?G_4?213?">SAOF!$B$194:$IV$196</definedName>
    <definedName name="XDO_GROUP_?G_4?214?">SAOF!$B$200:$IV$200</definedName>
    <definedName name="XDO_GROUP_?G_4?215?">SAOF!$B$213:$IV$216</definedName>
    <definedName name="XDO_GROUP_?G_4?216?">SAOF!$B$220:$IV$227</definedName>
    <definedName name="XDO_GROUP_?G_4?217?">SAOF!$B$231:$IV$231</definedName>
    <definedName name="XDO_GROUP_?G_4?218?">SAOF!$B$240:$IV$243</definedName>
    <definedName name="XDO_GROUP_?G_4?219?">SAOF!$B$253:$IV$253</definedName>
    <definedName name="XDO_GROUP_?G_4?22?">#REF!</definedName>
    <definedName name="XDO_GROUP_?G_4?220?">SAOF!$B$258:$IV$258</definedName>
    <definedName name="XDO_GROUP_?G_4?221?">SIF!$B$11:$IV$41</definedName>
    <definedName name="XDO_GROUP_?G_4?222?">SIF!$B$68:$IV$69</definedName>
    <definedName name="XDO_GROUP_?G_4?223?">SIF!$B$78:$IV$78</definedName>
    <definedName name="XDO_GROUP_?G_4?224?">SIF!$B$90:$IV$90</definedName>
    <definedName name="XDO_GROUP_?G_4?225?">SIF!$B$95:$IV$95</definedName>
    <definedName name="XDO_GROUP_?G_4?226?">SMLDF!$B$19:$IV$42</definedName>
    <definedName name="XDO_GROUP_?G_4?227?">SMLDF!$B$46:$IV$46</definedName>
    <definedName name="XDO_GROUP_?G_4?228?">SMLDF!$B$52:$IV$55</definedName>
    <definedName name="XDO_GROUP_?G_4?229?">SMLDF!$B$59:$IV$59</definedName>
    <definedName name="XDO_GROUP_?G_4?23?">#REF!</definedName>
    <definedName name="XDO_GROUP_?G_4?230?">SMLDF!$B$63:$IV$63</definedName>
    <definedName name="XDO_GROUP_?G_4?231?">SMLDF!$B$67:$IV$70</definedName>
    <definedName name="XDO_GROUP_?G_4?232?">SMLDF!$B$77:$IV$78</definedName>
    <definedName name="XDO_GROUP_?G_4?233?">SMLDF!$B$82:$IV$91</definedName>
    <definedName name="XDO_GROUP_?G_4?234?">SMLDF!$B$104:$IV$104</definedName>
    <definedName name="XDO_GROUP_?G_4?235?">SMLDF!$B$112:$IV$112</definedName>
    <definedName name="XDO_GROUP_?G_4?236?">SMLDF!$B$117:$IV$117</definedName>
    <definedName name="XDO_GROUP_?G_4?237?">SSTDF!$B$19:$IV$72</definedName>
    <definedName name="XDO_GROUP_?G_4?238?">SSTDF!$B$76:$IV$76</definedName>
    <definedName name="XDO_GROUP_?G_4?239?">SSTDF!$B$82:$IV$86</definedName>
    <definedName name="XDO_GROUP_?G_4?24?">SMGLF!$B$11:$IV$48</definedName>
    <definedName name="XDO_GROUP_?G_4?240?">SSTDF!$B$90:$IV$91</definedName>
    <definedName name="XDO_GROUP_?G_4?241?">SSTDF!$B$95:$IV$105</definedName>
    <definedName name="XDO_GROUP_?G_4?242?">SSTDF!$B$112:$IV$112</definedName>
    <definedName name="XDO_GROUP_?G_4?243?">SSTDF!$B$116:$IV$123</definedName>
    <definedName name="XDO_GROUP_?G_4?244?">SSTDF!$B$129:$IV$129</definedName>
    <definedName name="XDO_GROUP_?G_4?245?">SSTDF!$B$138:$IV$138</definedName>
    <definedName name="XDO_GROUP_?G_4?246?">SSTDF!$B$146:$IV$146</definedName>
    <definedName name="XDO_GROUP_?G_4?247?">SSTDF!$B$151:$IV$151</definedName>
    <definedName name="XDO_GROUP_?G_4?248?">SETFGOLD!$B$44:$IV$44</definedName>
    <definedName name="XDO_GROUP_?G_4?249?">SETFGOLD!$B$56:$IV$56</definedName>
    <definedName name="XDO_GROUP_?G_4?25?">SMGLF!$B$75:$IV$75</definedName>
    <definedName name="XDO_GROUP_?G_4?250?">SETFGOLD!$B$61:$IV$61</definedName>
    <definedName name="XDO_GROUP_?G_4?251?">SPSU!$B$11:$IV$30</definedName>
    <definedName name="XDO_GROUP_?G_4?252?">SPSU!$B$57:$IV$57</definedName>
    <definedName name="XDO_GROUP_?G_4?253?">SPSU!$B$74:$IV$74</definedName>
    <definedName name="XDO_GROUP_?G_4?254?">SPSU!$B$79:$IV$79</definedName>
    <definedName name="XDO_GROUP_?G_4?255?">SGF!$B$44:$IV$44</definedName>
    <definedName name="XDO_GROUP_?G_4?256?">SGF!$B$54:$IV$54</definedName>
    <definedName name="XDO_GROUP_?G_4?257?">SGF!$B$59:$IV$59</definedName>
    <definedName name="XDO_GROUP_?G_4?258?">SBISENSEX!$B$11:$IV$40</definedName>
    <definedName name="XDO_GROUP_?G_4?259?">SBISENSEX!$B$83:$IV$83</definedName>
    <definedName name="XDO_GROUP_?G_4?26?">SMGLF!$B$92:$IV$92</definedName>
    <definedName name="XDO_GROUP_?G_4?260?">SBISENSEX!$B$88:$IV$88</definedName>
    <definedName name="XDO_GROUP_?G_4?261?">SSCF!$B$11:$IV$78</definedName>
    <definedName name="XDO_GROUP_?G_4?262?">SSCF!$B$105:$IV$108</definedName>
    <definedName name="XDO_GROUP_?G_4?263?">SSCF!$B$125:$IV$125</definedName>
    <definedName name="XDO_GROUP_?G_4?264?">SSCF!$B$130:$IV$130</definedName>
    <definedName name="XDO_GROUP_?G_4?265?">SBPF!$B$19:$IV$40</definedName>
    <definedName name="XDO_GROUP_?G_4?266?">SBPF!$B$44:$IV$44</definedName>
    <definedName name="XDO_GROUP_?G_4?267?">SBPF!$B$52:$IV$52</definedName>
    <definedName name="XDO_GROUP_?G_4?268?">SBPF!$B$56:$IV$58</definedName>
    <definedName name="XDO_GROUP_?G_4?269?">SBPF!$B$67:$IV$76</definedName>
    <definedName name="XDO_GROUP_?G_4?27?">SMGLF!$B$97:$IV$97</definedName>
    <definedName name="XDO_GROUP_?G_4?270?">SBPF!$B$89:$IV$89</definedName>
    <definedName name="XDO_GROUP_?G_4?271?">SBPF!$B$97:$IV$97</definedName>
    <definedName name="XDO_GROUP_?G_4?272?">SBPF!$B$102:$IV$102</definedName>
    <definedName name="XDO_GROUP_?G_4?273?">SBFS!$B$11:$IV$42</definedName>
    <definedName name="XDO_GROUP_?G_4?274?">SBFS!$B$69:$IV$69</definedName>
    <definedName name="XDO_GROUP_?G_4?275?">SBFS!$B$86:$IV$86</definedName>
    <definedName name="XDO_GROUP_?G_4?276?">SBFS!$B$91:$IV$91</definedName>
    <definedName name="XDO_GROUP_?G_4?277?">SETFNN50!$B$11:$IV$60</definedName>
    <definedName name="XDO_GROUP_?G_4?278?">SETFNN50!$B$103:$IV$103</definedName>
    <definedName name="XDO_GROUP_?G_4?279?">SETFNN50!$B$108:$IV$108</definedName>
    <definedName name="XDO_GROUP_?G_4?28?">#REF!</definedName>
    <definedName name="XDO_GROUP_?G_4?280?">SETFNIFBK!$B$11:$IV$24</definedName>
    <definedName name="XDO_GROUP_?G_4?281?">SETFNIFBK!$B$67:$IV$67</definedName>
    <definedName name="XDO_GROUP_?G_4?282?">SETFNIFBK!$B$72:$IV$72</definedName>
    <definedName name="XDO_GROUP_?G_4?283?">SETFBSE100!$B$11:$IV$110</definedName>
    <definedName name="XDO_GROUP_?G_4?284?">SETFBSE100!$B$153:$IV$153</definedName>
    <definedName name="XDO_GROUP_?G_4?285?">SETFBSE100!$B$158:$IV$158</definedName>
    <definedName name="XDO_GROUP_?G_4?286?">SESF!$B$11:$IV$113</definedName>
    <definedName name="XDO_GROUP_?G_4?287?">SESF!$B$117:$IV$118</definedName>
    <definedName name="XDO_GROUP_?G_4?288?">SESF!$B$128:$IV$143</definedName>
    <definedName name="XDO_GROUP_?G_4?289?">SESF!$B$147:$IV$147</definedName>
    <definedName name="XDO_GROUP_?G_4?29?">#REF!</definedName>
    <definedName name="XDO_GROUP_?G_4?290?">SESF!$B$155:$IV$157</definedName>
    <definedName name="XDO_GROUP_?G_4?291?">SESF!$B$170:$IV$171</definedName>
    <definedName name="XDO_GROUP_?G_4?292?">SESF!$B$180:$IV$181</definedName>
    <definedName name="XDO_GROUP_?G_4?293?">SESF!$B$185:$IV$186</definedName>
    <definedName name="XDO_GROUP_?G_4?294?">SESF!$B$196:$IV$196</definedName>
    <definedName name="XDO_GROUP_?G_4?295?">SESF!$B$201:$IV$201</definedName>
    <definedName name="XDO_GROUP_?G_4?296?">SETFNIF50!$B$11:$IV$60</definedName>
    <definedName name="XDO_GROUP_?G_4?297?">SETFNIF50!$B$103:$IV$103</definedName>
    <definedName name="XDO_GROUP_?G_4?298?">SETFNIF50!$B$108:$IV$108</definedName>
    <definedName name="XDO_GROUP_?G_4?299?">SETF10GILT!$B$24:$IV$24</definedName>
    <definedName name="XDO_GROUP_?G_4?3?">#REF!</definedName>
    <definedName name="XDO_GROUP_?G_4?30?">SEHF!$B$11:$IV$58</definedName>
    <definedName name="XDO_GROUP_?G_4?300?">SETF10GILT!$B$53:$IV$53</definedName>
    <definedName name="XDO_GROUP_?G_4?301?">SETF10GILT!$B$58:$IV$58</definedName>
    <definedName name="XDO_GROUP_?G_4?302?">'SLTAF-IV'!$B$11:$IV$38</definedName>
    <definedName name="XDO_GROUP_?G_4?303?">'SLTAF-IV'!$B$81:$IV$81</definedName>
    <definedName name="XDO_GROUP_?G_4?304?">'SLTAF-IV'!$B$86:$IV$86</definedName>
    <definedName name="XDO_GROUP_?G_4?305?">'SLTAF-V'!$B$11:$IV$39</definedName>
    <definedName name="XDO_GROUP_?G_4?306?">'SLTAF-V'!$B$82:$IV$82</definedName>
    <definedName name="XDO_GROUP_?G_4?307?">'SLTAF-V'!$B$87:$IV$87</definedName>
    <definedName name="XDO_GROUP_?G_4?308?">'SLTAF-VI'!$B$11:$IV$45</definedName>
    <definedName name="XDO_GROUP_?G_4?309?">'SLTAF-VI'!$B$88:$IV$88</definedName>
    <definedName name="XDO_GROUP_?G_4?31?">SEHF!$B$62:$IV$62</definedName>
    <definedName name="XDO_GROUP_?G_4?310?">'SLTAF-VI'!$B$93:$IV$93</definedName>
    <definedName name="XDO_GROUP_?G_4?311?">SETFSN50!$B$11:$IV$60</definedName>
    <definedName name="XDO_GROUP_?G_4?312?">SETFSN50!$B$103:$IV$103</definedName>
    <definedName name="XDO_GROUP_?G_4?313?">SETFSN50!$B$108:$IV$108</definedName>
    <definedName name="XDO_GROUP_?G_4?314?">SBIETFQLTY!$B$11:$IV$40</definedName>
    <definedName name="XDO_GROUP_?G_4?315?">SBIETFQLTY!$B$83:$IV$83</definedName>
    <definedName name="XDO_GROUP_?G_4?316?">SBIETFQLTY!$B$88:$IV$88</definedName>
    <definedName name="XDO_GROUP_?G_4?317?">SCBF!$B$19:$IV$82</definedName>
    <definedName name="XDO_GROUP_?G_4?318?">SCBF!$B$86:$IV$87</definedName>
    <definedName name="XDO_GROUP_?G_4?319?">SCBF!$B$93:$IV$96</definedName>
    <definedName name="XDO_GROUP_?G_4?32?">SEHF!$B$68:$IV$69</definedName>
    <definedName name="XDO_GROUP_?G_4?320?">SCBF!$B$100:$IV$100</definedName>
    <definedName name="XDO_GROUP_?G_4?321?">SCBF!$B$104:$IV$108</definedName>
    <definedName name="XDO_GROUP_?G_4?322?">SCBF!$B$117:$IV$125</definedName>
    <definedName name="XDO_GROUP_?G_4?323?">SCBF!$B$138:$IV$138</definedName>
    <definedName name="XDO_GROUP_?G_4?324?">SCBF!$B$146:$IV$146</definedName>
    <definedName name="XDO_GROUP_?G_4?325?">SCBF!$B$151:$IV$151</definedName>
    <definedName name="XDO_GROUP_?G_4?326?">SEMVF!$B$11:$IV$60</definedName>
    <definedName name="XDO_GROUP_?G_4?327?">SEMVF!$B$103:$IV$103</definedName>
    <definedName name="XDO_GROUP_?G_4?328?">SEMVF!$B$108:$IV$108</definedName>
    <definedName name="XDO_GROUP_?G_4?329?">'SFMP- Series 1'!$B$26:$IV$31</definedName>
    <definedName name="XDO_GROUP_?G_4?33?">SEHF!$B$75:$IV$117</definedName>
    <definedName name="XDO_GROUP_?G_4?330?">'SFMP- Series 1'!$B$44:$IV$50</definedName>
    <definedName name="XDO_GROUP_?G_4?331?">'SFMP- Series 1'!$B$65:$IV$65</definedName>
    <definedName name="XDO_GROUP_?G_4?332?">'SFMP- Series 1'!$B$70:$IV$70</definedName>
    <definedName name="XDO_GROUP_?G_4?333?">'SFMP- Series 6'!$B$24:$IV$24</definedName>
    <definedName name="XDO_GROUP_?G_4?334?">'SFMP- Series 6'!$B$28:$IV$31</definedName>
    <definedName name="XDO_GROUP_?G_4?335?">'SFMP- Series 6'!$B$44:$IV$50</definedName>
    <definedName name="XDO_GROUP_?G_4?336?">'SFMP- Series 6'!$B$65:$IV$65</definedName>
    <definedName name="XDO_GROUP_?G_4?337?">'SFMP- Series 6'!$B$70:$IV$70</definedName>
    <definedName name="XDO_GROUP_?G_4?338?">'SFMP- Series 34'!$B$24:$IV$24</definedName>
    <definedName name="XDO_GROUP_?G_4?339?">'SFMP- Series 34'!$B$28:$IV$28</definedName>
    <definedName name="XDO_GROUP_?G_4?34?">SEHF!$B$121:$IV$123</definedName>
    <definedName name="XDO_GROUP_?G_4?340?">'SFMP- Series 34'!$B$41:$IV$45</definedName>
    <definedName name="XDO_GROUP_?G_4?341?">'SFMP- Series 34'!$B$60:$IV$60</definedName>
    <definedName name="XDO_GROUP_?G_4?342?">'SFMP- Series 34'!$B$65:$IV$65</definedName>
    <definedName name="XDO_GROUP_?G_4?343?">'SMCBF-IP'!$B$11:$IV$45</definedName>
    <definedName name="XDO_GROUP_?G_4?344?">'SMCBF-IP'!$B$49:$IV$50</definedName>
    <definedName name="XDO_GROUP_?G_4?345?">'SMCBF-IP'!$B$75:$IV$75</definedName>
    <definedName name="XDO_GROUP_?G_4?346?">'SMCBF-IP'!$B$92:$IV$92</definedName>
    <definedName name="XDO_GROUP_?G_4?347?">'SMCBF-IP'!$B$97:$IV$97</definedName>
    <definedName name="XDO_GROUP_?G_4?348?">SFRDF!$B$19:$IV$19</definedName>
    <definedName name="XDO_GROUP_?G_4?349?">SFRDF!$B$27:$IV$29</definedName>
    <definedName name="XDO_GROUP_?G_4?35?">SEHF!$B$129:$IV$129</definedName>
    <definedName name="XDO_GROUP_?G_4?350?">SFRDF!$B$33:$IV$39</definedName>
    <definedName name="XDO_GROUP_?G_4?351?">SFRDF!$B$60:$IV$60</definedName>
    <definedName name="XDO_GROUP_?G_4?352?">SFRDF!$B$68:$IV$68</definedName>
    <definedName name="XDO_GROUP_?G_4?353?">SFRDF!$B$73:$IV$73</definedName>
    <definedName name="XDO_GROUP_?G_4?354?">SBIETFIT!$B$11:$IV$20</definedName>
    <definedName name="XDO_GROUP_?G_4?355?">SBIETFIT!$B$63:$IV$63</definedName>
    <definedName name="XDO_GROUP_?G_4?356?">SBIETFIT!$B$68:$IV$68</definedName>
    <definedName name="XDO_GROUP_?G_4?357?">SBIETFPB!$B$11:$IV$20</definedName>
    <definedName name="XDO_GROUP_?G_4?358?">SBIETFPB!$B$63:$IV$63</definedName>
    <definedName name="XDO_GROUP_?G_4?359?">SBIETFPB!$B$68:$IV$68</definedName>
    <definedName name="XDO_GROUP_?G_4?36?">SEHF!$B$133:$IV$134</definedName>
    <definedName name="XDO_GROUP_?G_4?360?">'SRBF-AP'!$B$11:$IV$63</definedName>
    <definedName name="XDO_GROUP_?G_4?361?">'SRBF-AP'!$B$73:$IV$73</definedName>
    <definedName name="XDO_GROUP_?G_4?362?">'SRBF-AP'!$B$77:$IV$77</definedName>
    <definedName name="XDO_GROUP_?G_4?363?">'SRBF-AP'!$B$83:$IV$83</definedName>
    <definedName name="XDO_GROUP_?G_4?364?">'SRBF-AP'!$B$87:$IV$87</definedName>
    <definedName name="XDO_GROUP_?G_4?365?">'SRBF-AP'!$B$116:$IV$116</definedName>
    <definedName name="XDO_GROUP_?G_4?366?">'SRBF-AP'!$B$121:$IV$121</definedName>
    <definedName name="XDO_GROUP_?G_4?367?">'SRBF-AHP'!$B$11:$IV$63</definedName>
    <definedName name="XDO_GROUP_?G_4?368?">'SRBF-AHP'!$B$73:$IV$73</definedName>
    <definedName name="XDO_GROUP_?G_4?369?">'SRBF-AHP'!$B$77:$IV$77</definedName>
    <definedName name="XDO_GROUP_?G_4?37?">SEHF!$B$138:$IV$140</definedName>
    <definedName name="XDO_GROUP_?G_4?370?">'SRBF-AHP'!$B$83:$IV$83</definedName>
    <definedName name="XDO_GROUP_?G_4?371?">'SRBF-AHP'!$B$87:$IV$87</definedName>
    <definedName name="XDO_GROUP_?G_4?372?">'SRBF-AHP'!$B$108:$IV$108</definedName>
    <definedName name="XDO_GROUP_?G_4?373?">'SRBF-AHP'!$B$112:$IV$113</definedName>
    <definedName name="XDO_GROUP_?G_4?374?">'SRBF-AHP'!$B$123:$IV$123</definedName>
    <definedName name="XDO_GROUP_?G_4?375?">'SRBF-AHP'!$B$128:$IV$128</definedName>
    <definedName name="XDO_GROUP_?G_4?376?">'SRBF-CHP'!$B$11:$IV$63</definedName>
    <definedName name="XDO_GROUP_?G_4?377?">'SRBF-CHP'!$B$73:$IV$81</definedName>
    <definedName name="XDO_GROUP_?G_4?378?">'SRBF-CHP'!$B$85:$IV$85</definedName>
    <definedName name="XDO_GROUP_?G_4?379?">'SRBF-CHP'!$B$91:$IV$91</definedName>
    <definedName name="XDO_GROUP_?G_4?38?">SEHF!$B$149:$IV$155</definedName>
    <definedName name="XDO_GROUP_?G_4?380?">'SRBF-CHP'!$B$95:$IV$98</definedName>
    <definedName name="XDO_GROUP_?G_4?381?">'SRBF-CHP'!$B$127:$IV$127</definedName>
    <definedName name="XDO_GROUP_?G_4?382?">'SRBF-CHP'!$B$132:$IV$132</definedName>
    <definedName name="XDO_GROUP_?G_4?383?">'SRBF-CP'!$B$11:$IV$63</definedName>
    <definedName name="XDO_GROUP_?G_4?384?">'SRBF-CP'!$B$73:$IV$80</definedName>
    <definedName name="XDO_GROUP_?G_4?385?">'SRBF-CP'!$B$84:$IV$84</definedName>
    <definedName name="XDO_GROUP_?G_4?386?">'SRBF-CP'!$B$90:$IV$93</definedName>
    <definedName name="XDO_GROUP_?G_4?387?">'SRBF-CP'!$B$122:$IV$122</definedName>
    <definedName name="XDO_GROUP_?G_4?388?">'SRBF-CP'!$B$127:$IV$127</definedName>
    <definedName name="XDO_GROUP_?G_4?389?">'SIA-US EQUITY FOF'!$B$44:$IV$44</definedName>
    <definedName name="XDO_GROUP_?G_4?39?">SEHF!$B$161:$IV$161</definedName>
    <definedName name="XDO_GROUP_?G_4?390?">'SIA-US EQUITY FOF'!$B$56:$IV$56</definedName>
    <definedName name="XDO_GROUP_?G_4?391?">'SIA-US EQUITY FOF'!$B$61:$IV$61</definedName>
    <definedName name="XDO_GROUP_?G_4?392?">'SFMP- Series 42'!$B$24:$IV$24</definedName>
    <definedName name="XDO_GROUP_?G_4?393?">'SFMP- Series 42'!$B$28:$IV$28</definedName>
    <definedName name="XDO_GROUP_?G_4?394?">'SFMP- Series 42'!$B$41:$IV$41</definedName>
    <definedName name="XDO_GROUP_?G_4?395?">'SFMP- Series 42'!$B$56:$IV$56</definedName>
    <definedName name="XDO_GROUP_?G_4?396?">'SFMP- Series 42'!$B$61:$IV$61</definedName>
    <definedName name="XDO_GROUP_?G_4?397?">'SNN50'!$B$11:$IV$60</definedName>
    <definedName name="XDO_GROUP_?G_4?398?">'SNN50'!$B$103:$IV$103</definedName>
    <definedName name="XDO_GROUP_?G_4?399?">'SNN50'!$B$108:$IV$108</definedName>
    <definedName name="XDO_GROUP_?G_4?4?">#REF!</definedName>
    <definedName name="XDO_GROUP_?G_4?40?">SEHF!$B$168:$IV$168</definedName>
    <definedName name="XDO_GROUP_?G_4?400?">'SFMP- Series 44'!$B$26:$IV$31</definedName>
    <definedName name="XDO_GROUP_?G_4?401?">'SFMP- Series 44'!$B$44:$IV$52</definedName>
    <definedName name="XDO_GROUP_?G_4?402?">'SFMP- Series 44'!$B$67:$IV$67</definedName>
    <definedName name="XDO_GROUP_?G_4?403?">'SFMP- Series 44'!$B$72:$IV$72</definedName>
    <definedName name="XDO_GROUP_?G_4?404?">'SFMP- Series 45'!$B$24:$IV$24</definedName>
    <definedName name="XDO_GROUP_?G_4?405?">'SFMP- Series 45'!$B$28:$IV$35</definedName>
    <definedName name="XDO_GROUP_?G_4?406?">'SFMP- Series 45'!$B$48:$IV$54</definedName>
    <definedName name="XDO_GROUP_?G_4?407?">'SFMP- Series 45'!$B$69:$IV$69</definedName>
    <definedName name="XDO_GROUP_?G_4?408?">'SFMP- Series 45'!$B$74:$IV$74</definedName>
    <definedName name="XDO_GROUP_?G_4?409?">SBIETFCON!$B$11:$IV$40</definedName>
    <definedName name="XDO_GROUP_?G_4?41?">SEHF!$B$180:$IV$180</definedName>
    <definedName name="XDO_GROUP_?G_4?410?">SBIETFCON!$B$83:$IV$83</definedName>
    <definedName name="XDO_GROUP_?G_4?411?">SBIETFCON!$B$88:$IV$88</definedName>
    <definedName name="XDO_GROUP_?G_4?412?">'SFMP- Series 46'!$B$26:$IV$29</definedName>
    <definedName name="XDO_GROUP_?G_4?413?">'SFMP- Series 46'!$B$42:$IV$48</definedName>
    <definedName name="XDO_GROUP_?G_4?414?">'SFMP- Series 46'!$B$63:$IV$63</definedName>
    <definedName name="XDO_GROUP_?G_4?415?">'SFMP- Series 46'!$B$68:$IV$68</definedName>
    <definedName name="XDO_GROUP_?G_4?416?">SBAF!$B$11:$IV$103</definedName>
    <definedName name="XDO_GROUP_?G_4?417?">SBAF!$B$107:$IV$108</definedName>
    <definedName name="XDO_GROUP_?G_4?418?">SBAF!$B$112:$IV$112</definedName>
    <definedName name="XDO_GROUP_?G_4?419?">SBAF!$B$122:$IV$146</definedName>
    <definedName name="XDO_GROUP_?G_4?42?">SEHF!$B$185:$IV$185</definedName>
    <definedName name="XDO_GROUP_?G_4?420?">SBAF!$B$150:$IV$150</definedName>
    <definedName name="XDO_GROUP_?G_4?421?">SBAF!$B$158:$IV$160</definedName>
    <definedName name="XDO_GROUP_?G_4?422?">SBAF!$B$164:$IV$166</definedName>
    <definedName name="XDO_GROUP_?G_4?423?">SBAF!$B$173:$IV$173</definedName>
    <definedName name="XDO_GROUP_?G_4?424?">SBAF!$B$177:$IV$181</definedName>
    <definedName name="XDO_GROUP_?G_4?425?">SBAF!$B$185:$IV$186</definedName>
    <definedName name="XDO_GROUP_?G_4?426?">SBAF!$B$195:$IV$196</definedName>
    <definedName name="XDO_GROUP_?G_4?427?">SBAF!$B$208:$IV$208</definedName>
    <definedName name="XDO_GROUP_?G_4?428?">SBAF!$B$213:$IV$213</definedName>
    <definedName name="XDO_GROUP_?G_4?429?">'SFMP- Series 49'!$B$26:$IV$34</definedName>
    <definedName name="XDO_GROUP_?G_4?43?">#REF!</definedName>
    <definedName name="XDO_GROUP_?G_4?430?">'SFMP- Series 49'!$B$47:$IV$53</definedName>
    <definedName name="XDO_GROUP_?G_4?431?">'SFMP- Series 49'!$B$68:$IV$68</definedName>
    <definedName name="XDO_GROUP_?G_4?432?">'SFMP- Series 49'!$B$73:$IV$73</definedName>
    <definedName name="XDO_GROUP_?G_4?433?">'SFMP- Series 50'!$B$26:$IV$31</definedName>
    <definedName name="XDO_GROUP_?G_4?434?">'SFMP- Series 50'!$B$44:$IV$50</definedName>
    <definedName name="XDO_GROUP_?G_4?435?">'SFMP- Series 50'!$B$65:$IV$65</definedName>
    <definedName name="XDO_GROUP_?G_4?436?">'SFMP- Series 50'!$B$70:$IV$70</definedName>
    <definedName name="XDO_GROUP_?G_4?437?">'SFMP- Series 51'!$B$26:$IV$37</definedName>
    <definedName name="XDO_GROUP_?G_4?438?">'SFMP- Series 51'!$B$50:$IV$59</definedName>
    <definedName name="XDO_GROUP_?G_4?439?">'SFMP- Series 51'!$B$74:$IV$74</definedName>
    <definedName name="XDO_GROUP_?G_4?44?">#REF!</definedName>
    <definedName name="XDO_GROUP_?G_4?440?">'SFMP- Series 51'!$B$79:$IV$79</definedName>
    <definedName name="XDO_GROUP_?G_4?441?">'SFMP- Series 52'!$B$26:$IV$30</definedName>
    <definedName name="XDO_GROUP_?G_4?442?">'SFMP- Series 52'!$B$43:$IV$50</definedName>
    <definedName name="XDO_GROUP_?G_4?443?">'SFMP- Series 52'!$B$65:$IV$65</definedName>
    <definedName name="XDO_GROUP_?G_4?444?">'SFMP- Series 52'!$B$70:$IV$70</definedName>
    <definedName name="XDO_GROUP_?G_4?445?">'SFMP- Series 53'!$B$26:$IV$34</definedName>
    <definedName name="XDO_GROUP_?G_4?446?">'SFMP- Series 53'!$B$47:$IV$57</definedName>
    <definedName name="XDO_GROUP_?G_4?447?">'SFMP- Series 53'!$B$72:$IV$72</definedName>
    <definedName name="XDO_GROUP_?G_4?448?">'SFMP- Series 53'!$B$77:$IV$77</definedName>
    <definedName name="XDO_GROUP_?G_4?449?">'SFMP- Series 54'!$B$26:$IV$28</definedName>
    <definedName name="XDO_GROUP_?G_4?45?">SMIF!$B$19:$IV$35</definedName>
    <definedName name="XDO_GROUP_?G_4?450?">'SFMP- Series 54'!$B$41:$IV$44</definedName>
    <definedName name="XDO_GROUP_?G_4?451?">'SFMP- Series 54'!$B$59:$IV$59</definedName>
    <definedName name="XDO_GROUP_?G_4?452?">'SFMP- Series 54'!$B$64:$IV$64</definedName>
    <definedName name="XDO_GROUP_?G_4?453?">'SFMP- Series 55'!$B$26:$IV$32</definedName>
    <definedName name="XDO_GROUP_?G_4?454?">'SFMP- Series 55'!$B$45:$IV$55</definedName>
    <definedName name="XDO_GROUP_?G_4?455?">'SFMP- Series 55'!$B$70:$IV$70</definedName>
    <definedName name="XDO_GROUP_?G_4?456?">'SFMP- Series 55'!$B$75:$IV$75</definedName>
    <definedName name="XDO_GROUP_?G_4?457?">'SFMP- Series 57'!$B$26:$IV$29</definedName>
    <definedName name="XDO_GROUP_?G_4?458?">'SFMP- Series 57'!$B$42:$IV$51</definedName>
    <definedName name="XDO_GROUP_?G_4?459?">'SFMP- Series 57'!$B$66:$IV$66</definedName>
    <definedName name="XDO_GROUP_?G_4?46?">SMIF!$B$39:$IV$41</definedName>
    <definedName name="XDO_GROUP_?G_4?460?">'SFMP- Series 57'!$B$71:$IV$71</definedName>
    <definedName name="XDO_GROUP_?G_4?461?">'SFMP- Series 58'!$B$26:$IV$32</definedName>
    <definedName name="XDO_GROUP_?G_4?462?">'SFMP- Series 58'!$B$45:$IV$52</definedName>
    <definedName name="XDO_GROUP_?G_4?463?">'SFMP- Series 58'!$B$67:$IV$67</definedName>
    <definedName name="XDO_GROUP_?G_4?464?">'SFMP- Series 58'!$B$72:$IV$72</definedName>
    <definedName name="XDO_GROUP_?G_4?465?">SCPSE!$B$19:$IV$43</definedName>
    <definedName name="XDO_GROUP_?G_4?466?">SCPSE!$B$51:$IV$52</definedName>
    <definedName name="XDO_GROUP_?G_4?467?">SCPSE!$B$56:$IV$108</definedName>
    <definedName name="XDO_GROUP_?G_4?468?">SCPSE!$B$135:$IV$135</definedName>
    <definedName name="XDO_GROUP_?G_4?469?">SCPSE!$B$140:$IV$140</definedName>
    <definedName name="XDO_GROUP_?G_4?47?">SMIF!$B$47:$IV$48</definedName>
    <definedName name="XDO_GROUP_?G_4?470?">'SFMP- Series 59'!$B$38:$IV$39</definedName>
    <definedName name="XDO_GROUP_?G_4?471?">'SFMP- Series 59'!$B$54:$IV$54</definedName>
    <definedName name="XDO_GROUP_?G_4?472?">'SFMP- Series 59'!$B$59:$IV$59</definedName>
    <definedName name="XDO_GROUP_?G_4?473?">'SFMP- Series 60'!$B$26:$IV$31</definedName>
    <definedName name="XDO_GROUP_?G_4?474?">'SFMP- Series 60'!$B$44:$IV$51</definedName>
    <definedName name="XDO_GROUP_?G_4?475?">'SFMP- Series 60'!$B$66:$IV$66</definedName>
    <definedName name="XDO_GROUP_?G_4?476?">'SFMP- Series 60'!$B$71:$IV$71</definedName>
    <definedName name="XDO_GROUP_?G_4?477?">SMCF!$B$11:$IV$68</definedName>
    <definedName name="XDO_GROUP_?G_4?478?">SMCF!$B$83:$IV$83</definedName>
    <definedName name="XDO_GROUP_?G_4?479?">SMCF!$B$96:$IV$96</definedName>
    <definedName name="XDO_GROUP_?G_4?48?">SMIF!$B$52:$IV$52</definedName>
    <definedName name="XDO_GROUP_?G_4?480?">SMCF!$B$113:$IV$113</definedName>
    <definedName name="XDO_GROUP_?G_4?481?">SMCF!$B$118:$IV$118</definedName>
    <definedName name="XDO_GROUP_?G_4?482?">'SFMP- Series 61'!$B$26:$IV$36</definedName>
    <definedName name="XDO_GROUP_?G_4?483?">'SFMP- Series 61'!$B$49:$IV$59</definedName>
    <definedName name="XDO_GROUP_?G_4?484?">'SFMP- Series 61'!$B$74:$IV$74</definedName>
    <definedName name="XDO_GROUP_?G_4?485?">'SFMP- Series 61'!$B$79:$IV$79</definedName>
    <definedName name="XDO_GROUP_?G_4?486?">'SFMP- Series 66'!$B$24:$IV$24</definedName>
    <definedName name="XDO_GROUP_?G_4?487?">'SFMP- Series 66'!$B$53:$IV$53</definedName>
    <definedName name="XDO_GROUP_?G_4?488?">'SFMP- Series 66'!$B$58:$IV$58</definedName>
    <definedName name="XDO_GROUP_?G_4?489?">'SFMP- Series 67'!$B$26:$IV$34</definedName>
    <definedName name="XDO_GROUP_?G_4?49?">SMIF!$B$56:$IV$58</definedName>
    <definedName name="XDO_GROUP_?G_4?490?">'SFMP- Series 67'!$B$47:$IV$56</definedName>
    <definedName name="XDO_GROUP_?G_4?491?">'SFMP- Series 67'!$B$71:$IV$71</definedName>
    <definedName name="XDO_GROUP_?G_4?492?">'SFMP- Series 67'!$B$76:$IV$76</definedName>
    <definedName name="XDO_GROUP_?G_4?493?">'SFMP- Series 68'!$B$24:$IV$24</definedName>
    <definedName name="XDO_GROUP_?G_4?494?">'SFMP- Series 68'!$B$39:$IV$41</definedName>
    <definedName name="XDO_GROUP_?G_4?495?">'SFMP- Series 68'!$B$56:$IV$56</definedName>
    <definedName name="XDO_GROUP_?G_4?496?">'SFMP- Series 68'!$B$61:$IV$61</definedName>
    <definedName name="XDO_GROUP_?G_4?497?">SNM150IF!$B$11:$IV$160</definedName>
    <definedName name="XDO_GROUP_?G_4?498?">SNM150IF!$B$203:$IV$203</definedName>
    <definedName name="XDO_GROUP_?G_4?499?">SNM150IF!$B$208:$IV$208</definedName>
    <definedName name="XDO_GROUP_?G_4?5?">#REF!</definedName>
    <definedName name="XDO_GROUP_?G_4?50?">SMIF!$B$62:$IV$62</definedName>
    <definedName name="XDO_GROUP_?G_4?500?">SNS250IF!$B$11:$IV$261</definedName>
    <definedName name="XDO_GROUP_?G_4?501?">SNS250IF!$B$304:$IV$304</definedName>
    <definedName name="XDO_GROUP_?G_4?502?">SNS250IF!$B$309:$IV$309</definedName>
    <definedName name="XDO_GROUP_?G_4?503?">'SCIGI-JUN 2036'!$B$24:$IV$24</definedName>
    <definedName name="XDO_GROUP_?G_4?504?">'SCIGI-JUN 2036'!$B$53:$IV$53</definedName>
    <definedName name="XDO_GROUP_?G_4?505?">'SCIGI-JUN 2036'!$B$58:$IV$58</definedName>
    <definedName name="XDO_GROUP_?G_4?506?">'SCIGI-APR 2029'!$B$24:$IV$24</definedName>
    <definedName name="XDO_GROUP_?G_4?507?">'SCIGI-APR 2029'!$B$53:$IV$53</definedName>
    <definedName name="XDO_GROUP_?G_4?508?">'SCIGI-APR 2029'!$B$58:$IV$58</definedName>
    <definedName name="XDO_GROUP_?G_4?509?">'SCISI-SEP 2027'!$B$24:$IV$24</definedName>
    <definedName name="XDO_GROUP_?G_4?51?">SMIF!$B$71:$IV$71</definedName>
    <definedName name="XDO_GROUP_?G_4?510?">'SCISI-SEP 2027'!$B$28:$IV$42</definedName>
    <definedName name="XDO_GROUP_?G_4?511?">'SCISI-SEP 2027'!$B$69:$IV$69</definedName>
    <definedName name="XDO_GROUP_?G_4?512?">'SCISI-SEP 2027'!$B$74:$IV$74</definedName>
    <definedName name="XDO_GROUP_?G_4?513?">'SFMP- Series 72'!$B$24:$IV$24</definedName>
    <definedName name="XDO_GROUP_?G_4?514?">'SFMP- Series 72'!$B$39:$IV$40</definedName>
    <definedName name="XDO_GROUP_?G_4?515?">'SFMP- Series 72'!$B$55:$IV$55</definedName>
    <definedName name="XDO_GROUP_?G_4?516?">'SFMP- Series 72'!$B$60:$IV$60</definedName>
    <definedName name="XDO_GROUP_?G_4?517?">'SFMP- Series 73'!$B$38:$IV$39</definedName>
    <definedName name="XDO_GROUP_?G_4?518?">'SFMP- Series 73'!$B$54:$IV$54</definedName>
    <definedName name="XDO_GROUP_?G_4?519?">'SFMP- Series 73'!$B$59:$IV$59</definedName>
    <definedName name="XDO_GROUP_?G_4?52?">SMIF!$B$84:$IV$84</definedName>
    <definedName name="XDO_GROUP_?G_4?520?">SLDF!$B$24:$IV$25</definedName>
    <definedName name="XDO_GROUP_?G_4?521?">SLDF!$B$48:$IV$48</definedName>
    <definedName name="XDO_GROUP_?G_4?522?">SLDF!$B$56:$IV$56</definedName>
    <definedName name="XDO_GROUP_?G_4?523?">SLDF!$B$61:$IV$61</definedName>
    <definedName name="XDO_GROUP_?G_4?524?">'SFMP- Series 74'!$B$24:$IV$25</definedName>
    <definedName name="XDO_GROUP_?G_4?525?">'SFMP- Series 74'!$B$29:$IV$32</definedName>
    <definedName name="XDO_GROUP_?G_4?526?">'SFMP- Series 74'!$B$45:$IV$46</definedName>
    <definedName name="XDO_GROUP_?G_4?527?">'SFMP- Series 74'!$B$61:$IV$61</definedName>
    <definedName name="XDO_GROUP_?G_4?528?">'SFMP- Series 74'!$B$66:$IV$66</definedName>
    <definedName name="XDO_GROUP_?G_4?529?">'SFMP- Series 76'!$B$19:$IV$20</definedName>
    <definedName name="XDO_GROUP_?G_4?53?">SMIF!$B$88:$IV$88</definedName>
    <definedName name="XDO_GROUP_?G_4?530?">'SFMP- Series 76'!$B$28:$IV$29</definedName>
    <definedName name="XDO_GROUP_?G_4?531?">'SFMP- Series 76'!$B$44:$IV$45</definedName>
    <definedName name="XDO_GROUP_?G_4?532?">'SFMP- Series 76'!$B$60:$IV$60</definedName>
    <definedName name="XDO_GROUP_?G_4?533?">'SFMP- Series 76'!$B$65:$IV$65</definedName>
    <definedName name="XDO_GROUP_?G_4?534?">'SFMP- Series 78'!$B$19:$IV$20</definedName>
    <definedName name="XDO_GROUP_?G_4?535?">'SFMP- Series 78'!$B$28:$IV$29</definedName>
    <definedName name="XDO_GROUP_?G_4?536?">'SFMP- Series 78'!$B$44:$IV$46</definedName>
    <definedName name="XDO_GROUP_?G_4?537?">'SFMP- Series 78'!$B$61:$IV$61</definedName>
    <definedName name="XDO_GROUP_?G_4?538?">'SFMP- Series 78'!$B$66:$IV$66</definedName>
    <definedName name="XDO_GROUP_?G_4?539?">SDYF!$B$11:$IV$52</definedName>
    <definedName name="XDO_GROUP_?G_4?54?">SMIF!$B$96:$IV$96</definedName>
    <definedName name="XDO_GROUP_?G_4?540?">SDYF!$B$56:$IV$59</definedName>
    <definedName name="XDO_GROUP_?G_4?541?">SDYF!$B$86:$IV$86</definedName>
    <definedName name="XDO_GROUP_?G_4?542?">SDYF!$B$103:$IV$103</definedName>
    <definedName name="XDO_GROUP_?G_4?543?">SDYF!$B$108:$IV$108</definedName>
    <definedName name="XDO_GROUP_?G_4?544?">'SFMP- Series 79'!$B$19:$IV$19</definedName>
    <definedName name="XDO_GROUP_?G_4?545?">'SFMP- Series 79'!$B$27:$IV$28</definedName>
    <definedName name="XDO_GROUP_?G_4?546?">'SFMP- Series 79'!$B$57:$IV$57</definedName>
    <definedName name="XDO_GROUP_?G_4?547?">'SFMP- Series 79'!$B$62:$IV$62</definedName>
    <definedName name="XDO_GROUP_?G_4?548?">'SFMP- Series 81'!$B$19:$IV$20</definedName>
    <definedName name="XDO_GROUP_?G_4?549?">'SFMP- Series 81'!$B$24:$IV$24</definedName>
    <definedName name="XDO_GROUP_?G_4?55?">SMIF!$B$101:$IV$101</definedName>
    <definedName name="XDO_GROUP_?G_4?550?">'SFMP- Series 81'!$B$32:$IV$34</definedName>
    <definedName name="XDO_GROUP_?G_4?551?">'SFMP- Series 81'!$B$38:$IV$39</definedName>
    <definedName name="XDO_GROUP_?G_4?552?">'SFMP- Series 81'!$B$52:$IV$53</definedName>
    <definedName name="XDO_GROUP_?G_4?553?">'SFMP- Series 81'!$B$68:$IV$68</definedName>
    <definedName name="XDO_GROUP_?G_4?554?">'SFMP- Series 81'!$B$73:$IV$73</definedName>
    <definedName name="XDO_GROUP_?G_4?555?">'SBI-BSE-SENSEX-IF'!$B$11:$IV$40</definedName>
    <definedName name="XDO_GROUP_?G_4?556?">'SBI-BSE-SENSEX-IF'!$B$83:$IV$83</definedName>
    <definedName name="XDO_GROUP_?G_4?557?">'SBI-BSE-SENSEX-IF'!$B$88:$IV$88</definedName>
    <definedName name="XDO_GROUP_?G_4?558?">LIQUIDSBI!$B$52:$IV$52</definedName>
    <definedName name="XDO_GROUP_?G_4?559?">LIQUIDSBI!$B$57:$IV$57</definedName>
    <definedName name="XDO_GROUP_?G_4?56?">#REF!</definedName>
    <definedName name="XDO_GROUP_?G_4?560?">SN50EWIF!$B$11:$IV$60</definedName>
    <definedName name="XDO_GROUP_?G_4?561?">SN50EWIF!$B$103:$IV$103</definedName>
    <definedName name="XDO_GROUP_?G_4?562?">SN50EWIF!$B$108:$IV$108</definedName>
    <definedName name="XDO_GROUP_?G_4?563?">SEOF!$B$11:$IV$44</definedName>
    <definedName name="XDO_GROUP_?G_4?564?">SEOF!$B$71:$IV$72</definedName>
    <definedName name="XDO_GROUP_?G_4?565?">SEOF!$B$89:$IV$89</definedName>
    <definedName name="XDO_GROUP_?G_4?566?">SEOF!$B$94:$IV$94</definedName>
    <definedName name="XDO_GROUP_?G_4?567?">'SBI-AOF'!$B$11:$IV$42</definedName>
    <definedName name="XDO_GROUP_?G_4?568?">'SBI-AOF'!$B$69:$IV$69</definedName>
    <definedName name="XDO_GROUP_?G_4?569?">'SBI-AOF'!$B$86:$IV$86</definedName>
    <definedName name="XDO_GROUP_?G_4?57?">#REF!</definedName>
    <definedName name="XDO_GROUP_?G_4?570?">'SBI-AOF'!$B$91:$IV$91</definedName>
    <definedName name="XDO_GROUP_?G_4?571?">SETFSILVER!$B$44:$IV$44</definedName>
    <definedName name="XDO_GROUP_?G_4?572?">SETFSILVER!$B$56:$IV$56</definedName>
    <definedName name="XDO_GROUP_?G_4?573?">SETFSILVER!$B$61:$IV$61</definedName>
    <definedName name="XDO_GROUP_?G_4?574?">'SETFSILVER-FOF'!$B$44:$IV$44</definedName>
    <definedName name="XDO_GROUP_?G_4?575?">'SETFSILVER-FOF'!$B$54:$IV$54</definedName>
    <definedName name="XDO_GROUP_?G_4?576?">'SETFSILVER-FOF'!$B$59:$IV$59</definedName>
    <definedName name="XDO_GROUP_?G_4?577?">'SN50EW-ETF'!$B$11:$IV$60</definedName>
    <definedName name="XDO_GROUP_?G_4?578?">'SN50EW-ETF'!$B$103:$IV$103</definedName>
    <definedName name="XDO_GROUP_?G_4?579?">'SN50EW-ETF'!$B$108:$IV$108</definedName>
    <definedName name="XDO_GROUP_?G_4?58?">SCOF!$B$11:$IV$55</definedName>
    <definedName name="XDO_GROUP_?G_4?580?">SIOF!$B$11:$IV$47</definedName>
    <definedName name="XDO_GROUP_?G_4?581?">SIOF!$B$74:$IV$74</definedName>
    <definedName name="XDO_GROUP_?G_4?582?">SIOF!$B$91:$IV$91</definedName>
    <definedName name="XDO_GROUP_?G_4?583?">SIOF!$B$96:$IV$96</definedName>
    <definedName name="XDO_GROUP_?G_4?584?">SN500IF!$B$11:$IV$511</definedName>
    <definedName name="XDO_GROUP_?G_4?585?">SN500IF!$B$554:$IV$554</definedName>
    <definedName name="XDO_GROUP_?G_4?586?">SN500IF!$B$559:$IV$559</definedName>
    <definedName name="XDO_GROUP_?G_4?587?">SNICIF!$B$11:$IV$40</definedName>
    <definedName name="XDO_GROUP_?G_4?588?">SNICIF!$B$83:$IV$83</definedName>
    <definedName name="XDO_GROUP_?G_4?589?">SNICIF!$B$88:$IV$88</definedName>
    <definedName name="XDO_GROUP_?G_4?59?">SCOF!$B$61:$IV$61</definedName>
    <definedName name="XDO_GROUP_?G_4?590?">SQF!$B$11:$IV$39</definedName>
    <definedName name="XDO_GROUP_?G_4?591?">SQF!$B$82:$IV$82</definedName>
    <definedName name="XDO_GROUP_?G_4?592?">SQF!$B$87:$IV$87</definedName>
    <definedName name="XDO_GROUP_?G_4?593?">SNBIF!$B$11:$IV$24</definedName>
    <definedName name="XDO_GROUP_?G_4?594?">SNBIF!$B$67:$IV$67</definedName>
    <definedName name="XDO_GROUP_?G_4?595?">SNBIF!$B$72:$IV$72</definedName>
    <definedName name="XDO_GROUP_?G_4?596?">SNITIF!$B$11:$IV$20</definedName>
    <definedName name="XDO_GROUP_?G_4?597?">SNITIF!$B$63:$IV$63</definedName>
    <definedName name="XDO_GROUP_?G_4?598?">SNITIF!$B$68:$IV$68</definedName>
    <definedName name="XDO_GROUP_?G_4?599?">'SBI BSE PSU Bank ETF'!$B$11:$IV$21</definedName>
    <definedName name="XDO_GROUP_?G_4?6?">#REF!</definedName>
    <definedName name="XDO_GROUP_?G_4?60?">SCOF!$B$84:$IV$84</definedName>
    <definedName name="XDO_GROUP_?G_4?600?">'SBI BSE PSU Bank ETF'!$B$64:$IV$64</definedName>
    <definedName name="XDO_GROUP_?G_4?601?">'SBI BSE PSU Bank ETF'!$B$69:$IV$69</definedName>
    <definedName name="XDO_GROUP_?G_4?602?">'SBI BSE PSU Bank Index Fund'!$B$11:$IV$21</definedName>
    <definedName name="XDO_GROUP_?G_4?603?">'SBI BSE PSU Bank Index Fund'!$B$64:$IV$64</definedName>
    <definedName name="XDO_GROUP_?G_4?604?">'SBI BSE PSU Bank Index Fund'!$B$69:$IV$69</definedName>
    <definedName name="XDO_GROUP_?G_4?605?">SIPAAFOF!$B$44:$IV$47</definedName>
    <definedName name="XDO_GROUP_?G_4?606?">SIPAAFOF!$B$57:$IV$57</definedName>
    <definedName name="XDO_GROUP_?G_4?607?">SIPAAFOF!$B$62:$IV$62</definedName>
    <definedName name="XDO_GROUP_?G_4?608?">'SBI Nifty200 Quality 30'!$B$11:$IV$40</definedName>
    <definedName name="XDO_GROUP_?G_4?609?">'SBI Nifty200 Quality 30'!$B$83:$IV$83</definedName>
    <definedName name="XDO_GROUP_?G_4?61?">SCOF!$B$101:$IV$101</definedName>
    <definedName name="XDO_GROUP_?G_4?610?">'SBI Nifty200 Quality 30'!$B$88:$IV$88</definedName>
    <definedName name="XDO_GROUP_?G_4?611?">'SBI Nifty200 Mom 30'!$B$11:$IV$40</definedName>
    <definedName name="XDO_GROUP_?G_4?612?">'SBI Nifty200 Mom 30'!$B$83:$IV$83</definedName>
    <definedName name="XDO_GROUP_?G_4?613?">'SBI Nifty200 Mom 30'!$B$88:$IV$88</definedName>
    <definedName name="XDO_GROUP_?G_4?614?">'SBI Nifty100 Low Vol 30'!$B$11:$IV$40</definedName>
    <definedName name="XDO_GROUP_?G_4?615?">'SBI Nifty100 Low Vol 30'!$B$83:$IV$83</definedName>
    <definedName name="XDO_GROUP_?G_4?616?">'SBI Nifty100 Low Vol 30'!$B$88:$IV$88</definedName>
    <definedName name="XDO_GROUP_?G_4?617?">SBILIQETF!$B$52:$IV$52</definedName>
    <definedName name="XDO_GROUP_?G_4?618?">SBILIQETF!$B$57:$IV$57</definedName>
    <definedName name="XDO_GROUP_?G_4?619?">SDAAAFOF!$B$44:$IV$57</definedName>
    <definedName name="XDO_GROUP_?G_4?62?">SCOF!$B$106:$IV$106</definedName>
    <definedName name="XDO_GROUP_?G_4?620?">SDAAAFOF!$B$67:$IV$67</definedName>
    <definedName name="XDO_GROUP_?G_4?621?">SDAAAFOF!$B$72:$IV$72</definedName>
    <definedName name="XDO_GROUP_?G_4?622?">SQLF!$B$11:$IV$52</definedName>
    <definedName name="XDO_GROUP_?G_4?623?">SQLF!$B$79:$IV$79</definedName>
    <definedName name="XDO_GROUP_?G_4?624?">SQLF!$B$96:$IV$96</definedName>
    <definedName name="XDO_GROUP_?G_4?625?">SQLF!$B$101:$IV$101</definedName>
    <definedName name="XDO_GROUP_?G_4?626?">SNM150M50ETF!$B$11:$IV$60</definedName>
    <definedName name="XDO_GROUP_?G_4?627?">SNM150M50ETF!$B$107:$IV$107</definedName>
    <definedName name="XDO_GROUP_?G_4?628?">SNM150ETF!$B$11:$IV$160</definedName>
    <definedName name="XDO_GROUP_?G_4?629?">SNM150ETF!$B$203:$IV$203</definedName>
    <definedName name="XDO_GROUP_?G_4?63?">STOF!$B$11:$IV$39</definedName>
    <definedName name="XDO_GROUP_?G_4?630?">SNM150ETF!$B$208:$IV$208</definedName>
    <definedName name="XDO_GROUP_?G_4?631?">SBIRIOS!$B$11:$IV$42</definedName>
    <definedName name="XDO_GROUP_?G_4?632?">SBIRIOS!$B$85:$IV$85</definedName>
    <definedName name="XDO_GROUP_?G_4?633?">SBIRIOS!$B$90:$IV$90</definedName>
    <definedName name="XDO_GROUP_?G_4?634?">#REF!</definedName>
    <definedName name="XDO_GROUP_?G_4?635?">#REF!</definedName>
    <definedName name="XDO_GROUP_?G_4?636?">#REF!</definedName>
    <definedName name="XDO_GROUP_?G_4?637?">#REF!</definedName>
    <definedName name="XDO_GROUP_?G_4?638?">#REF!</definedName>
    <definedName name="XDO_GROUP_?G_4?639?">#REF!</definedName>
    <definedName name="XDO_GROUP_?G_4?64?">STOF!$B$43:$IV$46</definedName>
    <definedName name="XDO_GROUP_?G_4?640?">#REF!</definedName>
    <definedName name="XDO_GROUP_?G_4?641?">#REF!</definedName>
    <definedName name="XDO_GROUP_?G_4?642?">#REF!</definedName>
    <definedName name="XDO_GROUP_?G_4?643?">#REF!</definedName>
    <definedName name="XDO_GROUP_?G_4?644?">#REF!</definedName>
    <definedName name="XDO_GROUP_?G_4?645?">#REF!</definedName>
    <definedName name="XDO_GROUP_?G_4?646?">#REF!</definedName>
    <definedName name="XDO_GROUP_?G_4?647?">#REF!</definedName>
    <definedName name="XDO_GROUP_?G_4?648?">#REF!</definedName>
    <definedName name="XDO_GROUP_?G_4?649?">#REF!</definedName>
    <definedName name="XDO_GROUP_?G_4?65?">STOF!$B$50:$IV$51</definedName>
    <definedName name="XDO_GROUP_?G_4?650?">#REF!</definedName>
    <definedName name="XDO_GROUP_?G_4?651?">#REF!</definedName>
    <definedName name="XDO_GROUP_?G_4?652?">#REF!</definedName>
    <definedName name="XDO_GROUP_?G_4?653?">#REF!</definedName>
    <definedName name="XDO_GROUP_?G_4?654?">#REF!</definedName>
    <definedName name="XDO_GROUP_?G_4?655?">#REF!</definedName>
    <definedName name="XDO_GROUP_?G_4?656?">#REF!</definedName>
    <definedName name="XDO_GROUP_?G_4?66?">STOF!$B$74:$IV$74</definedName>
    <definedName name="XDO_GROUP_?G_4?67?">STOF!$B$91:$IV$91</definedName>
    <definedName name="XDO_GROUP_?G_4?68?">STOF!$B$96:$IV$96</definedName>
    <definedName name="XDO_GROUP_?G_4?69?">SHOF!$B$11:$IV$43</definedName>
    <definedName name="XDO_GROUP_?G_4?7?">#REF!</definedName>
    <definedName name="XDO_GROUP_?G_4?70?">SHOF!$B$47:$IV$47</definedName>
    <definedName name="XDO_GROUP_?G_4?71?">SHOF!$B$72:$IV$72</definedName>
    <definedName name="XDO_GROUP_?G_4?72?">SHOF!$B$89:$IV$89</definedName>
    <definedName name="XDO_GROUP_?G_4?73?">SHOF!$B$94:$IV$94</definedName>
    <definedName name="XDO_GROUP_?G_4?74?">SCF!$B$11:$IV$90</definedName>
    <definedName name="XDO_GROUP_?G_4?75?">SCF!$B$100:$IV$100</definedName>
    <definedName name="XDO_GROUP_?G_4?76?">SCF!$B$104:$IV$105</definedName>
    <definedName name="XDO_GROUP_?G_4?77?">SCF!$B$113:$IV$116</definedName>
    <definedName name="XDO_GROUP_?G_4?78?">SCF!$B$133:$IV$133</definedName>
    <definedName name="XDO_GROUP_?G_4?79?">SCF!$B$137:$IV$139</definedName>
    <definedName name="XDO_GROUP_?G_4?8?">#REF!</definedName>
    <definedName name="XDO_GROUP_?G_4?80?">SCF!$B$156:$IV$156</definedName>
    <definedName name="XDO_GROUP_?G_4?81?">SCF!$B$161:$IV$161</definedName>
    <definedName name="XDO_GROUP_?G_4?82?">SNIF!$B$11:$IV$60</definedName>
    <definedName name="XDO_GROUP_?G_4?83?">SNIF!$B$103:$IV$103</definedName>
    <definedName name="XDO_GROUP_?G_4?84?">SNIF!$B$108:$IV$108</definedName>
    <definedName name="XDO_GROUP_?G_4?85?">'SMCBF-SP'!$B$11:$IV$31</definedName>
    <definedName name="XDO_GROUP_?G_4?86?">'SMCBF-SP'!$B$37:$IV$37</definedName>
    <definedName name="XDO_GROUP_?G_4?87?">'SMCBF-SP'!$B$43:$IV$49</definedName>
    <definedName name="XDO_GROUP_?G_4?88?">'SMCBF-SP'!$B$57:$IV$59</definedName>
    <definedName name="XDO_GROUP_?G_4?89?">'SMCBF-SP'!$B$63:$IV$65</definedName>
    <definedName name="XDO_GROUP_?G_4?9?">SLMF!$B$11:$IV$90</definedName>
    <definedName name="XDO_GROUP_?G_4?90?">'SMCBF-SP'!$B$74:$IV$74</definedName>
    <definedName name="XDO_GROUP_?G_4?91?">'SMCBF-SP'!$B$80:$IV$80</definedName>
    <definedName name="XDO_GROUP_?G_4?92?">'SMCBF-SP'!$B$87:$IV$87</definedName>
    <definedName name="XDO_GROUP_?G_4?93?">'SMCBF-SP'!$B$99:$IV$99</definedName>
    <definedName name="XDO_GROUP_?G_4?94?">'SMCBF-SP'!$B$104:$IV$104</definedName>
    <definedName name="XDO_GROUP_?G_4?95?">SOF!$B$24:$IV$24</definedName>
    <definedName name="XDO_GROUP_?G_4?96?">SOF!$B$37:$IV$41</definedName>
    <definedName name="XDO_GROUP_?G_4?97?">SOF!$B$58:$IV$59</definedName>
    <definedName name="XDO_GROUP_?G_4?98?">SOF!$B$64:$IV$64</definedName>
    <definedName name="XDO_GROUP_?G_4?99?">SMMDF!$B$12:$IV$14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5" i="2" l="1"/>
  <c r="K105" i="2"/>
  <c r="H97" i="34" l="1"/>
  <c r="G97" i="34"/>
  <c r="G47" i="34"/>
  <c r="H47" i="34"/>
  <c r="H172" i="20" l="1"/>
  <c r="G172" i="20"/>
  <c r="H162" i="20"/>
  <c r="G162" i="20"/>
  <c r="G97" i="20"/>
  <c r="H96" i="20"/>
  <c r="H95" i="20"/>
  <c r="H94" i="20"/>
  <c r="H97" i="20" s="1"/>
  <c r="H64" i="23" l="1"/>
  <c r="H65" i="23" s="1"/>
  <c r="G65" i="23"/>
  <c r="G64" i="23"/>
  <c r="H60" i="23"/>
  <c r="G60" i="23"/>
  <c r="I83" i="67" l="1"/>
  <c r="I82" i="67"/>
  <c r="I81" i="67"/>
  <c r="I84" i="67" s="1"/>
  <c r="H84" i="67"/>
  <c r="I128" i="41"/>
  <c r="I127" i="41"/>
  <c r="I126" i="41"/>
  <c r="I125" i="41"/>
  <c r="I129" i="41" s="1"/>
  <c r="H129" i="41"/>
  <c r="I143" i="31"/>
  <c r="I142" i="31"/>
  <c r="I141" i="31"/>
  <c r="I140" i="31"/>
  <c r="I139" i="31"/>
  <c r="I138" i="31"/>
  <c r="I137" i="31"/>
  <c r="I136" i="31"/>
  <c r="I135" i="31"/>
  <c r="I134" i="31"/>
  <c r="I144" i="31" s="1"/>
  <c r="H144" i="31"/>
  <c r="I110" i="15"/>
  <c r="I109" i="15"/>
  <c r="H111" i="15"/>
  <c r="I111" i="15" l="1"/>
</calcChain>
</file>

<file path=xl/sharedStrings.xml><?xml version="1.0" encoding="utf-8"?>
<sst xmlns="http://schemas.openxmlformats.org/spreadsheetml/2006/main" count="36544" uniqueCount="4981">
  <si>
    <t>EQUITY &amp; EQUITY RELATED</t>
  </si>
  <si>
    <t>a) Listed/awaiting listing on Stock Exchanges</t>
  </si>
  <si>
    <t>NIL</t>
  </si>
  <si>
    <t>Foreign Securities and /or overseas ETF</t>
  </si>
  <si>
    <t>b) Unlisted</t>
  </si>
  <si>
    <t>DEBT INSTRUMENTS</t>
  </si>
  <si>
    <t>a) Listed/awaiting listing on the stock exchanges</t>
  </si>
  <si>
    <t>Non-convertible Preference Shares</t>
  </si>
  <si>
    <t>Securitised Debt Instruments</t>
  </si>
  <si>
    <t>Central Government Securities</t>
  </si>
  <si>
    <t>State Government Securities</t>
  </si>
  <si>
    <t>b) Privately Placed/Unlisted</t>
  </si>
  <si>
    <t>Index</t>
  </si>
  <si>
    <t>MONEY MARKET INSTRUMENTS</t>
  </si>
  <si>
    <t>Commercial Paper</t>
  </si>
  <si>
    <t>Certificate of Deposits</t>
  </si>
  <si>
    <t>Treasury Bills</t>
  </si>
  <si>
    <t>STRIPS</t>
  </si>
  <si>
    <t>Bills Re- Discounting</t>
  </si>
  <si>
    <t>OTHERS</t>
  </si>
  <si>
    <t>Mutual Fund Units / Exchange Traded Funds</t>
  </si>
  <si>
    <t>Alternative Investment Funds</t>
  </si>
  <si>
    <t>Short Term Deposits</t>
  </si>
  <si>
    <t>Term Deposits Placed as Margins</t>
  </si>
  <si>
    <t>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</si>
  <si>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</si>
  <si>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</si>
  <si>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</si>
  <si>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</si>
  <si>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</si>
  <si>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</si>
  <si>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</si>
  <si>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</si>
  <si>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</si>
  <si>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</si>
  <si>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</si>
  <si>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</si>
  <si>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</si>
  <si>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</si>
  <si>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</si>
  <si>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Equity Shares</t>
  </si>
  <si>
    <t>100012</t>
  </si>
  <si>
    <t>ICICI Bank Ltd.</t>
  </si>
  <si>
    <t>INE090A01021</t>
  </si>
  <si>
    <t>Banks</t>
  </si>
  <si>
    <t>100006</t>
  </si>
  <si>
    <t>HDFC Bank Ltd.</t>
  </si>
  <si>
    <t>INE040A01034</t>
  </si>
  <si>
    <t>100003</t>
  </si>
  <si>
    <t>Infosys Ltd.</t>
  </si>
  <si>
    <t>INE009A01021</t>
  </si>
  <si>
    <t>IT - Software</t>
  </si>
  <si>
    <t>100024</t>
  </si>
  <si>
    <t>Axis Bank Ltd.</t>
  </si>
  <si>
    <t>INE238A01034</t>
  </si>
  <si>
    <t>100005</t>
  </si>
  <si>
    <t>Larsen &amp; Toubro Ltd.</t>
  </si>
  <si>
    <t>INE018A01030</t>
  </si>
  <si>
    <t>Construction</t>
  </si>
  <si>
    <t>100010</t>
  </si>
  <si>
    <t>State Bank of India</t>
  </si>
  <si>
    <t>INE062A01020</t>
  </si>
  <si>
    <t>100106</t>
  </si>
  <si>
    <t>Maruti Suzuki India Ltd.</t>
  </si>
  <si>
    <t>INE585B01010</t>
  </si>
  <si>
    <t>Automobiles</t>
  </si>
  <si>
    <t>100104</t>
  </si>
  <si>
    <t>Kotak Mahindra Bank Ltd.</t>
  </si>
  <si>
    <t>INE237A01036</t>
  </si>
  <si>
    <t>100125</t>
  </si>
  <si>
    <t>Bajaj Finance Ltd.</t>
  </si>
  <si>
    <t>INE296A01032</t>
  </si>
  <si>
    <t>Finance</t>
  </si>
  <si>
    <t>100082</t>
  </si>
  <si>
    <t>Ultratech Cement Ltd.</t>
  </si>
  <si>
    <t>INE481G01011</t>
  </si>
  <si>
    <t>Cement &amp; Cement Products</t>
  </si>
  <si>
    <t>100180</t>
  </si>
  <si>
    <t>Hindalco Industries Ltd.</t>
  </si>
  <si>
    <t>INE038A01020</t>
  </si>
  <si>
    <t>Non - Ferrous Metals</t>
  </si>
  <si>
    <t>100002</t>
  </si>
  <si>
    <t>Reliance Industries Ltd.</t>
  </si>
  <si>
    <t>INE002A01018</t>
  </si>
  <si>
    <t>Petroleum Products</t>
  </si>
  <si>
    <t>100280</t>
  </si>
  <si>
    <t>TVS Motor Company Ltd.</t>
  </si>
  <si>
    <t>INE494B01023</t>
  </si>
  <si>
    <t>100173</t>
  </si>
  <si>
    <t>Asian Paints Ltd.</t>
  </si>
  <si>
    <t>INE021A01026</t>
  </si>
  <si>
    <t>Consumer Durables</t>
  </si>
  <si>
    <t>100084</t>
  </si>
  <si>
    <t>ABB India Ltd.</t>
  </si>
  <si>
    <t>INE117A01022</t>
  </si>
  <si>
    <t>Electrical Equipment</t>
  </si>
  <si>
    <t>100447</t>
  </si>
  <si>
    <t>LTIMindtree Ltd.</t>
  </si>
  <si>
    <t>INE214T01019</t>
  </si>
  <si>
    <t>100128</t>
  </si>
  <si>
    <t>Eicher Motors Ltd.</t>
  </si>
  <si>
    <t>INE066A01021</t>
  </si>
  <si>
    <t>100027</t>
  </si>
  <si>
    <t>Pidilite Industries Ltd.</t>
  </si>
  <si>
    <t>INE318A01026</t>
  </si>
  <si>
    <t>Chemicals &amp; Petrochemicals</t>
  </si>
  <si>
    <t>100572</t>
  </si>
  <si>
    <t>Timken India Ltd.</t>
  </si>
  <si>
    <t>INE325A01013</t>
  </si>
  <si>
    <t>Industrial Products</t>
  </si>
  <si>
    <t>100115</t>
  </si>
  <si>
    <t>Siemens Ltd.</t>
  </si>
  <si>
    <t>INE003A01024</t>
  </si>
  <si>
    <t>100143</t>
  </si>
  <si>
    <t>Thermax Ltd.</t>
  </si>
  <si>
    <t>INE152A01029</t>
  </si>
  <si>
    <t>100155</t>
  </si>
  <si>
    <t>Divi's Laboratories Ltd.</t>
  </si>
  <si>
    <t>INE361B01024</t>
  </si>
  <si>
    <t>Pharmaceuticals &amp; Biotechnology</t>
  </si>
  <si>
    <t>100126</t>
  </si>
  <si>
    <t>Britannia Industries Ltd.</t>
  </si>
  <si>
    <t>INE216A01030</t>
  </si>
  <si>
    <t>Food Products</t>
  </si>
  <si>
    <t>100200</t>
  </si>
  <si>
    <t>Page Industries Ltd.</t>
  </si>
  <si>
    <t>INE761H01022</t>
  </si>
  <si>
    <t>Textiles &amp; Apparels</t>
  </si>
  <si>
    <t>100242</t>
  </si>
  <si>
    <t>Schaeffler India Ltd.</t>
  </si>
  <si>
    <t>INE513A01022</t>
  </si>
  <si>
    <t>Auto Components</t>
  </si>
  <si>
    <t>100505</t>
  </si>
  <si>
    <t>ICICI Prudential Life Insurance Company Ltd.</t>
  </si>
  <si>
    <t>INE726G01019</t>
  </si>
  <si>
    <t>Insurance</t>
  </si>
  <si>
    <t>100222</t>
  </si>
  <si>
    <t>The Indian Hotels Company Ltd.</t>
  </si>
  <si>
    <t>INE053A01029</t>
  </si>
  <si>
    <t>Leisure Services</t>
  </si>
  <si>
    <t>100335</t>
  </si>
  <si>
    <t>Kajaria Ceramics Ltd.</t>
  </si>
  <si>
    <t>INE217B01036</t>
  </si>
  <si>
    <t>100054</t>
  </si>
  <si>
    <t>Oberoi Realty Ltd.</t>
  </si>
  <si>
    <t>INE093I01010</t>
  </si>
  <si>
    <t>Realty</t>
  </si>
  <si>
    <t>101378</t>
  </si>
  <si>
    <t>FSN E-Commerce Ventures Ltd.</t>
  </si>
  <si>
    <t>INE388Y01029</t>
  </si>
  <si>
    <t>Retailing</t>
  </si>
  <si>
    <t>101301</t>
  </si>
  <si>
    <t>Sona Blw Precision Forgings Ltd.</t>
  </si>
  <si>
    <t>INE073K01018</t>
  </si>
  <si>
    <t>100284</t>
  </si>
  <si>
    <t>Dr. Lal Path labs Ltd.</t>
  </si>
  <si>
    <t>INE600L01024</t>
  </si>
  <si>
    <t>Healthcare Services</t>
  </si>
  <si>
    <t>100144</t>
  </si>
  <si>
    <t>Voltas Ltd.</t>
  </si>
  <si>
    <t>INE226A01021</t>
  </si>
  <si>
    <t>100635</t>
  </si>
  <si>
    <t>L&amp;T Technology Services Ltd.</t>
  </si>
  <si>
    <t>INE010V01017</t>
  </si>
  <si>
    <t>IT - Services</t>
  </si>
  <si>
    <t>100218</t>
  </si>
  <si>
    <t>Godrej Properties Ltd.</t>
  </si>
  <si>
    <t>INE484J01027</t>
  </si>
  <si>
    <t>101876</t>
  </si>
  <si>
    <t>Mankind Pharma Ltd.</t>
  </si>
  <si>
    <t>INE634S01028</t>
  </si>
  <si>
    <t>100227</t>
  </si>
  <si>
    <t>Jubilant Foodworks Ltd.</t>
  </si>
  <si>
    <t>INE797F01020</t>
  </si>
  <si>
    <t>100196</t>
  </si>
  <si>
    <t>Berger Paints India Ltd.</t>
  </si>
  <si>
    <t>INE463A01038</t>
  </si>
  <si>
    <t>100283</t>
  </si>
  <si>
    <t>Honeywell Automation India Ltd.</t>
  </si>
  <si>
    <t>INE671A01010</t>
  </si>
  <si>
    <t>Industrial Manufacturing</t>
  </si>
  <si>
    <t>100154</t>
  </si>
  <si>
    <t>Colgate Palmolive (India) Ltd.</t>
  </si>
  <si>
    <t>INE259A01022</t>
  </si>
  <si>
    <t>Personal Products</t>
  </si>
  <si>
    <t>Total</t>
  </si>
  <si>
    <t>100480</t>
  </si>
  <si>
    <t>Jadoonet.Com</t>
  </si>
  <si>
    <t>EQ600401XXXX</t>
  </si>
  <si>
    <t>Software</t>
  </si>
  <si>
    <t>100481</t>
  </si>
  <si>
    <t>Numero Uno International Ltd.</t>
  </si>
  <si>
    <t>INE703F01010</t>
  </si>
  <si>
    <t>1801406</t>
  </si>
  <si>
    <t>364 DAY T-BILL 19.11.26</t>
  </si>
  <si>
    <t>IN002025Z344</t>
  </si>
  <si>
    <t>Sovereign</t>
  </si>
  <si>
    <t>204260100</t>
  </si>
  <si>
    <t>TREPS</t>
  </si>
  <si>
    <t>Net Receivable / Payable</t>
  </si>
  <si>
    <t>GRAND TOTAL (AUM)</t>
  </si>
  <si>
    <t>Notes &amp; Symbols :-</t>
  </si>
  <si>
    <t>#  -&gt; Less Than 0.005% ; A**  -&gt; Awaiting Listing on Stock Exchanges ;  T** -&gt; Thinly Traded Securities ;  N** -&gt; Non Traded Securities ; I**  -&gt; Illiquid Shares ; R** -&gt; Rights Entitlement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</si>
  <si>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</si>
  <si>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</si>
  <si>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 
As per SEBI Circular SEBI/HO/IMD/PoD1/CIR/P/2024/106 dated August 05, 2024, valuation of AT-1 Bonds are done on Yield to Call basis w.e.f. August 07, 2024. YTC of AT-1 Bonds are now same as it’s YTM% and hence it is not disclosed separately under YTC%.</t>
  </si>
  <si>
    <t>4. Total number of instances of deviation in valuation of securities of the scheme from the valuation price given by the valuation agencies during the period are: Nil</t>
  </si>
  <si>
    <t>Ferrous Metals</t>
  </si>
  <si>
    <t>The Great Eastern Shipping Co. Ltd.</t>
  </si>
  <si>
    <t>Transport Services</t>
  </si>
  <si>
    <t>017</t>
  </si>
  <si>
    <t>SBI Large and Midcap Fund</t>
  </si>
  <si>
    <t>100090</t>
  </si>
  <si>
    <t>Bharat Forge Ltd.</t>
  </si>
  <si>
    <t>INE465A01025</t>
  </si>
  <si>
    <t>100365</t>
  </si>
  <si>
    <t>Ashok Leyland Ltd.</t>
  </si>
  <si>
    <t>INE208A01029</t>
  </si>
  <si>
    <t>Agricultural, Commercial &amp; Construction Vehicles</t>
  </si>
  <si>
    <t>100378</t>
  </si>
  <si>
    <t>Jindal Steel Ltd.</t>
  </si>
  <si>
    <t>INE749A01030</t>
  </si>
  <si>
    <t>102686</t>
  </si>
  <si>
    <t>Tata Motors Ltd.</t>
  </si>
  <si>
    <t>INE1TAE01010</t>
  </si>
  <si>
    <t>100285</t>
  </si>
  <si>
    <t>Alkem Laboratories Ltd.</t>
  </si>
  <si>
    <t>INE540L01014</t>
  </si>
  <si>
    <t>100140</t>
  </si>
  <si>
    <t>Shree Cement Ltd.</t>
  </si>
  <si>
    <t>INE070A01015</t>
  </si>
  <si>
    <t>100370</t>
  </si>
  <si>
    <t>Biocon Ltd.</t>
  </si>
  <si>
    <t>INE376G01013</t>
  </si>
  <si>
    <t>100306</t>
  </si>
  <si>
    <t>Abbott India Ltd.</t>
  </si>
  <si>
    <t>INE358A01014</t>
  </si>
  <si>
    <t>100201</t>
  </si>
  <si>
    <t>Aurobindo Pharma Ltd.</t>
  </si>
  <si>
    <t>INE406A01037</t>
  </si>
  <si>
    <t>100217</t>
  </si>
  <si>
    <t>Torrent Power Ltd.</t>
  </si>
  <si>
    <t>INE813H01021</t>
  </si>
  <si>
    <t>Power</t>
  </si>
  <si>
    <t>102731</t>
  </si>
  <si>
    <t>ICICI Prudential Asset Management Company Ltd.</t>
  </si>
  <si>
    <t>INE346A01027</t>
  </si>
  <si>
    <t>Capital Markets</t>
  </si>
  <si>
    <t>100271</t>
  </si>
  <si>
    <t>Balkrishna Industries Ltd.</t>
  </si>
  <si>
    <t>INE787D01026</t>
  </si>
  <si>
    <t>100091</t>
  </si>
  <si>
    <t>Indus Towers Ltd.</t>
  </si>
  <si>
    <t>INE121J01017</t>
  </si>
  <si>
    <t>Telecom - Services</t>
  </si>
  <si>
    <t>100121</t>
  </si>
  <si>
    <t>United Breweries Ltd.</t>
  </si>
  <si>
    <t>INE686F01025</t>
  </si>
  <si>
    <t>Beverages</t>
  </si>
  <si>
    <t>101200</t>
  </si>
  <si>
    <t>Gland Pharma Ltd.</t>
  </si>
  <si>
    <t>INE068V01023</t>
  </si>
  <si>
    <t>102569</t>
  </si>
  <si>
    <t>Hexaware Technologies Ltd.</t>
  </si>
  <si>
    <t>INE093A01041</t>
  </si>
  <si>
    <t>100157</t>
  </si>
  <si>
    <t>Godrej Consumer Products Ltd.</t>
  </si>
  <si>
    <t>INE102D01028</t>
  </si>
  <si>
    <t>100099</t>
  </si>
  <si>
    <t>Hindustan Unilever Ltd.</t>
  </si>
  <si>
    <t>INE030A01027</t>
  </si>
  <si>
    <t>Diversified FMCG</t>
  </si>
  <si>
    <t>100043</t>
  </si>
  <si>
    <t>ZF Commercial Vehicle Control Systems India Ltd.</t>
  </si>
  <si>
    <t>INE342J01019</t>
  </si>
  <si>
    <t>100184</t>
  </si>
  <si>
    <t>Tata Steel Ltd.</t>
  </si>
  <si>
    <t>INE081A01020</t>
  </si>
  <si>
    <t>100293</t>
  </si>
  <si>
    <t>AIA Engineering Ltd.</t>
  </si>
  <si>
    <t>INE212H01026</t>
  </si>
  <si>
    <t>100028</t>
  </si>
  <si>
    <t>Lupin Ltd.</t>
  </si>
  <si>
    <t>INE326A01037</t>
  </si>
  <si>
    <t>100739</t>
  </si>
  <si>
    <t>UNO Minda Ltd.</t>
  </si>
  <si>
    <t>INE405E01023</t>
  </si>
  <si>
    <t>100221</t>
  </si>
  <si>
    <t>Sundram Fasteners Ltd.</t>
  </si>
  <si>
    <t>INE387A01021</t>
  </si>
  <si>
    <t>100100</t>
  </si>
  <si>
    <t>Hindustan Petroleum Corporation Ltd.</t>
  </si>
  <si>
    <t>INE094A01015</t>
  </si>
  <si>
    <t>100706</t>
  </si>
  <si>
    <t>HDFC Life Insurance Company Ltd.</t>
  </si>
  <si>
    <t>INE795G01014</t>
  </si>
  <si>
    <t>101553</t>
  </si>
  <si>
    <t>Delhivery Ltd.</t>
  </si>
  <si>
    <t>INE148O01028</t>
  </si>
  <si>
    <t>100037</t>
  </si>
  <si>
    <t>HCL Technologies Ltd.</t>
  </si>
  <si>
    <t>INE860A01027</t>
  </si>
  <si>
    <t>100292</t>
  </si>
  <si>
    <t>Steel Authority of India Ltd.</t>
  </si>
  <si>
    <t>INE114A01011</t>
  </si>
  <si>
    <t>100137</t>
  </si>
  <si>
    <t>The Ramco Cements Ltd.</t>
  </si>
  <si>
    <t>INE331A01037</t>
  </si>
  <si>
    <t>100047</t>
  </si>
  <si>
    <t>Emami Ltd.</t>
  </si>
  <si>
    <t>INE548C01032</t>
  </si>
  <si>
    <t>100262</t>
  </si>
  <si>
    <t>Ingersoll Rand (India) Ltd.</t>
  </si>
  <si>
    <t>INE177A01018</t>
  </si>
  <si>
    <t>100032</t>
  </si>
  <si>
    <t>Tata Consultancy Services Ltd.</t>
  </si>
  <si>
    <t>INE467B01029</t>
  </si>
  <si>
    <t>102677</t>
  </si>
  <si>
    <t>LG Electronics India Ltd.</t>
  </si>
  <si>
    <t>INE324D01010</t>
  </si>
  <si>
    <t>100220</t>
  </si>
  <si>
    <t>Cholamandalam Financial Holdings Ltd.</t>
  </si>
  <si>
    <t>INE149A01033</t>
  </si>
  <si>
    <t>100183</t>
  </si>
  <si>
    <t>Vedanta Ltd.</t>
  </si>
  <si>
    <t>INE205A01025</t>
  </si>
  <si>
    <t>Diversified Metals</t>
  </si>
  <si>
    <t>100088</t>
  </si>
  <si>
    <t>Bharat Heavy Electricals Ltd.</t>
  </si>
  <si>
    <t>INE257A01026</t>
  </si>
  <si>
    <t>101311</t>
  </si>
  <si>
    <t>G R Infra projects Ltd.</t>
  </si>
  <si>
    <t>INE201P01022</t>
  </si>
  <si>
    <t>100660</t>
  </si>
  <si>
    <t>Hatsun Agro Product Ltd.</t>
  </si>
  <si>
    <t>INE473B01035</t>
  </si>
  <si>
    <t>100172</t>
  </si>
  <si>
    <t>ACC Ltd.</t>
  </si>
  <si>
    <t>INE012A01025</t>
  </si>
  <si>
    <t>100112</t>
  </si>
  <si>
    <t>Punjab National Bank</t>
  </si>
  <si>
    <t>INE160A01022</t>
  </si>
  <si>
    <t>101348</t>
  </si>
  <si>
    <t>Acutaas Chemicals Ltd.</t>
  </si>
  <si>
    <t>INE00FF01025</t>
  </si>
  <si>
    <t>101342</t>
  </si>
  <si>
    <t>Nuvoco Vistas Corporation Ltd.</t>
  </si>
  <si>
    <t>INE118D01016</t>
  </si>
  <si>
    <t>100361</t>
  </si>
  <si>
    <t>Bank of India</t>
  </si>
  <si>
    <t>INE084A01016</t>
  </si>
  <si>
    <t>100814</t>
  </si>
  <si>
    <t>HDFC Asset Management Co. Ltd.</t>
  </si>
  <si>
    <t>INE127D01025</t>
  </si>
  <si>
    <t>101457</t>
  </si>
  <si>
    <t>Motherson Sumi Wiring India Ltd.</t>
  </si>
  <si>
    <t>INE0FS801015</t>
  </si>
  <si>
    <t>100899</t>
  </si>
  <si>
    <t>Neogen Chemicals Ltd.</t>
  </si>
  <si>
    <t>INE136S01016</t>
  </si>
  <si>
    <t>100282</t>
  </si>
  <si>
    <t>Blue Star Ltd.</t>
  </si>
  <si>
    <t>INE472A01039</t>
  </si>
  <si>
    <t>100426</t>
  </si>
  <si>
    <t>Relaxo Footwears Ltd.</t>
  </si>
  <si>
    <t>INE131B01039</t>
  </si>
  <si>
    <t>100670</t>
  </si>
  <si>
    <t>Tube Investments of India Ltd.</t>
  </si>
  <si>
    <t>INE974X01010</t>
  </si>
  <si>
    <t>100552</t>
  </si>
  <si>
    <t>Ganesha Ecosphere Ltd.</t>
  </si>
  <si>
    <t>INE845D01014</t>
  </si>
  <si>
    <t>100011</t>
  </si>
  <si>
    <t>Wipro Ltd.</t>
  </si>
  <si>
    <t>INE075A01022</t>
  </si>
  <si>
    <t>100534</t>
  </si>
  <si>
    <t>Sheela Foam Ltd.</t>
  </si>
  <si>
    <t>INE916U01025</t>
  </si>
  <si>
    <t>100421</t>
  </si>
  <si>
    <t>Dabur India Ltd.</t>
  </si>
  <si>
    <t>INE016A01026</t>
  </si>
  <si>
    <t>100775</t>
  </si>
  <si>
    <t>Lemon Tree Hotels Ltd.</t>
  </si>
  <si>
    <t>INE970X01018</t>
  </si>
  <si>
    <t>100026</t>
  </si>
  <si>
    <t>Persistent Systems Ltd.</t>
  </si>
  <si>
    <t>INE262H01021</t>
  </si>
  <si>
    <t>100266</t>
  </si>
  <si>
    <t>Gujarat State Petronet Ltd.</t>
  </si>
  <si>
    <t>INE246F01010</t>
  </si>
  <si>
    <t>Gas</t>
  </si>
  <si>
    <t>102727</t>
  </si>
  <si>
    <t>Kwality Walls India Ltd.</t>
  </si>
  <si>
    <t>INE2KCE01013</t>
  </si>
  <si>
    <t>100500</t>
  </si>
  <si>
    <t>Gayatri Bioorganics Ltd.</t>
  </si>
  <si>
    <t>INE052E01015</t>
  </si>
  <si>
    <t>3000019</t>
  </si>
  <si>
    <t>Epam Systems Inc</t>
  </si>
  <si>
    <t>US29414B1044</t>
  </si>
  <si>
    <t>100427</t>
  </si>
  <si>
    <t>Manpasand Beverages Ltd.</t>
  </si>
  <si>
    <t>INE122R01018</t>
  </si>
  <si>
    <t>100502</t>
  </si>
  <si>
    <t>Padmini Technologies Ltd.</t>
  </si>
  <si>
    <t>INE114B01019</t>
  </si>
  <si>
    <t>Diversified</t>
  </si>
  <si>
    <t>1801435</t>
  </si>
  <si>
    <t>91 DAY T-BILL 04.06.26</t>
  </si>
  <si>
    <t>IN002025X489</t>
  </si>
  <si>
    <t>018</t>
  </si>
  <si>
    <t>SBI ELSS Tax Saver Fund</t>
  </si>
  <si>
    <t>100153</t>
  </si>
  <si>
    <t>Cipla Ltd.</t>
  </si>
  <si>
    <t>INE059A01026</t>
  </si>
  <si>
    <t>100095</t>
  </si>
  <si>
    <t>Bharti Airtel Ltd.</t>
  </si>
  <si>
    <t>INE397D01024</t>
  </si>
  <si>
    <t>100036</t>
  </si>
  <si>
    <t>Mahindra &amp; Mahindra Financial Services Ltd.</t>
  </si>
  <si>
    <t>INE774D01024</t>
  </si>
  <si>
    <t>100147</t>
  </si>
  <si>
    <t>Tech Mahindra Ltd.</t>
  </si>
  <si>
    <t>INE669C01036</t>
  </si>
  <si>
    <t>100111</t>
  </si>
  <si>
    <t>Oil &amp; Natural Gas Corporation Ltd.</t>
  </si>
  <si>
    <t>INE213A01029</t>
  </si>
  <si>
    <t>Oil</t>
  </si>
  <si>
    <t>100531</t>
  </si>
  <si>
    <t>TVS Holdings Ltd.</t>
  </si>
  <si>
    <t>INE105A01035</t>
  </si>
  <si>
    <t>101410</t>
  </si>
  <si>
    <t>Medplus Health Services Ltd.</t>
  </si>
  <si>
    <t>INE804L01022</t>
  </si>
  <si>
    <t>100176</t>
  </si>
  <si>
    <t>GAIL (India) Ltd.</t>
  </si>
  <si>
    <t>INE129A01019</t>
  </si>
  <si>
    <t>100018</t>
  </si>
  <si>
    <t>Tata Communications Ltd.</t>
  </si>
  <si>
    <t>INE151A01013</t>
  </si>
  <si>
    <t>100164</t>
  </si>
  <si>
    <t>Petronet LNG Ltd.</t>
  </si>
  <si>
    <t>INE347G01014</t>
  </si>
  <si>
    <t>100399</t>
  </si>
  <si>
    <t>Cholamandalam Investment &amp; Finance Co. Ltd.</t>
  </si>
  <si>
    <t>INE121A01024</t>
  </si>
  <si>
    <t>100224</t>
  </si>
  <si>
    <t>Mahindra Lifespace Developers Ltd.</t>
  </si>
  <si>
    <t>INE813A01018</t>
  </si>
  <si>
    <t>100514</t>
  </si>
  <si>
    <t>Grindwell Norton Ltd.</t>
  </si>
  <si>
    <t>INE536A01023</t>
  </si>
  <si>
    <t>100503</t>
  </si>
  <si>
    <t>Prism Johnson Ltd.</t>
  </si>
  <si>
    <t>INE010A01011</t>
  </si>
  <si>
    <t>100014</t>
  </si>
  <si>
    <t>Mahindra &amp; Mahindra Ltd.</t>
  </si>
  <si>
    <t>INE101A01026</t>
  </si>
  <si>
    <t>100119</t>
  </si>
  <si>
    <t>Tata Motors Passenger Vehicles Ltd.</t>
  </si>
  <si>
    <t>INE155A01022</t>
  </si>
  <si>
    <t>100231</t>
  </si>
  <si>
    <t>Muthoot Finance Ltd.</t>
  </si>
  <si>
    <t>INE414G01012</t>
  </si>
  <si>
    <t>101469</t>
  </si>
  <si>
    <t>Equitas Small Finance Bank Ltd.</t>
  </si>
  <si>
    <t>INE063P01018</t>
  </si>
  <si>
    <t>101936</t>
  </si>
  <si>
    <t>Sundaram Clayton Ltd.</t>
  </si>
  <si>
    <t>INE0Q3R01026</t>
  </si>
  <si>
    <t>102449</t>
  </si>
  <si>
    <t>Swiggy Ltd.</t>
  </si>
  <si>
    <t>INE00H001014</t>
  </si>
  <si>
    <t>100165</t>
  </si>
  <si>
    <t>Rallis India Ltd.</t>
  </si>
  <si>
    <t>INE613A01020</t>
  </si>
  <si>
    <t>Fertilizers &amp; Agrochemicals</t>
  </si>
  <si>
    <t>100019</t>
  </si>
  <si>
    <t>ITC Ltd.</t>
  </si>
  <si>
    <t>INE154A01025</t>
  </si>
  <si>
    <t>100161</t>
  </si>
  <si>
    <t>Cummins India Ltd.</t>
  </si>
  <si>
    <t>INE298A01020</t>
  </si>
  <si>
    <t>101550</t>
  </si>
  <si>
    <t>Life Insurance Corporation of India</t>
  </si>
  <si>
    <t>INE0J1Y01017</t>
  </si>
  <si>
    <t>100008</t>
  </si>
  <si>
    <t>Sun Pharmaceutical Industries Ltd.</t>
  </si>
  <si>
    <t>INE044A01036</t>
  </si>
  <si>
    <t>100243</t>
  </si>
  <si>
    <t>Multi Commodity Exchange of India Ltd.</t>
  </si>
  <si>
    <t>INE745G01043</t>
  </si>
  <si>
    <t>102637</t>
  </si>
  <si>
    <t>JSW Cement Ltd.</t>
  </si>
  <si>
    <t>INE718I01012</t>
  </si>
  <si>
    <t>102450</t>
  </si>
  <si>
    <t>Niva Bupa Health Insurance Company Ltd.</t>
  </si>
  <si>
    <t>INE995S01015</t>
  </si>
  <si>
    <t>100743</t>
  </si>
  <si>
    <t>HeidelbergCement India Ltd.</t>
  </si>
  <si>
    <t>INE578A01017</t>
  </si>
  <si>
    <t>101346</t>
  </si>
  <si>
    <t>Chemplast Sanmar Ltd.</t>
  </si>
  <si>
    <t>INE488A01050</t>
  </si>
  <si>
    <t>100575</t>
  </si>
  <si>
    <t>BSE Ltd.</t>
  </si>
  <si>
    <t>INE118H01025</t>
  </si>
  <si>
    <t>100380</t>
  </si>
  <si>
    <t>Bajaj Finserv Ltd.</t>
  </si>
  <si>
    <t>INE918I01026</t>
  </si>
  <si>
    <t>100092</t>
  </si>
  <si>
    <t>Bank of Baroda</t>
  </si>
  <si>
    <t>INE028A01039</t>
  </si>
  <si>
    <t>101742</t>
  </si>
  <si>
    <t>Pitti Engineering Ltd.</t>
  </si>
  <si>
    <t>INE450D01021</t>
  </si>
  <si>
    <t>100824</t>
  </si>
  <si>
    <t>Aavas Financiers Ltd.</t>
  </si>
  <si>
    <t>INE216P01012</t>
  </si>
  <si>
    <t>102140</t>
  </si>
  <si>
    <t>Sanofi Consumer Healthcare India Ltd.</t>
  </si>
  <si>
    <t>INE0UOS01011</t>
  </si>
  <si>
    <t>100159</t>
  </si>
  <si>
    <t>Sanofi India Ltd.</t>
  </si>
  <si>
    <t>INE058A01010</t>
  </si>
  <si>
    <t>021</t>
  </si>
  <si>
    <t>SBI MNC Fund</t>
  </si>
  <si>
    <t>101458</t>
  </si>
  <si>
    <t>Aether Industries Ltd.</t>
  </si>
  <si>
    <t>INE0BWX01014</t>
  </si>
  <si>
    <t>100736</t>
  </si>
  <si>
    <t>CCL Products (India) Ltd.</t>
  </si>
  <si>
    <t>INE421D01022</t>
  </si>
  <si>
    <t>Agricultural Food &amp; other Products</t>
  </si>
  <si>
    <t>100332</t>
  </si>
  <si>
    <t>Navin Fluorine International Ltd.</t>
  </si>
  <si>
    <t>INE048G01026</t>
  </si>
  <si>
    <t>102614</t>
  </si>
  <si>
    <t>Anthem Biosciences Ltd.</t>
  </si>
  <si>
    <t>INE0CZ201020</t>
  </si>
  <si>
    <t>102708</t>
  </si>
  <si>
    <t>Tenneco Clean Air India Ltd.</t>
  </si>
  <si>
    <t>INE19RI01016</t>
  </si>
  <si>
    <t>100558</t>
  </si>
  <si>
    <t>Privi Speciality Chemicals Ltd.</t>
  </si>
  <si>
    <t>INE959A01019</t>
  </si>
  <si>
    <t>100650</t>
  </si>
  <si>
    <t>Garware Technical Fibres Ltd.</t>
  </si>
  <si>
    <t>INE276A01018</t>
  </si>
  <si>
    <t>100083</t>
  </si>
  <si>
    <t>Samvardhana Motherson International Ltd.</t>
  </si>
  <si>
    <t>INE775A01035</t>
  </si>
  <si>
    <t>102740</t>
  </si>
  <si>
    <t>Amagi Media Labs Ltd.</t>
  </si>
  <si>
    <t>INE121R01077</t>
  </si>
  <si>
    <t>100553</t>
  </si>
  <si>
    <t>Kennametal India Ltd.</t>
  </si>
  <si>
    <t>INE717A01029</t>
  </si>
  <si>
    <t>101370</t>
  </si>
  <si>
    <t>Gokaldas Exports Ltd.</t>
  </si>
  <si>
    <t>INE887G01027</t>
  </si>
  <si>
    <t>100769</t>
  </si>
  <si>
    <t>Aster DM Healthcare Ltd.</t>
  </si>
  <si>
    <t>INE914M01019</t>
  </si>
  <si>
    <t>101690</t>
  </si>
  <si>
    <t>Polymedicure Ltd.</t>
  </si>
  <si>
    <t>INE205C01021</t>
  </si>
  <si>
    <t>Healthcare Equipment &amp; Supplies</t>
  </si>
  <si>
    <t>101312</t>
  </si>
  <si>
    <t>Clean Science &amp; Technology Ltd.</t>
  </si>
  <si>
    <t>INE227W01023</t>
  </si>
  <si>
    <t>100257</t>
  </si>
  <si>
    <t>Whirlpool of India Ltd.</t>
  </si>
  <si>
    <t>INE716A01013</t>
  </si>
  <si>
    <t>101081</t>
  </si>
  <si>
    <t>Cohance Lifesciences Ltd.</t>
  </si>
  <si>
    <t>INE03QK01018</t>
  </si>
  <si>
    <t>102725</t>
  </si>
  <si>
    <t>Aequs Ltd.</t>
  </si>
  <si>
    <t>INE947N01017</t>
  </si>
  <si>
    <t>Aerospace &amp; Defense</t>
  </si>
  <si>
    <t>024</t>
  </si>
  <si>
    <t>SBI Equity Hybrid Fund</t>
  </si>
  <si>
    <t>100344</t>
  </si>
  <si>
    <t>MRF Ltd.</t>
  </si>
  <si>
    <t>INE883A01011</t>
  </si>
  <si>
    <t>100260</t>
  </si>
  <si>
    <t>Solar Industries India Ltd.</t>
  </si>
  <si>
    <t>INE343H01029</t>
  </si>
  <si>
    <t>100379</t>
  </si>
  <si>
    <t>Adani Power Ltd.</t>
  </si>
  <si>
    <t>INE814H01029</t>
  </si>
  <si>
    <t>101121</t>
  </si>
  <si>
    <t>Adani Energy Solutions Ltd.</t>
  </si>
  <si>
    <t>INE931S01010</t>
  </si>
  <si>
    <t>100465</t>
  </si>
  <si>
    <t>Interglobe Aviation Ltd.</t>
  </si>
  <si>
    <t>INE646L01027</t>
  </si>
  <si>
    <t>100097</t>
  </si>
  <si>
    <t>Coal India Ltd.</t>
  </si>
  <si>
    <t>INE522F01014</t>
  </si>
  <si>
    <t>Consumable Fuels</t>
  </si>
  <si>
    <t>100628</t>
  </si>
  <si>
    <t>Avenue Supermarts Ltd.</t>
  </si>
  <si>
    <t>INE192R01011</t>
  </si>
  <si>
    <t>100108</t>
  </si>
  <si>
    <t>Adani Ports and Special Economic Zone Ltd.</t>
  </si>
  <si>
    <t>INE742F01042</t>
  </si>
  <si>
    <t>Transport Infrastructure</t>
  </si>
  <si>
    <t>102693</t>
  </si>
  <si>
    <t>Lenskart Solutions Ltd.</t>
  </si>
  <si>
    <t>INE956O01016</t>
  </si>
  <si>
    <t>100362</t>
  </si>
  <si>
    <t>JSW Energy Ltd.</t>
  </si>
  <si>
    <t>INE121E01018</t>
  </si>
  <si>
    <t>100461</t>
  </si>
  <si>
    <t>Astral Ltd.</t>
  </si>
  <si>
    <t>INE006I01046</t>
  </si>
  <si>
    <t>100181</t>
  </si>
  <si>
    <t>NTPC Ltd.</t>
  </si>
  <si>
    <t>INE733E01010</t>
  </si>
  <si>
    <t>102512</t>
  </si>
  <si>
    <t>Vishal Mega Mart Ltd.</t>
  </si>
  <si>
    <t>INE01EA01019</t>
  </si>
  <si>
    <t>101239</t>
  </si>
  <si>
    <t>Max Healthcare Institute Ltd.</t>
  </si>
  <si>
    <t>INE027H01010</t>
  </si>
  <si>
    <t>100302</t>
  </si>
  <si>
    <t>DLF Ltd.</t>
  </si>
  <si>
    <t>INE271C01023</t>
  </si>
  <si>
    <t>102723</t>
  </si>
  <si>
    <t>Meesho Ltd.</t>
  </si>
  <si>
    <t>INE0VDM01015</t>
  </si>
  <si>
    <t>100363</t>
  </si>
  <si>
    <t>Procter &amp; Gamble Hygiene and Health Care Ltd.</t>
  </si>
  <si>
    <t>INE179A01014</t>
  </si>
  <si>
    <t>100519</t>
  </si>
  <si>
    <t>Westlife Foodworld Ltd.</t>
  </si>
  <si>
    <t>INE274F01020</t>
  </si>
  <si>
    <t>101462</t>
  </si>
  <si>
    <t>Vedant Fashions Ltd.</t>
  </si>
  <si>
    <t>INE825V01034</t>
  </si>
  <si>
    <t>102184</t>
  </si>
  <si>
    <t>Brainbees Solutions Ltd.</t>
  </si>
  <si>
    <t>INE02RE01045</t>
  </si>
  <si>
    <t>100830</t>
  </si>
  <si>
    <t>Varun Beverages Ltd.</t>
  </si>
  <si>
    <t>INE200M01039</t>
  </si>
  <si>
    <t>Compulsory Convertible Debentures</t>
  </si>
  <si>
    <t>6200006</t>
  </si>
  <si>
    <t>INE775A08105</t>
  </si>
  <si>
    <t>100530</t>
  </si>
  <si>
    <t>Bosch Ltd.</t>
  </si>
  <si>
    <t>EQ315201XXXX</t>
  </si>
  <si>
    <t>Non Convertible Debenture</t>
  </si>
  <si>
    <t>705876</t>
  </si>
  <si>
    <t>INE814H07208</t>
  </si>
  <si>
    <t>CRISIL AA</t>
  </si>
  <si>
    <t>N**</t>
  </si>
  <si>
    <t>704953</t>
  </si>
  <si>
    <t>Adani Airport Holdings Ltd.</t>
  </si>
  <si>
    <t>INE0GCN07047</t>
  </si>
  <si>
    <t>CRISIL AA-</t>
  </si>
  <si>
    <t>705455</t>
  </si>
  <si>
    <t>Vertis Infrastructure Trust</t>
  </si>
  <si>
    <t>INE0KXY07059</t>
  </si>
  <si>
    <t>CRISIL AAA</t>
  </si>
  <si>
    <t>705683</t>
  </si>
  <si>
    <t>Sundaram Finance Ltd.</t>
  </si>
  <si>
    <t>INE660A07SB0</t>
  </si>
  <si>
    <t>705356</t>
  </si>
  <si>
    <t>Renserv Global Pvt Ltd.</t>
  </si>
  <si>
    <t>INE0AY207061</t>
  </si>
  <si>
    <t>CARE A(CE)</t>
  </si>
  <si>
    <t>706080</t>
  </si>
  <si>
    <t>State Bank of India( Tier II Bond under Basel III )</t>
  </si>
  <si>
    <t>INE062A08496</t>
  </si>
  <si>
    <t>704796</t>
  </si>
  <si>
    <t>INE105A08022</t>
  </si>
  <si>
    <t>CRISIL AA+</t>
  </si>
  <si>
    <t>705736</t>
  </si>
  <si>
    <t>Tata Housing Development Co. Ltd.</t>
  </si>
  <si>
    <t>INE582L08078</t>
  </si>
  <si>
    <t>CARE AA</t>
  </si>
  <si>
    <t>705555</t>
  </si>
  <si>
    <t>GMR Airports Ltd.</t>
  </si>
  <si>
    <t>INE776C08075</t>
  </si>
  <si>
    <t>CRISIL A+</t>
  </si>
  <si>
    <t>705925</t>
  </si>
  <si>
    <t>INE121A08PY9</t>
  </si>
  <si>
    <t>[ICRA]AA+</t>
  </si>
  <si>
    <t>705313</t>
  </si>
  <si>
    <t>LIC Housing Finance Ltd.</t>
  </si>
  <si>
    <t>INE115A07RF8</t>
  </si>
  <si>
    <t>704927</t>
  </si>
  <si>
    <t>Tata Power Renewable Energy Ltd. (Guaranteed by Tata Power Ltd.)</t>
  </si>
  <si>
    <t>INE607M08105</t>
  </si>
  <si>
    <t>705544</t>
  </si>
  <si>
    <t>India Infrastructure Finance Company Ltd.</t>
  </si>
  <si>
    <t>INE787H08212</t>
  </si>
  <si>
    <t>IND AAA</t>
  </si>
  <si>
    <t>704936</t>
  </si>
  <si>
    <t>Aditya Birla Renewables Ltd.</t>
  </si>
  <si>
    <t>INE01QP08016</t>
  </si>
  <si>
    <t>705282</t>
  </si>
  <si>
    <t>National Housing Bank</t>
  </si>
  <si>
    <t>INE557F08GD6</t>
  </si>
  <si>
    <t>704634</t>
  </si>
  <si>
    <t>INE813H07325</t>
  </si>
  <si>
    <t>704492</t>
  </si>
  <si>
    <t>Power Finance Corporation Ltd.</t>
  </si>
  <si>
    <t>INE134E08MA1</t>
  </si>
  <si>
    <t>704910</t>
  </si>
  <si>
    <t>Aditya Birla Real Estate Ltd.</t>
  </si>
  <si>
    <t>INE055A08052</t>
  </si>
  <si>
    <t>705558</t>
  </si>
  <si>
    <t>Torrent Investments Ltd.</t>
  </si>
  <si>
    <t>INE939L08013</t>
  </si>
  <si>
    <t>705263</t>
  </si>
  <si>
    <t>REC Ltd.</t>
  </si>
  <si>
    <t>INE020B08FP0</t>
  </si>
  <si>
    <t>704982</t>
  </si>
  <si>
    <t>Summit Digitel Infrastructure Pvt. Ltd.</t>
  </si>
  <si>
    <t>INE507T07153</t>
  </si>
  <si>
    <t>705665</t>
  </si>
  <si>
    <t>INE414G07JL7</t>
  </si>
  <si>
    <t>705678</t>
  </si>
  <si>
    <t>Canara Bank( AT1 Bond under Basel III )</t>
  </si>
  <si>
    <t>INE476A08167</t>
  </si>
  <si>
    <t>704986</t>
  </si>
  <si>
    <t>Bharti Telecom Ltd.</t>
  </si>
  <si>
    <t>INE403D08264</t>
  </si>
  <si>
    <t>705721</t>
  </si>
  <si>
    <t>INE476A08266</t>
  </si>
  <si>
    <t>704942</t>
  </si>
  <si>
    <t>Avanse Financial Services Ltd.</t>
  </si>
  <si>
    <t>INE087P07402</t>
  </si>
  <si>
    <t>CARE AA-</t>
  </si>
  <si>
    <t>704905</t>
  </si>
  <si>
    <t>INE476A08241</t>
  </si>
  <si>
    <t>704856</t>
  </si>
  <si>
    <t>INE062A08439</t>
  </si>
  <si>
    <t>704308</t>
  </si>
  <si>
    <t>INE813H07275</t>
  </si>
  <si>
    <t>703815</t>
  </si>
  <si>
    <t>State Bank of India( AT1 Bond under Basel III )</t>
  </si>
  <si>
    <t>INE062A08314</t>
  </si>
  <si>
    <t>705330</t>
  </si>
  <si>
    <t>INE414G07JN3</t>
  </si>
  <si>
    <t>705897</t>
  </si>
  <si>
    <t>INE121A07RP5</t>
  </si>
  <si>
    <t>704769</t>
  </si>
  <si>
    <t>INE296A07SV1</t>
  </si>
  <si>
    <t>705407</t>
  </si>
  <si>
    <t>INE414G07II5</t>
  </si>
  <si>
    <t>705552</t>
  </si>
  <si>
    <t>INE414G07JQ6</t>
  </si>
  <si>
    <t>705411</t>
  </si>
  <si>
    <t>INE134E08NR3</t>
  </si>
  <si>
    <t>704305</t>
  </si>
  <si>
    <t>INE813H07309</t>
  </si>
  <si>
    <t>704633</t>
  </si>
  <si>
    <t>INE813H07333</t>
  </si>
  <si>
    <t>704987</t>
  </si>
  <si>
    <t>INE403D08256</t>
  </si>
  <si>
    <t>705588</t>
  </si>
  <si>
    <t>INE414G07JM5</t>
  </si>
  <si>
    <t>705622</t>
  </si>
  <si>
    <t>INE403D08280</t>
  </si>
  <si>
    <t>704296</t>
  </si>
  <si>
    <t>INE087P07337</t>
  </si>
  <si>
    <t>704010</t>
  </si>
  <si>
    <t>Bank of India( AT1 Bond Under Basel III )</t>
  </si>
  <si>
    <t>INE084A08169</t>
  </si>
  <si>
    <t>Zero Coupon Bonds</t>
  </si>
  <si>
    <t>800333</t>
  </si>
  <si>
    <t>JSW Kalinga Steel Ltd.</t>
  </si>
  <si>
    <t>INE2QI808033</t>
  </si>
  <si>
    <t>800327</t>
  </si>
  <si>
    <t>JTPM Metal Traders Ltd.</t>
  </si>
  <si>
    <t>INE02PE08036</t>
  </si>
  <si>
    <t>800323</t>
  </si>
  <si>
    <t>National Highways Infra Trust</t>
  </si>
  <si>
    <t>INE0H7R07058</t>
  </si>
  <si>
    <t>1600018</t>
  </si>
  <si>
    <t>INE1CBK15029</t>
  </si>
  <si>
    <t>CRISIL AAA(SO)</t>
  </si>
  <si>
    <t>900320</t>
  </si>
  <si>
    <t>6.90% CGL 2065</t>
  </si>
  <si>
    <t>IN0020250018</t>
  </si>
  <si>
    <t>900328</t>
  </si>
  <si>
    <t>7.24% CGL 2055</t>
  </si>
  <si>
    <t>IN0020250075</t>
  </si>
  <si>
    <t>1906676</t>
  </si>
  <si>
    <t>8.06% State Government of West Bengal 2049</t>
  </si>
  <si>
    <t>IN3420250489</t>
  </si>
  <si>
    <t>1906340</t>
  </si>
  <si>
    <t>7.57% State Government of West Bengal 2046</t>
  </si>
  <si>
    <t>IN3420250240</t>
  </si>
  <si>
    <t>1906679</t>
  </si>
  <si>
    <t>7.52% State Government of Tamil Nadu 2055</t>
  </si>
  <si>
    <t>IN3120250474</t>
  </si>
  <si>
    <t>1103425</t>
  </si>
  <si>
    <t>Canara Bank</t>
  </si>
  <si>
    <t>INE476A16H43</t>
  </si>
  <si>
    <t>CRISIL A1+</t>
  </si>
  <si>
    <t>1103576</t>
  </si>
  <si>
    <t>Union Bank of India</t>
  </si>
  <si>
    <t>INE692A16LL8</t>
  </si>
  <si>
    <t>[ICRA]A1+</t>
  </si>
  <si>
    <t>1103588</t>
  </si>
  <si>
    <t>INE692A16LS3</t>
  </si>
  <si>
    <t>1103193</t>
  </si>
  <si>
    <t>INE238AD6AT7</t>
  </si>
  <si>
    <t>1103586</t>
  </si>
  <si>
    <t>CSB Bank Ltd.</t>
  </si>
  <si>
    <t>INE679A16557</t>
  </si>
  <si>
    <t>1103310</t>
  </si>
  <si>
    <t>INE679A16516</t>
  </si>
  <si>
    <t>1103203</t>
  </si>
  <si>
    <t>INE040A16HN4</t>
  </si>
  <si>
    <t>1800702</t>
  </si>
  <si>
    <t>GOI 22.08.2026 GOV</t>
  </si>
  <si>
    <t>IN000826C023</t>
  </si>
  <si>
    <t>Infrastructure Investment Trust</t>
  </si>
  <si>
    <t>3300005</t>
  </si>
  <si>
    <t>INE0H7R23014</t>
  </si>
  <si>
    <t>028</t>
  </si>
  <si>
    <t>SBI Medium to Long Duration Fund (Erstwhile known as SBI Magnum Income Fund)</t>
  </si>
  <si>
    <t>704307</t>
  </si>
  <si>
    <t>INE813H07283</t>
  </si>
  <si>
    <t>705875</t>
  </si>
  <si>
    <t>INE814H07190</t>
  </si>
  <si>
    <t>705774</t>
  </si>
  <si>
    <t>Indostar Capital Finance Ltd.</t>
  </si>
  <si>
    <t>INE896L07AM2</t>
  </si>
  <si>
    <t>704918</t>
  </si>
  <si>
    <t>Renew Solar Energy (Jharkhand Five) Pvt. Ltd.</t>
  </si>
  <si>
    <t>INE154Z07011</t>
  </si>
  <si>
    <t>705579</t>
  </si>
  <si>
    <t>Motilal Oswal Finvest Ltd.</t>
  </si>
  <si>
    <t>INE01WN07128</t>
  </si>
  <si>
    <t>705562</t>
  </si>
  <si>
    <t>H.G. Infra Engineering Ltd.</t>
  </si>
  <si>
    <t>INE926X08015</t>
  </si>
  <si>
    <t>[ICRA]AA-</t>
  </si>
  <si>
    <t>705549</t>
  </si>
  <si>
    <t>HDB Financial Services Ltd.</t>
  </si>
  <si>
    <t>INE756I07FB6</t>
  </si>
  <si>
    <t>705633</t>
  </si>
  <si>
    <t>JM Financial Credit Solutions Ltd.</t>
  </si>
  <si>
    <t>INE651J07960</t>
  </si>
  <si>
    <t>[ICRA]AA</t>
  </si>
  <si>
    <t>704411</t>
  </si>
  <si>
    <t>Aadhar Housing Finance Ltd.</t>
  </si>
  <si>
    <t>INE883F07314</t>
  </si>
  <si>
    <t>705530</t>
  </si>
  <si>
    <t>Godrej Seeds &amp; Genetics Ltd.</t>
  </si>
  <si>
    <t>INE316Z08022</t>
  </si>
  <si>
    <t>705531</t>
  </si>
  <si>
    <t>INE316Z08048</t>
  </si>
  <si>
    <t>705532</t>
  </si>
  <si>
    <t>INE316Z08030</t>
  </si>
  <si>
    <t>705533</t>
  </si>
  <si>
    <t>INE316Z08014</t>
  </si>
  <si>
    <t>1600022</t>
  </si>
  <si>
    <t>INE2I7F15012</t>
  </si>
  <si>
    <t>1600021</t>
  </si>
  <si>
    <t>INE2I7G15010</t>
  </si>
  <si>
    <t>900154</t>
  </si>
  <si>
    <t>6.75% CGL 2033</t>
  </si>
  <si>
    <t>IN0020200120</t>
  </si>
  <si>
    <t>900331</t>
  </si>
  <si>
    <t>6.48% CGL 2035</t>
  </si>
  <si>
    <t>IN0020250091</t>
  </si>
  <si>
    <t>900325</t>
  </si>
  <si>
    <t>6.68% CGL 2040</t>
  </si>
  <si>
    <t>IN0020250042</t>
  </si>
  <si>
    <t>1906058</t>
  </si>
  <si>
    <t>6.90% State Government of Bihar 2035</t>
  </si>
  <si>
    <t>IN1320250021</t>
  </si>
  <si>
    <t>1103095</t>
  </si>
  <si>
    <t>INE692A16JQ1</t>
  </si>
  <si>
    <t>6400002</t>
  </si>
  <si>
    <t>INF0RQ622028</t>
  </si>
  <si>
    <t>CDMDF</t>
  </si>
  <si>
    <t>3300014</t>
  </si>
  <si>
    <t>Raajmarg Infra Investment Trust</t>
  </si>
  <si>
    <t>INE2PB023011</t>
  </si>
  <si>
    <t>033</t>
  </si>
  <si>
    <t>SBI Consumption Opportunities Fund</t>
  </si>
  <si>
    <t>100081</t>
  </si>
  <si>
    <t>Titan Company Ltd.</t>
  </si>
  <si>
    <t>INE280A01028</t>
  </si>
  <si>
    <t>101679</t>
  </si>
  <si>
    <t>EIH Ltd.</t>
  </si>
  <si>
    <t>INE230A01023</t>
  </si>
  <si>
    <t>102038</t>
  </si>
  <si>
    <t>Doms Industries Ltd.</t>
  </si>
  <si>
    <t>INE321T01012</t>
  </si>
  <si>
    <t>Household Products</t>
  </si>
  <si>
    <t>101313</t>
  </si>
  <si>
    <t>Eternal Ltd.</t>
  </si>
  <si>
    <t>INE758T01015</t>
  </si>
  <si>
    <t>100529</t>
  </si>
  <si>
    <t>Hawkins Cookers Ltd.</t>
  </si>
  <si>
    <t>INE979B01015</t>
  </si>
  <si>
    <t>102004</t>
  </si>
  <si>
    <t>Flair Writing Industries Ltd.</t>
  </si>
  <si>
    <t>INE00Y201027</t>
  </si>
  <si>
    <t>101573</t>
  </si>
  <si>
    <t>Campus Activewear Ltd.</t>
  </si>
  <si>
    <t>INE278Y01022</t>
  </si>
  <si>
    <t>102628</t>
  </si>
  <si>
    <t>Aditya Infotech Ltd.</t>
  </si>
  <si>
    <t>INE819V01029</t>
  </si>
  <si>
    <t>100554</t>
  </si>
  <si>
    <t>V-Guard Industries Ltd.</t>
  </si>
  <si>
    <t>INE951I01027</t>
  </si>
  <si>
    <t>100025</t>
  </si>
  <si>
    <t>Nestle India Ltd.</t>
  </si>
  <si>
    <t>INE239A01024</t>
  </si>
  <si>
    <t>100068</t>
  </si>
  <si>
    <t>Kansai Nerolac Paints Ltd.</t>
  </si>
  <si>
    <t>INE531A01024</t>
  </si>
  <si>
    <t>101303</t>
  </si>
  <si>
    <t>Dodla Dairy Ltd.</t>
  </si>
  <si>
    <t>INE021O01019</t>
  </si>
  <si>
    <t>101799</t>
  </si>
  <si>
    <t>Sula Vineyards Ltd.</t>
  </si>
  <si>
    <t>INE142Q01026</t>
  </si>
  <si>
    <t>102620</t>
  </si>
  <si>
    <t>Brigade Hotel Ventures Ltd.</t>
  </si>
  <si>
    <t>INE03NU01014</t>
  </si>
  <si>
    <t>102148</t>
  </si>
  <si>
    <t>Stanley Lifestyles Ltd.</t>
  </si>
  <si>
    <t>INE01A001028</t>
  </si>
  <si>
    <t>034</t>
  </si>
  <si>
    <t>SBI Technology Opportunities Fund</t>
  </si>
  <si>
    <t>100188</t>
  </si>
  <si>
    <t>Firstsource Solutions Ltd.</t>
  </si>
  <si>
    <t>INE684F01012</t>
  </si>
  <si>
    <t>Commercial Services &amp; Supplies</t>
  </si>
  <si>
    <t>100234</t>
  </si>
  <si>
    <t>Coforge Ltd.</t>
  </si>
  <si>
    <t>INE591G01025</t>
  </si>
  <si>
    <t>102451</t>
  </si>
  <si>
    <t>BlackBuck Ltd.</t>
  </si>
  <si>
    <t>INE0UIZ01018</t>
  </si>
  <si>
    <t>100132</t>
  </si>
  <si>
    <t>Info Edge (India) Ltd.</t>
  </si>
  <si>
    <t>INE663F01032</t>
  </si>
  <si>
    <t>101390</t>
  </si>
  <si>
    <t>PB Fintech Ltd.</t>
  </si>
  <si>
    <t>INE417T01026</t>
  </si>
  <si>
    <t>Financial Technology (Fintech)</t>
  </si>
  <si>
    <t>102124</t>
  </si>
  <si>
    <t>TBO Tek Ltd.</t>
  </si>
  <si>
    <t>INE673O01025</t>
  </si>
  <si>
    <t>102122</t>
  </si>
  <si>
    <t>Indegene Ltd.</t>
  </si>
  <si>
    <t>INE065X01017</t>
  </si>
  <si>
    <t>102712</t>
  </si>
  <si>
    <t>Capillary Technologies India Ltd.</t>
  </si>
  <si>
    <t>INE0ILV01024</t>
  </si>
  <si>
    <t>100138</t>
  </si>
  <si>
    <t>PVR Inox Ltd.</t>
  </si>
  <si>
    <t>INE191H01014</t>
  </si>
  <si>
    <t>Entertainment</t>
  </si>
  <si>
    <t>101256</t>
  </si>
  <si>
    <t>Nazara Technologies Ltd.</t>
  </si>
  <si>
    <t>INE418L01047</t>
  </si>
  <si>
    <t>101880</t>
  </si>
  <si>
    <t>NIIT Learning Systems Ltd.</t>
  </si>
  <si>
    <t>INE342G01023</t>
  </si>
  <si>
    <t>Other Consumer Services</t>
  </si>
  <si>
    <t>101556</t>
  </si>
  <si>
    <t>eMudhra Ltd.</t>
  </si>
  <si>
    <t>INE01QM01018</t>
  </si>
  <si>
    <t>102183</t>
  </si>
  <si>
    <t>Unicommerce Esolutions Ltd.</t>
  </si>
  <si>
    <t>INE00U401027</t>
  </si>
  <si>
    <t>101177</t>
  </si>
  <si>
    <t>Route Mobile Ltd.</t>
  </si>
  <si>
    <t>INE450U01017</t>
  </si>
  <si>
    <t>100568</t>
  </si>
  <si>
    <t>Cognizant Technology Solutions Corporation</t>
  </si>
  <si>
    <t>US1924461023</t>
  </si>
  <si>
    <t>100825</t>
  </si>
  <si>
    <t>Alphabet Inc.</t>
  </si>
  <si>
    <t>US02079K3059</t>
  </si>
  <si>
    <t>3000005</t>
  </si>
  <si>
    <t>Microsoft Corporation</t>
  </si>
  <si>
    <t>US5949181045</t>
  </si>
  <si>
    <t>100538</t>
  </si>
  <si>
    <t>Indbazaar.Com Ltd.</t>
  </si>
  <si>
    <t>EQ578801XXXX</t>
  </si>
  <si>
    <t>100539</t>
  </si>
  <si>
    <t>SIP Technologies  Ltd.</t>
  </si>
  <si>
    <t>INE468B01019</t>
  </si>
  <si>
    <t>035</t>
  </si>
  <si>
    <t>SBI Healthcare Opportunities Fund</t>
  </si>
  <si>
    <t>100150</t>
  </si>
  <si>
    <t>Apollo Hospitals Enterprise Ltd.</t>
  </si>
  <si>
    <t>INE437A01024</t>
  </si>
  <si>
    <t>100120</t>
  </si>
  <si>
    <t>Torrent Pharmaceuticals Ltd.</t>
  </si>
  <si>
    <t>INE685A01028</t>
  </si>
  <si>
    <t>100382</t>
  </si>
  <si>
    <t>Fortis Healthcare Ltd.</t>
  </si>
  <si>
    <t>INE061F01013</t>
  </si>
  <si>
    <t>100566</t>
  </si>
  <si>
    <t>Laurus Labs Ltd.</t>
  </si>
  <si>
    <t>INE947Q01028</t>
  </si>
  <si>
    <t>101933</t>
  </si>
  <si>
    <t>Jupiter Life Line Hospitals Ltd.</t>
  </si>
  <si>
    <t>INE682M01012</t>
  </si>
  <si>
    <t>101304</t>
  </si>
  <si>
    <t>Krishna Institute of Medical Sciences Ltd.</t>
  </si>
  <si>
    <t>INE967H01025</t>
  </si>
  <si>
    <t>102544</t>
  </si>
  <si>
    <t>Sai Life Sciences Ltd.</t>
  </si>
  <si>
    <t>INE570L01029</t>
  </si>
  <si>
    <t>100356</t>
  </si>
  <si>
    <t>Ajanta Pharma Ltd.</t>
  </si>
  <si>
    <t>INE031B01049</t>
  </si>
  <si>
    <t>102717</t>
  </si>
  <si>
    <t>Sudeep Pharma Ltd.</t>
  </si>
  <si>
    <t>INE0QPI01025</t>
  </si>
  <si>
    <t>101930</t>
  </si>
  <si>
    <t>Concord Biotech Ltd.</t>
  </si>
  <si>
    <t>INE338H01029</t>
  </si>
  <si>
    <t>102730</t>
  </si>
  <si>
    <t>Nephrocare Health Service Pvt. Ltd.</t>
  </si>
  <si>
    <t>INE428V01029</t>
  </si>
  <si>
    <t>100645</t>
  </si>
  <si>
    <t>Gufic Biosciences Ltd.</t>
  </si>
  <si>
    <t>INE742B01025</t>
  </si>
  <si>
    <t>101349</t>
  </si>
  <si>
    <t>Vijaya Diagnostic Centre Ltd.</t>
  </si>
  <si>
    <t>INE043W01024</t>
  </si>
  <si>
    <t>101548</t>
  </si>
  <si>
    <t>Rainbow Children's Medicare Ltd.</t>
  </si>
  <si>
    <t>INE961O01016</t>
  </si>
  <si>
    <t>102726</t>
  </si>
  <si>
    <t>Corona Remedies Ltd.</t>
  </si>
  <si>
    <t>INE02ZQ01018</t>
  </si>
  <si>
    <t>3500003</t>
  </si>
  <si>
    <t>Lonza Group</t>
  </si>
  <si>
    <t>US54338V1017</t>
  </si>
  <si>
    <t>036</t>
  </si>
  <si>
    <t>SBI Contra Fund</t>
  </si>
  <si>
    <t>100039</t>
  </si>
  <si>
    <t>Bajaj Auto Ltd.</t>
  </si>
  <si>
    <t>INE917I01010</t>
  </si>
  <si>
    <t>100169</t>
  </si>
  <si>
    <t>Indian Oil Corporation Ltd.</t>
  </si>
  <si>
    <t>INE242A01010</t>
  </si>
  <si>
    <t>100223</t>
  </si>
  <si>
    <t>United Spirits Ltd.</t>
  </si>
  <si>
    <t>INE854D01024</t>
  </si>
  <si>
    <t>100374</t>
  </si>
  <si>
    <t>CESC Ltd.</t>
  </si>
  <si>
    <t>INE486A01021</t>
  </si>
  <si>
    <t>100177</t>
  </si>
  <si>
    <t>Grasim Industries Ltd.</t>
  </si>
  <si>
    <t>INE047A01021</t>
  </si>
  <si>
    <t>100179</t>
  </si>
  <si>
    <t>Hero MotoCorp Ltd.</t>
  </si>
  <si>
    <t>INE158A01026</t>
  </si>
  <si>
    <t>100139</t>
  </si>
  <si>
    <t>UPL Ltd.</t>
  </si>
  <si>
    <t>INE628A01036</t>
  </si>
  <si>
    <t>100035</t>
  </si>
  <si>
    <t>NMDC Ltd.</t>
  </si>
  <si>
    <t>INE584A01023</t>
  </si>
  <si>
    <t>Minerals &amp; Mining</t>
  </si>
  <si>
    <t>100771</t>
  </si>
  <si>
    <t>Bandhan Bank Ltd.</t>
  </si>
  <si>
    <t>INE545U01014</t>
  </si>
  <si>
    <t>100723</t>
  </si>
  <si>
    <t>Ashiana Housing Ltd.</t>
  </si>
  <si>
    <t>INE365D01021</t>
  </si>
  <si>
    <t>100570</t>
  </si>
  <si>
    <t>K.P.R. Mill Ltd.</t>
  </si>
  <si>
    <t>INE930H01031</t>
  </si>
  <si>
    <t>100694</t>
  </si>
  <si>
    <t>Indian Energy Exchange Ltd.</t>
  </si>
  <si>
    <t>INE022Q01020</t>
  </si>
  <si>
    <t>100499</t>
  </si>
  <si>
    <t>Disa India Ltd.</t>
  </si>
  <si>
    <t>INE131C01011</t>
  </si>
  <si>
    <t>100326</t>
  </si>
  <si>
    <t>E.I.D-Parry (India) Ltd.</t>
  </si>
  <si>
    <t>INE126A01031</t>
  </si>
  <si>
    <t>101225</t>
  </si>
  <si>
    <t>WENDT (India) Ltd.</t>
  </si>
  <si>
    <t>INE274C01019</t>
  </si>
  <si>
    <t>100386</t>
  </si>
  <si>
    <t>Carborundum Universal Ltd.</t>
  </si>
  <si>
    <t>INE120A01034</t>
  </si>
  <si>
    <t>101452</t>
  </si>
  <si>
    <t>Gateway Distriparks Ltd.</t>
  </si>
  <si>
    <t>INE079J01017</t>
  </si>
  <si>
    <t>100654</t>
  </si>
  <si>
    <t>Automotive Axles Ltd.</t>
  </si>
  <si>
    <t>INE449A01011</t>
  </si>
  <si>
    <t>100513</t>
  </si>
  <si>
    <t>Greenply Industries Ltd.</t>
  </si>
  <si>
    <t>INE461C01038</t>
  </si>
  <si>
    <t>101775</t>
  </si>
  <si>
    <t>NMDC Steel Ltd.</t>
  </si>
  <si>
    <t>INE0NNS01018</t>
  </si>
  <si>
    <t>Real Estate Investment Trust</t>
  </si>
  <si>
    <t>3200002</t>
  </si>
  <si>
    <t>Embassy Office Parks Reit</t>
  </si>
  <si>
    <t>INE041025011</t>
  </si>
  <si>
    <t>704638</t>
  </si>
  <si>
    <t>Small Industries Development Bank of India</t>
  </si>
  <si>
    <t>INE556F08KN9</t>
  </si>
  <si>
    <t>704601</t>
  </si>
  <si>
    <t>INE556F08KM1</t>
  </si>
  <si>
    <t>704780</t>
  </si>
  <si>
    <t>National Bank for Agriculture and Rural Development</t>
  </si>
  <si>
    <t>INE261F08EI9</t>
  </si>
  <si>
    <t>[ICRA]AAA</t>
  </si>
  <si>
    <t>704615</t>
  </si>
  <si>
    <t>INE261F08EF5</t>
  </si>
  <si>
    <t>1103379</t>
  </si>
  <si>
    <t>INE692A16LB9</t>
  </si>
  <si>
    <t>1801427</t>
  </si>
  <si>
    <t>91 DAY T-BILL 14.05.26</t>
  </si>
  <si>
    <t>IN002025X455</t>
  </si>
  <si>
    <t>1801444</t>
  </si>
  <si>
    <t>182 DAY T-BILL 04.06.26</t>
  </si>
  <si>
    <t>IN002025Y362</t>
  </si>
  <si>
    <t>055</t>
  </si>
  <si>
    <t>SBI Nifty Index Fund</t>
  </si>
  <si>
    <t>100089</t>
  </si>
  <si>
    <t>Bharat Electronics Ltd.</t>
  </si>
  <si>
    <t>INE263A01024</t>
  </si>
  <si>
    <t>100182</t>
  </si>
  <si>
    <t>Power Grid Corporation of India Ltd.</t>
  </si>
  <si>
    <t>INE752E01010</t>
  </si>
  <si>
    <t>100114</t>
  </si>
  <si>
    <t>Shriram Finance Ltd.</t>
  </si>
  <si>
    <t>INE721A01047</t>
  </si>
  <si>
    <t>100193</t>
  </si>
  <si>
    <t>JSW Steel Ltd.</t>
  </si>
  <si>
    <t>INE019A01038</t>
  </si>
  <si>
    <t>100684</t>
  </si>
  <si>
    <t>SBI Life Insurance Co. Ltd.</t>
  </si>
  <si>
    <t>INE123W01016</t>
  </si>
  <si>
    <t>100080</t>
  </si>
  <si>
    <t>Dr. Reddy's Laboratories Ltd.</t>
  </si>
  <si>
    <t>INE089A01031</t>
  </si>
  <si>
    <t>101889</t>
  </si>
  <si>
    <t>Jio Financial Services Ltd.</t>
  </si>
  <si>
    <t>INE758E01017</t>
  </si>
  <si>
    <t>100050</t>
  </si>
  <si>
    <t>Trent Ltd.</t>
  </si>
  <si>
    <t>INE849A01020</t>
  </si>
  <si>
    <t>100020</t>
  </si>
  <si>
    <t>Tata Consumer Products Ltd.</t>
  </si>
  <si>
    <t>INE192A01025</t>
  </si>
  <si>
    <t>100418</t>
  </si>
  <si>
    <t>Adani Enterprises Ltd.</t>
  </si>
  <si>
    <t>INE423A01024</t>
  </si>
  <si>
    <t>Metals &amp; Minerals Trading</t>
  </si>
  <si>
    <t>056</t>
  </si>
  <si>
    <t>SBI Children's Fund - Savings Plan (Erstwhile known as SBI Magnum Children's Benefit Fund-Svg P)</t>
  </si>
  <si>
    <t>102806</t>
  </si>
  <si>
    <t>Powerica Ltd.</t>
  </si>
  <si>
    <t>INE921L01032</t>
  </si>
  <si>
    <t>100535</t>
  </si>
  <si>
    <t>Thangamayil Jewellery Ltd.</t>
  </si>
  <si>
    <t>INE085J01014</t>
  </si>
  <si>
    <t>102519</t>
  </si>
  <si>
    <t>Sanathan Textiles Ltd.</t>
  </si>
  <si>
    <t>INE0JPD01013</t>
  </si>
  <si>
    <t>100216</t>
  </si>
  <si>
    <t>Wonderla Holidays Ltd.</t>
  </si>
  <si>
    <t>INE066O01014</t>
  </si>
  <si>
    <t>704850</t>
  </si>
  <si>
    <t>INE660A08CI7</t>
  </si>
  <si>
    <t>705307</t>
  </si>
  <si>
    <t>INE261F08EO7</t>
  </si>
  <si>
    <t>704590</t>
  </si>
  <si>
    <t>INE414G07IS4</t>
  </si>
  <si>
    <t>700805</t>
  </si>
  <si>
    <t>INE752E07OF7</t>
  </si>
  <si>
    <t>700862</t>
  </si>
  <si>
    <t>INE752E07OG5</t>
  </si>
  <si>
    <t>900299</t>
  </si>
  <si>
    <t>7.18% CGL 2033</t>
  </si>
  <si>
    <t>IN0020230085</t>
  </si>
  <si>
    <t>1906513</t>
  </si>
  <si>
    <t>7.44% State Government of Rajasthan 2033</t>
  </si>
  <si>
    <t>IN2920250395</t>
  </si>
  <si>
    <t>1906508</t>
  </si>
  <si>
    <t>7.47% State Government of Karnataka 2036</t>
  </si>
  <si>
    <t>IN1920250256</t>
  </si>
  <si>
    <t>1906639</t>
  </si>
  <si>
    <t>7.57% State Government of Tamil Nadu 2038</t>
  </si>
  <si>
    <t>IN3120250854</t>
  </si>
  <si>
    <t>1103542</t>
  </si>
  <si>
    <t>INE160A16UH5</t>
  </si>
  <si>
    <t>5100005</t>
  </si>
  <si>
    <t>GOI 16.12.2026 GOV</t>
  </si>
  <si>
    <t>IN001226C074</t>
  </si>
  <si>
    <t>057</t>
  </si>
  <si>
    <t>SBI Overnight Fund</t>
  </si>
  <si>
    <t>900101</t>
  </si>
  <si>
    <t>7.27% CGL 2026</t>
  </si>
  <si>
    <t>IN0020190016</t>
  </si>
  <si>
    <t>1801421</t>
  </si>
  <si>
    <t>91 DAY T-BILL 23.04.26</t>
  </si>
  <si>
    <t>IN002025X422</t>
  </si>
  <si>
    <t>1801323</t>
  </si>
  <si>
    <t>364 DAY T-BILL 02.04.26</t>
  </si>
  <si>
    <t>IN002025Z013</t>
  </si>
  <si>
    <t>1801331</t>
  </si>
  <si>
    <t>364 DAY T-BILL 16.04.26</t>
  </si>
  <si>
    <t>IN002025Z039</t>
  </si>
  <si>
    <t>1801334</t>
  </si>
  <si>
    <t>364 DAY T-BILL 23.04.26</t>
  </si>
  <si>
    <t>IN002025Z047</t>
  </si>
  <si>
    <t>1801417</t>
  </si>
  <si>
    <t>182 DAY T-BILL 16.04.26</t>
  </si>
  <si>
    <t>IN002025Y297</t>
  </si>
  <si>
    <t>204261004</t>
  </si>
  <si>
    <t>Reverse Repo</t>
  </si>
  <si>
    <t>069</t>
  </si>
  <si>
    <t>SBI Medium Duration Fund (Erstwhile known as SBI Magnum Medium Duration Fund)</t>
  </si>
  <si>
    <t>3200004</t>
  </si>
  <si>
    <t>Mindspace Business Parks Reit</t>
  </si>
  <si>
    <t>INE0CCU25019</t>
  </si>
  <si>
    <t>3200003</t>
  </si>
  <si>
    <t>Brookfield India Real Estate Trust</t>
  </si>
  <si>
    <t>INE0FDU25010</t>
  </si>
  <si>
    <t>704469</t>
  </si>
  <si>
    <t>INE484J08055</t>
  </si>
  <si>
    <t>701820</t>
  </si>
  <si>
    <t>Yes Bank Ltd.</t>
  </si>
  <si>
    <t>INE528G08345</t>
  </si>
  <si>
    <t>705765</t>
  </si>
  <si>
    <t>Kogta Financial (India) Ltd.</t>
  </si>
  <si>
    <t>INE192U07384</t>
  </si>
  <si>
    <t>CARE A+</t>
  </si>
  <si>
    <t>705748</t>
  </si>
  <si>
    <t>Gaursons India Pvt. Ltd.</t>
  </si>
  <si>
    <t>INE1BEC08019</t>
  </si>
  <si>
    <t>[ICRA]A-</t>
  </si>
  <si>
    <t>705715</t>
  </si>
  <si>
    <t>INE556F08LA4</t>
  </si>
  <si>
    <t>703483</t>
  </si>
  <si>
    <t>INE813H07150</t>
  </si>
  <si>
    <t>704160</t>
  </si>
  <si>
    <t>INE020B08EH0</t>
  </si>
  <si>
    <t>704339</t>
  </si>
  <si>
    <t>INE115A07QK0</t>
  </si>
  <si>
    <t>705001</t>
  </si>
  <si>
    <t>Ashoka Buildcon Ltd.</t>
  </si>
  <si>
    <t>INE442H08032</t>
  </si>
  <si>
    <t>705310</t>
  </si>
  <si>
    <t>Chalet Hotels Ltd.</t>
  </si>
  <si>
    <t>INE427F07021</t>
  </si>
  <si>
    <t>705000</t>
  </si>
  <si>
    <t>INE442H08057</t>
  </si>
  <si>
    <t>703634</t>
  </si>
  <si>
    <t>INE813H07234</t>
  </si>
  <si>
    <t>704998</t>
  </si>
  <si>
    <t>INE556F08KU4</t>
  </si>
  <si>
    <t>705535</t>
  </si>
  <si>
    <t>NJ Capital Pvt. Ltd.</t>
  </si>
  <si>
    <t>INE0MT207015</t>
  </si>
  <si>
    <t>705322</t>
  </si>
  <si>
    <t>Astec Lifesciences Ltd.</t>
  </si>
  <si>
    <t>INE563J08023</t>
  </si>
  <si>
    <t>703635</t>
  </si>
  <si>
    <t>INE813H07242</t>
  </si>
  <si>
    <t>705337</t>
  </si>
  <si>
    <t>INE752E08783</t>
  </si>
  <si>
    <t>704545</t>
  </si>
  <si>
    <t>INE556F08KL3</t>
  </si>
  <si>
    <t>704799</t>
  </si>
  <si>
    <t>Eris Lifesciences Ltd.</t>
  </si>
  <si>
    <t>INE406M08011</t>
  </si>
  <si>
    <t>IND AA</t>
  </si>
  <si>
    <t>705309</t>
  </si>
  <si>
    <t>Motilal Oswal Home Finance Ltd.</t>
  </si>
  <si>
    <t>INE658R07448</t>
  </si>
  <si>
    <t>705529</t>
  </si>
  <si>
    <t>INE261F08EP4</t>
  </si>
  <si>
    <t>1906411</t>
  </si>
  <si>
    <t>7.50% State Government of Tamil Nadu 2036</t>
  </si>
  <si>
    <t>IN3120250664</t>
  </si>
  <si>
    <t>1906198</t>
  </si>
  <si>
    <t>7.49% State Government of Rajasthan 2035</t>
  </si>
  <si>
    <t>IN2920250163</t>
  </si>
  <si>
    <t>1103369</t>
  </si>
  <si>
    <t>INE040A16IM4</t>
  </si>
  <si>
    <t>3300006</t>
  </si>
  <si>
    <t>Cube Highways Trust</t>
  </si>
  <si>
    <t>INE0NR623014</t>
  </si>
  <si>
    <t>3300012</t>
  </si>
  <si>
    <t>INE0KXY23015</t>
  </si>
  <si>
    <t>072</t>
  </si>
  <si>
    <t>SBI Liquid Fund</t>
  </si>
  <si>
    <t>704318</t>
  </si>
  <si>
    <t>Sikka Ports &amp; Terminals Ltd.</t>
  </si>
  <si>
    <t>INE941D07208</t>
  </si>
  <si>
    <t>704961</t>
  </si>
  <si>
    <t>INE849A08082</t>
  </si>
  <si>
    <t>704585</t>
  </si>
  <si>
    <t>Bajaj Housing Finance Ltd.</t>
  </si>
  <si>
    <t>INE377Y07425</t>
  </si>
  <si>
    <t>900157</t>
  </si>
  <si>
    <t>5.63% CGL 2026</t>
  </si>
  <si>
    <t>IN0020210012</t>
  </si>
  <si>
    <t>900292</t>
  </si>
  <si>
    <t>6.99% CGL 2026</t>
  </si>
  <si>
    <t>IN0020230028</t>
  </si>
  <si>
    <t>1011198</t>
  </si>
  <si>
    <t>INE261F14PA0</t>
  </si>
  <si>
    <t>1010926</t>
  </si>
  <si>
    <t>INE261F14OT3</t>
  </si>
  <si>
    <t>1011263</t>
  </si>
  <si>
    <t>ICICI Securities Ltd.</t>
  </si>
  <si>
    <t>INE763G14B88</t>
  </si>
  <si>
    <t>1010948</t>
  </si>
  <si>
    <t>INE556F14MC6</t>
  </si>
  <si>
    <t>1011159</t>
  </si>
  <si>
    <t>INE261F14OX5</t>
  </si>
  <si>
    <t>1011183</t>
  </si>
  <si>
    <t>Reliance Retail Ventures Ltd.</t>
  </si>
  <si>
    <t>INE929O14EV4</t>
  </si>
  <si>
    <t>1011232</t>
  </si>
  <si>
    <t>INE763G14C53</t>
  </si>
  <si>
    <t>1011271</t>
  </si>
  <si>
    <t>INE556F14ME2</t>
  </si>
  <si>
    <t>1010878</t>
  </si>
  <si>
    <t>INE296A14E46</t>
  </si>
  <si>
    <t>1010882</t>
  </si>
  <si>
    <t>INE763G14B54</t>
  </si>
  <si>
    <t>1010935</t>
  </si>
  <si>
    <t>INE128M14BB5</t>
  </si>
  <si>
    <t>1011005</t>
  </si>
  <si>
    <t>INE128M14BD1</t>
  </si>
  <si>
    <t>1010983</t>
  </si>
  <si>
    <t>INE763G14G26</t>
  </si>
  <si>
    <t>1010995</t>
  </si>
  <si>
    <t>INE261F14OV9</t>
  </si>
  <si>
    <t>1011010</t>
  </si>
  <si>
    <t>INE556F14MD4</t>
  </si>
  <si>
    <t>1010993</t>
  </si>
  <si>
    <t>INE296A14F37</t>
  </si>
  <si>
    <t>1011000</t>
  </si>
  <si>
    <t>INE774D14TN2</t>
  </si>
  <si>
    <t>1010970</t>
  </si>
  <si>
    <t>IGH Holdings Pvt Ltd.</t>
  </si>
  <si>
    <t>INE02FN14796</t>
  </si>
  <si>
    <t>1011156</t>
  </si>
  <si>
    <t>HDFC Securities Ltd.</t>
  </si>
  <si>
    <t>INE700G14SW3</t>
  </si>
  <si>
    <t>1011165</t>
  </si>
  <si>
    <t>Motilal Oswal Financial Services Ltd.</t>
  </si>
  <si>
    <t>INE338I14MG4</t>
  </si>
  <si>
    <t>1011192</t>
  </si>
  <si>
    <t>Bajaj Financial Securities Ltd.</t>
  </si>
  <si>
    <t>INE01C314ER1</t>
  </si>
  <si>
    <t>1011260</t>
  </si>
  <si>
    <t>PNB Housing Finance Ltd.</t>
  </si>
  <si>
    <t>INE572E14KH9</t>
  </si>
  <si>
    <t>1011234</t>
  </si>
  <si>
    <t>INE763G14G83</t>
  </si>
  <si>
    <t>1011011</t>
  </si>
  <si>
    <t>INE0KXY14055</t>
  </si>
  <si>
    <t>1010915</t>
  </si>
  <si>
    <t>INE403D14601</t>
  </si>
  <si>
    <t>1010978</t>
  </si>
  <si>
    <t>Hero FinCorp Ltd.</t>
  </si>
  <si>
    <t>INE957N14JX2</t>
  </si>
  <si>
    <t>1011194</t>
  </si>
  <si>
    <t>Godrej Finance Ltd.</t>
  </si>
  <si>
    <t>INE02KN14689</t>
  </si>
  <si>
    <t>1011244</t>
  </si>
  <si>
    <t>INE338I14MH2</t>
  </si>
  <si>
    <t>1010877</t>
  </si>
  <si>
    <t>Kotak Securities Ltd.</t>
  </si>
  <si>
    <t>INE028E14UM1</t>
  </si>
  <si>
    <t>1011155</t>
  </si>
  <si>
    <t>INE572E14KG1</t>
  </si>
  <si>
    <t>1010990</t>
  </si>
  <si>
    <t>INE338I14LI2</t>
  </si>
  <si>
    <t>1010946</t>
  </si>
  <si>
    <t>INE151A14255</t>
  </si>
  <si>
    <t>1010932</t>
  </si>
  <si>
    <t>JM Financial Services Ltd.</t>
  </si>
  <si>
    <t>INE012I14SI8</t>
  </si>
  <si>
    <t>1011261</t>
  </si>
  <si>
    <t>INE028E14VQ0</t>
  </si>
  <si>
    <t>1011264</t>
  </si>
  <si>
    <t>INE01C314ES9</t>
  </si>
  <si>
    <t>1010953</t>
  </si>
  <si>
    <t>Aditya Birla Capital Ltd.</t>
  </si>
  <si>
    <t>INE674K14BW8</t>
  </si>
  <si>
    <t>1010982</t>
  </si>
  <si>
    <t>Axis Securities Ltd.</t>
  </si>
  <si>
    <t>INE110O14HV4</t>
  </si>
  <si>
    <t>1010998</t>
  </si>
  <si>
    <t>DSP Finance Pvt. Ltd.</t>
  </si>
  <si>
    <t>INE422H14289</t>
  </si>
  <si>
    <t>1011262</t>
  </si>
  <si>
    <t>Julius Baer Capital (India) Pvt. Ltd.</t>
  </si>
  <si>
    <t>INE824H14TY3</t>
  </si>
  <si>
    <t>1010880</t>
  </si>
  <si>
    <t>INE700G14RW5</t>
  </si>
  <si>
    <t>1010977</t>
  </si>
  <si>
    <t>Network18 Media &amp; Investments Ltd.</t>
  </si>
  <si>
    <t>INE870H14WV6</t>
  </si>
  <si>
    <t>1010968</t>
  </si>
  <si>
    <t>INE700G14SS1</t>
  </si>
  <si>
    <t>1010992</t>
  </si>
  <si>
    <t>INE870H14WT0</t>
  </si>
  <si>
    <t>1010979</t>
  </si>
  <si>
    <t>Infina Finance Pvt. Ltd.</t>
  </si>
  <si>
    <t>INE879F14MQ2</t>
  </si>
  <si>
    <t>1011193</t>
  </si>
  <si>
    <t>INE118D14AJ0</t>
  </si>
  <si>
    <t>1011182</t>
  </si>
  <si>
    <t>INE01C314EQ3</t>
  </si>
  <si>
    <t>1011181</t>
  </si>
  <si>
    <t>Aseem Infrastructure Finance Ltd.</t>
  </si>
  <si>
    <t>INE0AD514347</t>
  </si>
  <si>
    <t>1011241</t>
  </si>
  <si>
    <t>INE01C314EU5</t>
  </si>
  <si>
    <t>1011231</t>
  </si>
  <si>
    <t>Pilani Investment &amp; Industries Corporation Ltd.</t>
  </si>
  <si>
    <t>INE417C14AQ3</t>
  </si>
  <si>
    <t>1010969</t>
  </si>
  <si>
    <t>INE879F14LZ5</t>
  </si>
  <si>
    <t>1010976</t>
  </si>
  <si>
    <t>Aditya Birla Money Ltd.</t>
  </si>
  <si>
    <t>INE865C14PN8</t>
  </si>
  <si>
    <t>1010986</t>
  </si>
  <si>
    <t>INE865C14PP3</t>
  </si>
  <si>
    <t>1010989</t>
  </si>
  <si>
    <t>INE02FN14812</t>
  </si>
  <si>
    <t>1010329</t>
  </si>
  <si>
    <t>INE121A14XO2</t>
  </si>
  <si>
    <t>1010981</t>
  </si>
  <si>
    <t>INE338I14KP9</t>
  </si>
  <si>
    <t>1010960</t>
  </si>
  <si>
    <t>INE824H14TT3</t>
  </si>
  <si>
    <t>1011160</t>
  </si>
  <si>
    <t>INE118D14AI2</t>
  </si>
  <si>
    <t>1011195</t>
  </si>
  <si>
    <t>INE865C14PU3</t>
  </si>
  <si>
    <t>1011267</t>
  </si>
  <si>
    <t>Reliance Jio Infocomm Ltd.</t>
  </si>
  <si>
    <t>INE110L14UN0</t>
  </si>
  <si>
    <t>1011259</t>
  </si>
  <si>
    <t>Birla Group Holding Pvt. Ltd.</t>
  </si>
  <si>
    <t>INE09OL14JC8</t>
  </si>
  <si>
    <t>1011230</t>
  </si>
  <si>
    <t>INE865C14PV1</t>
  </si>
  <si>
    <t>1010980</t>
  </si>
  <si>
    <t>INE01WN14BV1</t>
  </si>
  <si>
    <t>1103316</t>
  </si>
  <si>
    <t>INE160A16UA0</t>
  </si>
  <si>
    <t>1103422</t>
  </si>
  <si>
    <t>INE476A16H27</t>
  </si>
  <si>
    <t>1103380</t>
  </si>
  <si>
    <t>INE084A16FO4</t>
  </si>
  <si>
    <t>1103421</t>
  </si>
  <si>
    <t>IDBI Bank Ltd.</t>
  </si>
  <si>
    <t>INE008A164A8</t>
  </si>
  <si>
    <t>1103418</t>
  </si>
  <si>
    <t>INE040A16IP7</t>
  </si>
  <si>
    <t>1103567</t>
  </si>
  <si>
    <t>INE692A16LI4</t>
  </si>
  <si>
    <t>1103413</t>
  </si>
  <si>
    <t>INE028A16LM3</t>
  </si>
  <si>
    <t>IND A1+</t>
  </si>
  <si>
    <t>1103384</t>
  </si>
  <si>
    <t>IndusInd Bank Ltd.</t>
  </si>
  <si>
    <t>INE095A164D6</t>
  </si>
  <si>
    <t>1103371</t>
  </si>
  <si>
    <t>INE476A16G69</t>
  </si>
  <si>
    <t>1103391</t>
  </si>
  <si>
    <t>INE692A16LD5</t>
  </si>
  <si>
    <t>1103429</t>
  </si>
  <si>
    <t>INE692A16LF0</t>
  </si>
  <si>
    <t>1103417</t>
  </si>
  <si>
    <t>INE028A16LN1</t>
  </si>
  <si>
    <t>1103278</t>
  </si>
  <si>
    <t>INE476A16F03</t>
  </si>
  <si>
    <t>1103570</t>
  </si>
  <si>
    <t>The Federal Bank Ltd.</t>
  </si>
  <si>
    <t>INE171A16NN5</t>
  </si>
  <si>
    <t>1103372</t>
  </si>
  <si>
    <t>INE040A16IN2</t>
  </si>
  <si>
    <t>1103564</t>
  </si>
  <si>
    <t>Punjab &amp; Sind Bank</t>
  </si>
  <si>
    <t>INE608A16SZ9</t>
  </si>
  <si>
    <t>1103376</t>
  </si>
  <si>
    <t>Indian Bank</t>
  </si>
  <si>
    <t>INE562A16QK4</t>
  </si>
  <si>
    <t>1103420</t>
  </si>
  <si>
    <t>Central Bank of India</t>
  </si>
  <si>
    <t>INE483A16KK6</t>
  </si>
  <si>
    <t>1103430</t>
  </si>
  <si>
    <t>INE028A16LQ4</t>
  </si>
  <si>
    <t>1103431</t>
  </si>
  <si>
    <t>INE008A16Z14</t>
  </si>
  <si>
    <t>1103534</t>
  </si>
  <si>
    <t>INE040A16IW3</t>
  </si>
  <si>
    <t>1103581</t>
  </si>
  <si>
    <t>INE095A168D7</t>
  </si>
  <si>
    <t>1103236</t>
  </si>
  <si>
    <t>INE562A16PR1</t>
  </si>
  <si>
    <t>1103075</t>
  </si>
  <si>
    <t>INE238AD6AU5</t>
  </si>
  <si>
    <t>1103249</t>
  </si>
  <si>
    <t>INE028A16KJ1</t>
  </si>
  <si>
    <t>1103393</t>
  </si>
  <si>
    <t>INE028A16LJ9</t>
  </si>
  <si>
    <t>1103416</t>
  </si>
  <si>
    <t>INE692A16LE3</t>
  </si>
  <si>
    <t>1103571</t>
  </si>
  <si>
    <t>INE608A16TB8</t>
  </si>
  <si>
    <t>1103189</t>
  </si>
  <si>
    <t>INE040A16HP9</t>
  </si>
  <si>
    <t>1103296</t>
  </si>
  <si>
    <t>INE476A16F52</t>
  </si>
  <si>
    <t>1103110</t>
  </si>
  <si>
    <t>INE562A16PB5</t>
  </si>
  <si>
    <t>1103346</t>
  </si>
  <si>
    <t>INE008A16Z55</t>
  </si>
  <si>
    <t>1801443</t>
  </si>
  <si>
    <t>91 DAY T-BILL 11.06.26</t>
  </si>
  <si>
    <t>IN002025X497</t>
  </si>
  <si>
    <t>1801434</t>
  </si>
  <si>
    <t>91 DAY T-BILL 28.05.26</t>
  </si>
  <si>
    <t>IN002025X471</t>
  </si>
  <si>
    <t>1801420</t>
  </si>
  <si>
    <t>91 DAY T-BILL 17.04.26</t>
  </si>
  <si>
    <t>IN002025X414</t>
  </si>
  <si>
    <t>1801418</t>
  </si>
  <si>
    <t>91 DAY T-BILL 09.04.26</t>
  </si>
  <si>
    <t>IN002025X406</t>
  </si>
  <si>
    <t>1801348</t>
  </si>
  <si>
    <t>364 DAY T-BILL 21.05.26</t>
  </si>
  <si>
    <t>IN002025Z088</t>
  </si>
  <si>
    <t>074</t>
  </si>
  <si>
    <t>SBI Dynamic Bond Fund</t>
  </si>
  <si>
    <t>704690</t>
  </si>
  <si>
    <t>INE507T07104</t>
  </si>
  <si>
    <t>704658</t>
  </si>
  <si>
    <t>INE020B08EW9</t>
  </si>
  <si>
    <t>705121</t>
  </si>
  <si>
    <t>INE261F08EM1</t>
  </si>
  <si>
    <t>705294</t>
  </si>
  <si>
    <t>Anzen India Energy Yield Plus Trust</t>
  </si>
  <si>
    <t>INE0MIZ07038</t>
  </si>
  <si>
    <t>705473</t>
  </si>
  <si>
    <t>INE115A07RH4</t>
  </si>
  <si>
    <t>147</t>
  </si>
  <si>
    <t>900318</t>
  </si>
  <si>
    <t>6.75% CGL 2029</t>
  </si>
  <si>
    <t>IN0020240183</t>
  </si>
  <si>
    <t>1906467</t>
  </si>
  <si>
    <t>7.66% State Government of Kerala 2039</t>
  </si>
  <si>
    <t>IN2020250253</t>
  </si>
  <si>
    <t>1906356</t>
  </si>
  <si>
    <t>7.58% State Government of West Bengal 2042</t>
  </si>
  <si>
    <t>IN3420250232</t>
  </si>
  <si>
    <t>1906654</t>
  </si>
  <si>
    <t>7.88% State Government of West Bengal 2044</t>
  </si>
  <si>
    <t>IN3420250455</t>
  </si>
  <si>
    <t>1906642</t>
  </si>
  <si>
    <t>7.79% State Government of West Bengal 2045</t>
  </si>
  <si>
    <t>IN3420250430</t>
  </si>
  <si>
    <t>1906428</t>
  </si>
  <si>
    <t>7.86% State Government of Bihar 2039</t>
  </si>
  <si>
    <t>IN1320250278</t>
  </si>
  <si>
    <t>1906516</t>
  </si>
  <si>
    <t>7.43% State Government of Tamil Nadu 2036</t>
  </si>
  <si>
    <t>IN3120250748</t>
  </si>
  <si>
    <t>1103544</t>
  </si>
  <si>
    <t>INE040A16IZ6</t>
  </si>
  <si>
    <t>1103583</t>
  </si>
  <si>
    <t>INE692A16LP9</t>
  </si>
  <si>
    <t>1103584</t>
  </si>
  <si>
    <t>INE556F16CD0</t>
  </si>
  <si>
    <t>1103566</t>
  </si>
  <si>
    <t>INE261F16AQ3</t>
  </si>
  <si>
    <t>079</t>
  </si>
  <si>
    <t>SBI Savings Fund</t>
  </si>
  <si>
    <t>900001</t>
  </si>
  <si>
    <t>8.24% CGL 2027</t>
  </si>
  <si>
    <t>IN0020060078</t>
  </si>
  <si>
    <t>1904457</t>
  </si>
  <si>
    <t>7.98% State Government of Gujarat 2026</t>
  </si>
  <si>
    <t>IN1520160038</t>
  </si>
  <si>
    <t>1901540</t>
  </si>
  <si>
    <t>7.98% State Government of Haryana 2026</t>
  </si>
  <si>
    <t>IN1620160060</t>
  </si>
  <si>
    <t>1900724</t>
  </si>
  <si>
    <t>7.61% State Government of Kerala 2026</t>
  </si>
  <si>
    <t>IN2020160072</t>
  </si>
  <si>
    <t>1904160</t>
  </si>
  <si>
    <t>7.98% State Government of Kerala 2026</t>
  </si>
  <si>
    <t>IN2020160031</t>
  </si>
  <si>
    <t>1901151</t>
  </si>
  <si>
    <t>8.02% State Government of Telangana 2026</t>
  </si>
  <si>
    <t>IN4520160032</t>
  </si>
  <si>
    <t>1901627</t>
  </si>
  <si>
    <t>7.38% State Government of Madhya Pradesh 2026</t>
  </si>
  <si>
    <t>IN2120160030</t>
  </si>
  <si>
    <t>1011266</t>
  </si>
  <si>
    <t>INE115A14FS2</t>
  </si>
  <si>
    <t>1011265</t>
  </si>
  <si>
    <t>Jio Credit Ltd.</t>
  </si>
  <si>
    <t>INE282H14097</t>
  </si>
  <si>
    <t>1010973</t>
  </si>
  <si>
    <t>INE121A14YM4</t>
  </si>
  <si>
    <t>1011276</t>
  </si>
  <si>
    <t>INE282H14105</t>
  </si>
  <si>
    <t>1011257</t>
  </si>
  <si>
    <t>L&amp;T Finance Ltd.</t>
  </si>
  <si>
    <t>INE498L14FQ3</t>
  </si>
  <si>
    <t>1011279</t>
  </si>
  <si>
    <t>INE674K14CA2</t>
  </si>
  <si>
    <t>1010313</t>
  </si>
  <si>
    <t>Muthoot Fincorp Ltd.</t>
  </si>
  <si>
    <t>INE549K14BY8</t>
  </si>
  <si>
    <t>1011157</t>
  </si>
  <si>
    <t>INE414G14VO2</t>
  </si>
  <si>
    <t>1010971</t>
  </si>
  <si>
    <t>INE414G14VM6</t>
  </si>
  <si>
    <t>1011196</t>
  </si>
  <si>
    <t>INE417C14AP5</t>
  </si>
  <si>
    <t>1010618</t>
  </si>
  <si>
    <t>SMFG India Credit Company Ltd.</t>
  </si>
  <si>
    <t>INE535H14JS8</t>
  </si>
  <si>
    <t>1010972</t>
  </si>
  <si>
    <t>INE674K14BX6</t>
  </si>
  <si>
    <t>1010345</t>
  </si>
  <si>
    <t>Interise Trust</t>
  </si>
  <si>
    <t>INE790Z14034</t>
  </si>
  <si>
    <t>1010991</t>
  </si>
  <si>
    <t>INE338I14ME9</t>
  </si>
  <si>
    <t>1011268</t>
  </si>
  <si>
    <t>Godrej Housing Finance Ltd.</t>
  </si>
  <si>
    <t>INE02JD14815</t>
  </si>
  <si>
    <t>1010478</t>
  </si>
  <si>
    <t>INE414G14US5</t>
  </si>
  <si>
    <t>1010496</t>
  </si>
  <si>
    <t>INE121A14XK0</t>
  </si>
  <si>
    <t>1103374</t>
  </si>
  <si>
    <t>INE556F16CA6</t>
  </si>
  <si>
    <t>1103540</t>
  </si>
  <si>
    <t>INE476A16H92</t>
  </si>
  <si>
    <t>1103572</t>
  </si>
  <si>
    <t>INE090AD6303</t>
  </si>
  <si>
    <t>1103426</t>
  </si>
  <si>
    <t>National Bank for Financing Infrastructure and Development</t>
  </si>
  <si>
    <t>INE0KUG16020</t>
  </si>
  <si>
    <t>1103366</t>
  </si>
  <si>
    <t>INE160A16UD4</t>
  </si>
  <si>
    <t>1103394</t>
  </si>
  <si>
    <t>INE261F16AK6</t>
  </si>
  <si>
    <t>1103398</t>
  </si>
  <si>
    <t>INE556F16CB4</t>
  </si>
  <si>
    <t>1103434</t>
  </si>
  <si>
    <t>INE028A16LR2</t>
  </si>
  <si>
    <t>1103528</t>
  </si>
  <si>
    <t>INE237AD6174</t>
  </si>
  <si>
    <t>1103535</t>
  </si>
  <si>
    <t>INE160A16UQ6</t>
  </si>
  <si>
    <t>1103587</t>
  </si>
  <si>
    <t>INE008A168A9</t>
  </si>
  <si>
    <t>1103365</t>
  </si>
  <si>
    <t>INE261F16AJ8</t>
  </si>
  <si>
    <t>1103361</t>
  </si>
  <si>
    <t>INE562A16QH0</t>
  </si>
  <si>
    <t>1103383</t>
  </si>
  <si>
    <t>INE028A16LI1</t>
  </si>
  <si>
    <t>1103407</t>
  </si>
  <si>
    <t>INE040A16IO0</t>
  </si>
  <si>
    <t>1103419</t>
  </si>
  <si>
    <t>INE261F16AM2</t>
  </si>
  <si>
    <t>1103423</t>
  </si>
  <si>
    <t>INE040A16IQ5</t>
  </si>
  <si>
    <t>1103529</t>
  </si>
  <si>
    <t>INE028A16LS0</t>
  </si>
  <si>
    <t>1103530</t>
  </si>
  <si>
    <t>INE261F16AO8</t>
  </si>
  <si>
    <t>1103342</t>
  </si>
  <si>
    <t>INE028A16LD2</t>
  </si>
  <si>
    <t>1103050</t>
  </si>
  <si>
    <t>The Jammu &amp; Kashmir Bank Ltd.</t>
  </si>
  <si>
    <t>INE168A16NC4</t>
  </si>
  <si>
    <t>1103037</t>
  </si>
  <si>
    <t>INE168A16NA8</t>
  </si>
  <si>
    <t>1103385</t>
  </si>
  <si>
    <t>INE476A16H01</t>
  </si>
  <si>
    <t>1103409</t>
  </si>
  <si>
    <t>Indian Overseas Bank</t>
  </si>
  <si>
    <t>INE565A16BT0</t>
  </si>
  <si>
    <t>CARE A1+</t>
  </si>
  <si>
    <t>1103360</t>
  </si>
  <si>
    <t>INE261F16AI0</t>
  </si>
  <si>
    <t>1103364</t>
  </si>
  <si>
    <t>INE556F16BY8</t>
  </si>
  <si>
    <t>1103533</t>
  </si>
  <si>
    <t>INE476A16H84</t>
  </si>
  <si>
    <t>1103539</t>
  </si>
  <si>
    <t>INE028A16LW2</t>
  </si>
  <si>
    <t>1103214</t>
  </si>
  <si>
    <t>AU Small Finance Bank Ltd.</t>
  </si>
  <si>
    <t>INE949L16DW3</t>
  </si>
  <si>
    <t>1103213</t>
  </si>
  <si>
    <t>INE949L16DV5</t>
  </si>
  <si>
    <t>1103345</t>
  </si>
  <si>
    <t>INE090AD6279</t>
  </si>
  <si>
    <t>1103582</t>
  </si>
  <si>
    <t>INE692A16LM6</t>
  </si>
  <si>
    <t>1103043</t>
  </si>
  <si>
    <t>UCO Bank</t>
  </si>
  <si>
    <t>INE691A16LT3</t>
  </si>
  <si>
    <t>1103341</t>
  </si>
  <si>
    <t>INE040A16IK8</t>
  </si>
  <si>
    <t>1801436</t>
  </si>
  <si>
    <t>364 DAY T-BILL 04.03.27</t>
  </si>
  <si>
    <t>IN002025Z484</t>
  </si>
  <si>
    <t>1801442</t>
  </si>
  <si>
    <t>364 DAY T-BILL 11.03.27</t>
  </si>
  <si>
    <t>IN002025Z492</t>
  </si>
  <si>
    <t>1801433</t>
  </si>
  <si>
    <t>364 DAY T-BILL 25.02.27</t>
  </si>
  <si>
    <t>IN002025Z476</t>
  </si>
  <si>
    <t>1801424</t>
  </si>
  <si>
    <t>364 DAY T-BILL 28.01.27</t>
  </si>
  <si>
    <t>IN002025Z435</t>
  </si>
  <si>
    <t>1801410</t>
  </si>
  <si>
    <t>182 DAY T-BILL 28.05.26</t>
  </si>
  <si>
    <t>IN002025Y354</t>
  </si>
  <si>
    <t>1800671</t>
  </si>
  <si>
    <t>GOI 12.06.2026 GOV</t>
  </si>
  <si>
    <t>IN000626C043</t>
  </si>
  <si>
    <t>5100125</t>
  </si>
  <si>
    <t>GOI 25.05.2026 GOV</t>
  </si>
  <si>
    <t>IN000526C037</t>
  </si>
  <si>
    <t>080</t>
  </si>
  <si>
    <t>SBI Credit Risk Fund</t>
  </si>
  <si>
    <t>704821</t>
  </si>
  <si>
    <t>Infopark Properties Ltd.</t>
  </si>
  <si>
    <t>INE0KZX07023</t>
  </si>
  <si>
    <t>704999</t>
  </si>
  <si>
    <t>INE442H08040</t>
  </si>
  <si>
    <t>704800</t>
  </si>
  <si>
    <t>INE406M08029</t>
  </si>
  <si>
    <t>704487</t>
  </si>
  <si>
    <t>INE916U08038</t>
  </si>
  <si>
    <t>704488</t>
  </si>
  <si>
    <t>INE916U08012</t>
  </si>
  <si>
    <t>704000</t>
  </si>
  <si>
    <t>Mahanagar Telephone Nigam Ltd.</t>
  </si>
  <si>
    <t>INE153A08113</t>
  </si>
  <si>
    <t>IND AAA(CE)</t>
  </si>
  <si>
    <t>900311</t>
  </si>
  <si>
    <t>7.02% CGL 2031</t>
  </si>
  <si>
    <t>IN0020240076</t>
  </si>
  <si>
    <t>3300013</t>
  </si>
  <si>
    <t>Capital Infra Trust</t>
  </si>
  <si>
    <t>INE0Z8Z23013</t>
  </si>
  <si>
    <t>081</t>
  </si>
  <si>
    <t>SBI Focused Fund</t>
  </si>
  <si>
    <t>082</t>
  </si>
  <si>
    <t>SBI Conservative Hybrid Fund</t>
  </si>
  <si>
    <t>102656</t>
  </si>
  <si>
    <t>Kingfa Science &amp; Technology India Ltd.</t>
  </si>
  <si>
    <t>100559</t>
  </si>
  <si>
    <t>Avanti Feeds Ltd.</t>
  </si>
  <si>
    <t>INE871C01038</t>
  </si>
  <si>
    <t>100528</t>
  </si>
  <si>
    <t>Graphite India Ltd.</t>
  </si>
  <si>
    <t>INE371A01025</t>
  </si>
  <si>
    <t>100107</t>
  </si>
  <si>
    <t>Max Financial Services Ltd.</t>
  </si>
  <si>
    <t>INE180A01020</t>
  </si>
  <si>
    <t>100049</t>
  </si>
  <si>
    <t>VST Industries Ltd.</t>
  </si>
  <si>
    <t>INE710A01016</t>
  </si>
  <si>
    <t>Cigarettes &amp; Tobacco Products</t>
  </si>
  <si>
    <t>100400</t>
  </si>
  <si>
    <t>Finolex Industries Ltd.</t>
  </si>
  <si>
    <t>INE183A01024</t>
  </si>
  <si>
    <t>100168</t>
  </si>
  <si>
    <t>Escorts Kubota Ltd.</t>
  </si>
  <si>
    <t>INE042A01014</t>
  </si>
  <si>
    <t>101488</t>
  </si>
  <si>
    <t>Aptus Value Housing Finance India Ltd.</t>
  </si>
  <si>
    <t>INE852O01025</t>
  </si>
  <si>
    <t>101207</t>
  </si>
  <si>
    <t>Restaurant Brands Asia Ltd.</t>
  </si>
  <si>
    <t>INE07T201019</t>
  </si>
  <si>
    <t>100815</t>
  </si>
  <si>
    <t>Andhra Paper Ltd.</t>
  </si>
  <si>
    <t>INE435A01051</t>
  </si>
  <si>
    <t>Paper, Forest &amp; Jute Products</t>
  </si>
  <si>
    <t>102447</t>
  </si>
  <si>
    <t>Afcons Infrastructure Ltd.</t>
  </si>
  <si>
    <t>INE101I01011</t>
  </si>
  <si>
    <t>100750</t>
  </si>
  <si>
    <t>Styrenix Performance Materials Ltd.</t>
  </si>
  <si>
    <t>INE189B01011</t>
  </si>
  <si>
    <t>100255</t>
  </si>
  <si>
    <t>PNC Infratech Ltd.</t>
  </si>
  <si>
    <t>INE195J01029</t>
  </si>
  <si>
    <t>102568</t>
  </si>
  <si>
    <t>Ajax Engineering Ltd.</t>
  </si>
  <si>
    <t>INE274Y01021</t>
  </si>
  <si>
    <t>705316</t>
  </si>
  <si>
    <t>INE121A08PT9</t>
  </si>
  <si>
    <t>705901</t>
  </si>
  <si>
    <t>INE556F08LC0</t>
  </si>
  <si>
    <t>704431</t>
  </si>
  <si>
    <t>INE151A08349</t>
  </si>
  <si>
    <t>CARE AAA</t>
  </si>
  <si>
    <t>705358</t>
  </si>
  <si>
    <t>Godrej Industries Ltd.</t>
  </si>
  <si>
    <t>INE233A08170</t>
  </si>
  <si>
    <t>704639</t>
  </si>
  <si>
    <t>Mahindra Rural Housing Finance Ltd.</t>
  </si>
  <si>
    <t>INE950O07438</t>
  </si>
  <si>
    <t>704589</t>
  </si>
  <si>
    <t>Tata Projects Ltd.</t>
  </si>
  <si>
    <t>INE725H08162</t>
  </si>
  <si>
    <t>705507</t>
  </si>
  <si>
    <t>INE121A08PU7</t>
  </si>
  <si>
    <t>704700</t>
  </si>
  <si>
    <t>IndiGrid Infrastructure Trust</t>
  </si>
  <si>
    <t>INE219X07447</t>
  </si>
  <si>
    <t>705197</t>
  </si>
  <si>
    <t>Jamnagar Utilities &amp; Power Pvt. Ltd.</t>
  </si>
  <si>
    <t>INE936D07190</t>
  </si>
  <si>
    <t>704826</t>
  </si>
  <si>
    <t>INE414G07JG7</t>
  </si>
  <si>
    <t>704357</t>
  </si>
  <si>
    <t>INE484J08048</t>
  </si>
  <si>
    <t>703918</t>
  </si>
  <si>
    <t>INE153A08105</t>
  </si>
  <si>
    <t>704479</t>
  </si>
  <si>
    <t>Punjab National Bank( AT1 Bond under Basel III )</t>
  </si>
  <si>
    <t>INE160A08282</t>
  </si>
  <si>
    <t>IND AA+</t>
  </si>
  <si>
    <t>704716</t>
  </si>
  <si>
    <t>Pipeline Infrastructure Pvt Ltd.</t>
  </si>
  <si>
    <t>INE01XX07034</t>
  </si>
  <si>
    <t>704701</t>
  </si>
  <si>
    <t>INE219X07439</t>
  </si>
  <si>
    <t>704592</t>
  </si>
  <si>
    <t>INE414G07IR6</t>
  </si>
  <si>
    <t>706076</t>
  </si>
  <si>
    <t>INE261F08EU4</t>
  </si>
  <si>
    <t>705446</t>
  </si>
  <si>
    <t>INE233A08121</t>
  </si>
  <si>
    <t>703739</t>
  </si>
  <si>
    <t>Union Bank of India( AT1 Bond under Basel III )</t>
  </si>
  <si>
    <t>INE692A08193</t>
  </si>
  <si>
    <t>704277</t>
  </si>
  <si>
    <t>INE414G07IG9</t>
  </si>
  <si>
    <t>900323</t>
  </si>
  <si>
    <t>6.79% CGL 2031</t>
  </si>
  <si>
    <t>IN0020240191</t>
  </si>
  <si>
    <t>1906554</t>
  </si>
  <si>
    <t>7.56% State Government of Madhya Pradesh 2039</t>
  </si>
  <si>
    <t>IN2120250450</t>
  </si>
  <si>
    <t>1905202</t>
  </si>
  <si>
    <t>7.74% State Government of Rajasthan 2033</t>
  </si>
  <si>
    <t>IN2920230355</t>
  </si>
  <si>
    <t>1011277</t>
  </si>
  <si>
    <t>TATA Capital Ltd.</t>
  </si>
  <si>
    <t>INE976I14QD9</t>
  </si>
  <si>
    <t>1103401</t>
  </si>
  <si>
    <t>INE160A16UE2</t>
  </si>
  <si>
    <t>086</t>
  </si>
  <si>
    <t>SBI Ultra Short Duration Fund (Erstwhile known as SBI Magnum Ultra Short Duration Fund)</t>
  </si>
  <si>
    <t>705663</t>
  </si>
  <si>
    <t>INE093I07074</t>
  </si>
  <si>
    <t>CARE AA+</t>
  </si>
  <si>
    <t>705545</t>
  </si>
  <si>
    <t>INE1TAE08049</t>
  </si>
  <si>
    <t>705775</t>
  </si>
  <si>
    <t>INE896L07AN0</t>
  </si>
  <si>
    <t>705611</t>
  </si>
  <si>
    <t>INE634S07025</t>
  </si>
  <si>
    <t>704907</t>
  </si>
  <si>
    <t>INE725H08196</t>
  </si>
  <si>
    <t>705662</t>
  </si>
  <si>
    <t>INE721A07RQ0</t>
  </si>
  <si>
    <t>705743</t>
  </si>
  <si>
    <t>INE658R07430</t>
  </si>
  <si>
    <t>705590</t>
  </si>
  <si>
    <t>INE813H07192</t>
  </si>
  <si>
    <t>705716</t>
  </si>
  <si>
    <t>INE012I07116</t>
  </si>
  <si>
    <t>705538</t>
  </si>
  <si>
    <t>INE725H08204</t>
  </si>
  <si>
    <t>705589</t>
  </si>
  <si>
    <t>INE414G07JB8</t>
  </si>
  <si>
    <t>705742</t>
  </si>
  <si>
    <t>JM Financial Products Ltd.</t>
  </si>
  <si>
    <t>INE523H07CB9</t>
  </si>
  <si>
    <t>705449</t>
  </si>
  <si>
    <t>Axis Finance Ltd.</t>
  </si>
  <si>
    <t>INE891K07861</t>
  </si>
  <si>
    <t>705745</t>
  </si>
  <si>
    <t>Phoenix Arc Pvt. Ltd.</t>
  </si>
  <si>
    <t>INE163K07147</t>
  </si>
  <si>
    <t>705744</t>
  </si>
  <si>
    <t>INE163K07139</t>
  </si>
  <si>
    <t>705746</t>
  </si>
  <si>
    <t>INE163K07154</t>
  </si>
  <si>
    <t>704692</t>
  </si>
  <si>
    <t>INE813H07382</t>
  </si>
  <si>
    <t>800317</t>
  </si>
  <si>
    <t>INE134E08MS3</t>
  </si>
  <si>
    <t>1600020</t>
  </si>
  <si>
    <t>INE2I7H15018</t>
  </si>
  <si>
    <t>1600017</t>
  </si>
  <si>
    <t>INE1CBK15011</t>
  </si>
  <si>
    <t>1600014</t>
  </si>
  <si>
    <t>INE16J715019</t>
  </si>
  <si>
    <t>IND AAA(SO)</t>
  </si>
  <si>
    <t>1905849</t>
  </si>
  <si>
    <t>7.03% State Government of Chhattisgarh 2026</t>
  </si>
  <si>
    <t>IN3520190015</t>
  </si>
  <si>
    <t>1905773</t>
  </si>
  <si>
    <t>6.04% State Government of Gujarat 2026</t>
  </si>
  <si>
    <t>IN1520210130</t>
  </si>
  <si>
    <t>1900826</t>
  </si>
  <si>
    <t>7.96% State Government of Maharashtra 2026</t>
  </si>
  <si>
    <t>IN2220160021</t>
  </si>
  <si>
    <t>1902164</t>
  </si>
  <si>
    <t>7.42% State Government of Andhra Pradesh 2026</t>
  </si>
  <si>
    <t>IN1020160371</t>
  </si>
  <si>
    <t>1900640</t>
  </si>
  <si>
    <t>7.99% State Government of Uttar Pradesh 2026</t>
  </si>
  <si>
    <t>IN3320160176</t>
  </si>
  <si>
    <t>1900022</t>
  </si>
  <si>
    <t>7.86% State Government of Karnataka 2027</t>
  </si>
  <si>
    <t>IN1920160117</t>
  </si>
  <si>
    <t>1011253</t>
  </si>
  <si>
    <t>INE549K14CO7</t>
  </si>
  <si>
    <t>1010629</t>
  </si>
  <si>
    <t>INE012I14SA5</t>
  </si>
  <si>
    <t>1010669</t>
  </si>
  <si>
    <t>INE549K14CC2</t>
  </si>
  <si>
    <t>1010336</t>
  </si>
  <si>
    <t>INE121A14XR5</t>
  </si>
  <si>
    <t>1010476</t>
  </si>
  <si>
    <t>INE012I14RX9</t>
  </si>
  <si>
    <t>1010734</t>
  </si>
  <si>
    <t>INE563J14DH2</t>
  </si>
  <si>
    <t>1103433</t>
  </si>
  <si>
    <t>INE237AD6166</t>
  </si>
  <si>
    <t>1103568</t>
  </si>
  <si>
    <t>INE476A16I18</t>
  </si>
  <si>
    <t>1103411</t>
  </si>
  <si>
    <t>INE556F16CC2</t>
  </si>
  <si>
    <t>1103427</t>
  </si>
  <si>
    <t>INE160A16UM5</t>
  </si>
  <si>
    <t>1103270</t>
  </si>
  <si>
    <t>INE237AD6083</t>
  </si>
  <si>
    <t>1103436</t>
  </si>
  <si>
    <t>INE028A16KW4</t>
  </si>
  <si>
    <t>091</t>
  </si>
  <si>
    <t>SBI Midcap Fund</t>
  </si>
  <si>
    <t>100056</t>
  </si>
  <si>
    <t>Supreme Industries Ltd.</t>
  </si>
  <si>
    <t>INE195A01028</t>
  </si>
  <si>
    <t>100235</t>
  </si>
  <si>
    <t>CRISIL Ltd.</t>
  </si>
  <si>
    <t>INE007A01025</t>
  </si>
  <si>
    <t>100116</t>
  </si>
  <si>
    <t>INE660A01013</t>
  </si>
  <si>
    <t>100055</t>
  </si>
  <si>
    <t>INE171A01029</t>
  </si>
  <si>
    <t>100682</t>
  </si>
  <si>
    <t>ICICI Lombard General Insurance Company Ltd.</t>
  </si>
  <si>
    <t>INE765G01017</t>
  </si>
  <si>
    <t>102610</t>
  </si>
  <si>
    <t>INE756I01012</t>
  </si>
  <si>
    <t>100272</t>
  </si>
  <si>
    <t>JK Cement Ltd.</t>
  </si>
  <si>
    <t>INE823G01014</t>
  </si>
  <si>
    <t>102702</t>
  </si>
  <si>
    <t>Pine Labs Ltd.</t>
  </si>
  <si>
    <t>INE15B701018</t>
  </si>
  <si>
    <t>100843</t>
  </si>
  <si>
    <t>Dalmia Bharat Ltd.</t>
  </si>
  <si>
    <t>INE00R701025</t>
  </si>
  <si>
    <t>102649</t>
  </si>
  <si>
    <t>Urban Company Ltd.</t>
  </si>
  <si>
    <t>INE0CAZ01013</t>
  </si>
  <si>
    <t>100022</t>
  </si>
  <si>
    <t>The Phoenix Mills Ltd.</t>
  </si>
  <si>
    <t>INE211B01039</t>
  </si>
  <si>
    <t>101432</t>
  </si>
  <si>
    <t>Star Health &amp; Allied Insurance Co. Ltd.</t>
  </si>
  <si>
    <t>INE575P01011</t>
  </si>
  <si>
    <t>100565</t>
  </si>
  <si>
    <t>Glaxosmithkline Pharmaceuticals Ltd.</t>
  </si>
  <si>
    <t>INE159A01016</t>
  </si>
  <si>
    <t>100270</t>
  </si>
  <si>
    <t>PI Industries Ltd.</t>
  </si>
  <si>
    <t>INE603J01030</t>
  </si>
  <si>
    <t>100307</t>
  </si>
  <si>
    <t>The India Cements Ltd.</t>
  </si>
  <si>
    <t>INE383A01012</t>
  </si>
  <si>
    <t>092</t>
  </si>
  <si>
    <t>SBI Constant Maturity 10-Year Gilt Fund (Erstwhile known as SBI Magnum Constant Maturity Fund)</t>
  </si>
  <si>
    <t>900313</t>
  </si>
  <si>
    <t>6.79% CGL 2034</t>
  </si>
  <si>
    <t>IN0020240126</t>
  </si>
  <si>
    <t>900295</t>
  </si>
  <si>
    <t>7.18% CGL 2037</t>
  </si>
  <si>
    <t>IN0020230077</t>
  </si>
  <si>
    <t>1906652</t>
  </si>
  <si>
    <t>7.57% State Government of Maharashtra 2036</t>
  </si>
  <si>
    <t>IN2220250533</t>
  </si>
  <si>
    <t>094</t>
  </si>
  <si>
    <t>SBI Comma Fund</t>
  </si>
  <si>
    <t>100267</t>
  </si>
  <si>
    <t>Oil India Ltd.</t>
  </si>
  <si>
    <t>INE274J01014</t>
  </si>
  <si>
    <t>100258</t>
  </si>
  <si>
    <t>Arvind Ltd.</t>
  </si>
  <si>
    <t>INE034A01011</t>
  </si>
  <si>
    <t>101686</t>
  </si>
  <si>
    <t>Jindal Stainless Ltd.</t>
  </si>
  <si>
    <t>INE220G01021</t>
  </si>
  <si>
    <t>100388</t>
  </si>
  <si>
    <t>Balrampur Chini Mills Ltd.</t>
  </si>
  <si>
    <t>INE119A01028</t>
  </si>
  <si>
    <t>100286</t>
  </si>
  <si>
    <t>NHPC Ltd.</t>
  </si>
  <si>
    <t>INE848E01016</t>
  </si>
  <si>
    <t>101696</t>
  </si>
  <si>
    <t>Shyam Metalics and Energy Ltd.</t>
  </si>
  <si>
    <t>INE810G01011</t>
  </si>
  <si>
    <t>100442</t>
  </si>
  <si>
    <t>Coromandel International Ltd.</t>
  </si>
  <si>
    <t>INE169A01031</t>
  </si>
  <si>
    <t>100178</t>
  </si>
  <si>
    <t>Ambuja Cements Ltd.</t>
  </si>
  <si>
    <t>INE079A01024</t>
  </si>
  <si>
    <t>100550</t>
  </si>
  <si>
    <t>Sagar Cements Ltd.</t>
  </si>
  <si>
    <t>INE229C01021</t>
  </si>
  <si>
    <t>1801416</t>
  </si>
  <si>
    <t>182 DAY T-BILL 08.05.26</t>
  </si>
  <si>
    <t>IN002025Y321</t>
  </si>
  <si>
    <t>097</t>
  </si>
  <si>
    <t>SBI Gilt Fund (Erstwhile known as SBI Magnum Gilt Fund)</t>
  </si>
  <si>
    <t>900326</t>
  </si>
  <si>
    <t>6.28% CGL 2032</t>
  </si>
  <si>
    <t>IN0020250059</t>
  </si>
  <si>
    <t>1906433</t>
  </si>
  <si>
    <t>7.83% State Government of Haryana 2043</t>
  </si>
  <si>
    <t>IN1620250333</t>
  </si>
  <si>
    <t>1906438</t>
  </si>
  <si>
    <t>7.85% State Government of Mizoram 2042</t>
  </si>
  <si>
    <t>IN2520250092</t>
  </si>
  <si>
    <t>1801431</t>
  </si>
  <si>
    <t>91 DAY T-BILL 22.05.26</t>
  </si>
  <si>
    <t>IN002025X463</t>
  </si>
  <si>
    <t>1801425</t>
  </si>
  <si>
    <t>91 DAY T-BILL 07.05.26</t>
  </si>
  <si>
    <t>IN002025X448</t>
  </si>
  <si>
    <t>099</t>
  </si>
  <si>
    <t>SBI Flexicap Fund</t>
  </si>
  <si>
    <t>100717</t>
  </si>
  <si>
    <t>Star Cement Ltd.</t>
  </si>
  <si>
    <t>INE460H01021</t>
  </si>
  <si>
    <t>101741</t>
  </si>
  <si>
    <t>Pearl Global Industries Ltd.</t>
  </si>
  <si>
    <t>INE940H01022</t>
  </si>
  <si>
    <t>100536</t>
  </si>
  <si>
    <t>VIP Industries Ltd.</t>
  </si>
  <si>
    <t>INE054A01027</t>
  </si>
  <si>
    <t>100562</t>
  </si>
  <si>
    <t>Power Mech Projects Ltd.</t>
  </si>
  <si>
    <t>INE211R01019</t>
  </si>
  <si>
    <t>100254</t>
  </si>
  <si>
    <t>Karur Vysya Bank Ltd.</t>
  </si>
  <si>
    <t>INE036D01028</t>
  </si>
  <si>
    <t>102750</t>
  </si>
  <si>
    <t>Fractal Analytics Ltd.</t>
  </si>
  <si>
    <t>INE212S01015</t>
  </si>
  <si>
    <t>101</t>
  </si>
  <si>
    <t>SBI Multi Asset Allocation Fund</t>
  </si>
  <si>
    <t>100469</t>
  </si>
  <si>
    <t>Syngene International Ltd.</t>
  </si>
  <si>
    <t>INE398R01022</t>
  </si>
  <si>
    <t>100675</t>
  </si>
  <si>
    <t>VRL Logistics Ltd.</t>
  </si>
  <si>
    <t>INE366I01010</t>
  </si>
  <si>
    <t>100259</t>
  </si>
  <si>
    <t>Kalpataru Projects International Ltd.</t>
  </si>
  <si>
    <t>INE220B01022</t>
  </si>
  <si>
    <t>102005</t>
  </si>
  <si>
    <t>Tata Technologies Ltd.</t>
  </si>
  <si>
    <t>INE142M01025</t>
  </si>
  <si>
    <t>102760</t>
  </si>
  <si>
    <t>Sedemac Mechatronics Ltd.</t>
  </si>
  <si>
    <t>INE00XB01019</t>
  </si>
  <si>
    <t>100085</t>
  </si>
  <si>
    <t>INE442H01029</t>
  </si>
  <si>
    <t>100768</t>
  </si>
  <si>
    <t>V-Mart Retail Ltd.</t>
  </si>
  <si>
    <t>INE665J01013</t>
  </si>
  <si>
    <t>101801</t>
  </si>
  <si>
    <t>Elin Electronics Ltd.</t>
  </si>
  <si>
    <t>INE050401020</t>
  </si>
  <si>
    <t>705933</t>
  </si>
  <si>
    <t>INE134E08OC3</t>
  </si>
  <si>
    <t>704778</t>
  </si>
  <si>
    <t>INE121A07SB3</t>
  </si>
  <si>
    <t>705442</t>
  </si>
  <si>
    <t>INE896L07AK6</t>
  </si>
  <si>
    <t>705031</t>
  </si>
  <si>
    <t>INE233A08154</t>
  </si>
  <si>
    <t>704631</t>
  </si>
  <si>
    <t>SMFG India Home Finance Co. Ltd.</t>
  </si>
  <si>
    <t>INE213W07277</t>
  </si>
  <si>
    <t>704671</t>
  </si>
  <si>
    <t>INE651J07978</t>
  </si>
  <si>
    <t>704976</t>
  </si>
  <si>
    <t>INE556F08KT6</t>
  </si>
  <si>
    <t>704636</t>
  </si>
  <si>
    <t>INE813H07341</t>
  </si>
  <si>
    <t>704693</t>
  </si>
  <si>
    <t>INE950O07446</t>
  </si>
  <si>
    <t>704291</t>
  </si>
  <si>
    <t>INE883F07306</t>
  </si>
  <si>
    <t>900327</t>
  </si>
  <si>
    <t>6.01% CGL 2030</t>
  </si>
  <si>
    <t>IN0020250067</t>
  </si>
  <si>
    <t>1906616</t>
  </si>
  <si>
    <t>7.74% State Government of Madhya Pradesh 2047</t>
  </si>
  <si>
    <t>IN2120250492</t>
  </si>
  <si>
    <t>1011197</t>
  </si>
  <si>
    <t>INE115A14FR4</t>
  </si>
  <si>
    <t>1010872</t>
  </si>
  <si>
    <t>INE012I14SG2</t>
  </si>
  <si>
    <t>1103435</t>
  </si>
  <si>
    <t>INE040A16IT9</t>
  </si>
  <si>
    <t>417210</t>
  </si>
  <si>
    <t>SBI Gold ETF</t>
  </si>
  <si>
    <t>INF200KA16D8</t>
  </si>
  <si>
    <t>2800002</t>
  </si>
  <si>
    <t>SBI Silver ETF</t>
  </si>
  <si>
    <t>INF200KB1217</t>
  </si>
  <si>
    <t>103</t>
  </si>
  <si>
    <t>SBI Large Cap Fund</t>
  </si>
  <si>
    <t>102687</t>
  </si>
  <si>
    <t>SKF India (Industrial) Ltd.</t>
  </si>
  <si>
    <t>INE2J8701016</t>
  </si>
  <si>
    <t>100237</t>
  </si>
  <si>
    <t>SKF India Ltd.</t>
  </si>
  <si>
    <t>INE640A01023</t>
  </si>
  <si>
    <t>100094</t>
  </si>
  <si>
    <t>Bharat Petroleum Corporation Ltd.</t>
  </si>
  <si>
    <t>INE029A01011</t>
  </si>
  <si>
    <t>114</t>
  </si>
  <si>
    <t>SBI Arbitrage Opportunities Fund</t>
  </si>
  <si>
    <t>100773</t>
  </si>
  <si>
    <t>Hindustan Aeronautics Ltd.</t>
  </si>
  <si>
    <t>INE066F01020</t>
  </si>
  <si>
    <t>100194</t>
  </si>
  <si>
    <t>INE134E01011</t>
  </si>
  <si>
    <t>100174</t>
  </si>
  <si>
    <t>Vodafone Idea Ltd.</t>
  </si>
  <si>
    <t>INE669E01016</t>
  </si>
  <si>
    <t>100195</t>
  </si>
  <si>
    <t>INE020B01018</t>
  </si>
  <si>
    <t>100098</t>
  </si>
  <si>
    <t>Glenmark Pharmaceuticals Ltd.</t>
  </si>
  <si>
    <t>INE935A01035</t>
  </si>
  <si>
    <t>101617</t>
  </si>
  <si>
    <t>Lodha Developers Ltd.</t>
  </si>
  <si>
    <t>INE670K01029</t>
  </si>
  <si>
    <t>100416</t>
  </si>
  <si>
    <t>INE776C01039</t>
  </si>
  <si>
    <t>100781</t>
  </si>
  <si>
    <t>Adani Green Energy Ltd.</t>
  </si>
  <si>
    <t>INE364U01010</t>
  </si>
  <si>
    <t>100225</t>
  </si>
  <si>
    <t>Hindustan Zinc Ltd.</t>
  </si>
  <si>
    <t>INE267A01025</t>
  </si>
  <si>
    <t>100042</t>
  </si>
  <si>
    <t>INE115A01026</t>
  </si>
  <si>
    <t>100358</t>
  </si>
  <si>
    <t>Suzlon Energy Ltd.</t>
  </si>
  <si>
    <t>INE040H01021</t>
  </si>
  <si>
    <t>100453</t>
  </si>
  <si>
    <t>RBL Bank Ltd.</t>
  </si>
  <si>
    <t>INE976G01028</t>
  </si>
  <si>
    <t>100665</t>
  </si>
  <si>
    <t>INE674K01013</t>
  </si>
  <si>
    <t>101396</t>
  </si>
  <si>
    <t>One 97 Communications Ltd.</t>
  </si>
  <si>
    <t>INE982J01020</t>
  </si>
  <si>
    <t>100191</t>
  </si>
  <si>
    <t>INE476A01022</t>
  </si>
  <si>
    <t>100185</t>
  </si>
  <si>
    <t>Tata Power Company Ltd.</t>
  </si>
  <si>
    <t>INE245A01021</t>
  </si>
  <si>
    <t>100017</t>
  </si>
  <si>
    <t>National Aluminium Company Ltd.</t>
  </si>
  <si>
    <t>INE139A01034</t>
  </si>
  <si>
    <t>100046</t>
  </si>
  <si>
    <t>Manappuram Finance Ltd.</t>
  </si>
  <si>
    <t>INE522D01027</t>
  </si>
  <si>
    <t>100435</t>
  </si>
  <si>
    <t>Crompton Greaves Consumer Electricals Ltd.</t>
  </si>
  <si>
    <t>INE299U01018</t>
  </si>
  <si>
    <t>101670</t>
  </si>
  <si>
    <t>Patanjali Foods Ltd.</t>
  </si>
  <si>
    <t>INE619A01035</t>
  </si>
  <si>
    <t>100449</t>
  </si>
  <si>
    <t>Sammaan Capital Ltd.</t>
  </si>
  <si>
    <t>INE148I01020</t>
  </si>
  <si>
    <t>100105</t>
  </si>
  <si>
    <t>Marico Ltd.</t>
  </si>
  <si>
    <t>INE196A01026</t>
  </si>
  <si>
    <t>101255</t>
  </si>
  <si>
    <t>Kalyan Jewellers India Ltd.</t>
  </si>
  <si>
    <t>INE303R01014</t>
  </si>
  <si>
    <t>100134</t>
  </si>
  <si>
    <t>Inox Wind Ltd.</t>
  </si>
  <si>
    <t>INE066P01011</t>
  </si>
  <si>
    <t>100367</t>
  </si>
  <si>
    <t>Exide Industries Ltd.</t>
  </si>
  <si>
    <t>INE302A01020</t>
  </si>
  <si>
    <t>100477</t>
  </si>
  <si>
    <t>INE572E01012</t>
  </si>
  <si>
    <t>100096</t>
  </si>
  <si>
    <t>Container Corporation of India Ltd.</t>
  </si>
  <si>
    <t>INE111A01025</t>
  </si>
  <si>
    <t>100211</t>
  </si>
  <si>
    <t>IDFC First Bank Ltd.</t>
  </si>
  <si>
    <t>INE092T01019</t>
  </si>
  <si>
    <t>100816</t>
  </si>
  <si>
    <t>APL Apollo Tubes Ltd.</t>
  </si>
  <si>
    <t>INE702C01027</t>
  </si>
  <si>
    <t>100163</t>
  </si>
  <si>
    <t>INE323A01026</t>
  </si>
  <si>
    <t>100004</t>
  </si>
  <si>
    <t>Zydus Lifesciences Ltd.</t>
  </si>
  <si>
    <t>INE010B01027</t>
  </si>
  <si>
    <t>100324</t>
  </si>
  <si>
    <t>NBCC (India) Ltd.</t>
  </si>
  <si>
    <t>INE095N01031</t>
  </si>
  <si>
    <t>102458</t>
  </si>
  <si>
    <t>Waaree Energies Ltd.</t>
  </si>
  <si>
    <t>INE377N01017</t>
  </si>
  <si>
    <t>100029</t>
  </si>
  <si>
    <t>Mphasis Ltd.</t>
  </si>
  <si>
    <t>INE356A01018</t>
  </si>
  <si>
    <t>100273</t>
  </si>
  <si>
    <t>Havells India Ltd.</t>
  </si>
  <si>
    <t>INE176B01034</t>
  </si>
  <si>
    <t>100314</t>
  </si>
  <si>
    <t>SRF Ltd.</t>
  </si>
  <si>
    <t>INE647A01010</t>
  </si>
  <si>
    <t>100663</t>
  </si>
  <si>
    <t>INE949L01017</t>
  </si>
  <si>
    <t>101632</t>
  </si>
  <si>
    <t>Angel One Ltd.</t>
  </si>
  <si>
    <t>INE732I01021</t>
  </si>
  <si>
    <t>101063</t>
  </si>
  <si>
    <t>Hitachi Energy India Ltd.</t>
  </si>
  <si>
    <t>INE07Y701011</t>
  </si>
  <si>
    <t>101184</t>
  </si>
  <si>
    <t>Mazagon Dock Shipbuilders Ltd.</t>
  </si>
  <si>
    <t>INE249Z01020</t>
  </si>
  <si>
    <t>100315</t>
  </si>
  <si>
    <t>Prestige Estates Projects Ltd.</t>
  </si>
  <si>
    <t>INE811K01011</t>
  </si>
  <si>
    <t>100013</t>
  </si>
  <si>
    <t>INE095A01012</t>
  </si>
  <si>
    <t>101962</t>
  </si>
  <si>
    <t>Kaynes Technology India Ltd.</t>
  </si>
  <si>
    <t>INE918Z01012</t>
  </si>
  <si>
    <t>100906</t>
  </si>
  <si>
    <t>360 ONE WAM Ltd.</t>
  </si>
  <si>
    <t>INE466L01038</t>
  </si>
  <si>
    <t>101178</t>
  </si>
  <si>
    <t>Computer Age Management Services Ltd.</t>
  </si>
  <si>
    <t>INE596I01020</t>
  </si>
  <si>
    <t>100325</t>
  </si>
  <si>
    <t>Bajaj Holdings &amp; Investment Ltd.</t>
  </si>
  <si>
    <t>INE118A01012</t>
  </si>
  <si>
    <t>100644</t>
  </si>
  <si>
    <t>Housing and Urban Development Corporation Ltd.</t>
  </si>
  <si>
    <t>INE031A01017</t>
  </si>
  <si>
    <t>100127</t>
  </si>
  <si>
    <t>CG Power and Industrial Solutions Ltd.</t>
  </si>
  <si>
    <t>INE067A01029</t>
  </si>
  <si>
    <t>100236</t>
  </si>
  <si>
    <t>INE498L01015</t>
  </si>
  <si>
    <t>100133</t>
  </si>
  <si>
    <t>Oracle Financial Services Software Ltd.</t>
  </si>
  <si>
    <t>INE881D01027</t>
  </si>
  <si>
    <t>100755</t>
  </si>
  <si>
    <t>Amber Enterprises India Ltd.</t>
  </si>
  <si>
    <t>INE371P01015</t>
  </si>
  <si>
    <t>100122</t>
  </si>
  <si>
    <t>INE692A01016</t>
  </si>
  <si>
    <t>100872</t>
  </si>
  <si>
    <t>KPIT Technologies Ltd.</t>
  </si>
  <si>
    <t>INE04I401011</t>
  </si>
  <si>
    <t>100677</t>
  </si>
  <si>
    <t>Dixon Technologies (India) Ltd.</t>
  </si>
  <si>
    <t>INE935N01020</t>
  </si>
  <si>
    <t>102095</t>
  </si>
  <si>
    <t>Nuvama Wealth Management Ltd.</t>
  </si>
  <si>
    <t>INE531F01023</t>
  </si>
  <si>
    <t>705450</t>
  </si>
  <si>
    <t>INE891K07887</t>
  </si>
  <si>
    <t>704797</t>
  </si>
  <si>
    <t>INE020B08FC8</t>
  </si>
  <si>
    <t>704326</t>
  </si>
  <si>
    <t>ONGC Petro Additions Ltd.</t>
  </si>
  <si>
    <t>INE163N08263</t>
  </si>
  <si>
    <t>5200001</t>
  </si>
  <si>
    <t>INE494B04019</t>
  </si>
  <si>
    <t>1010546</t>
  </si>
  <si>
    <t>INE121A14XW5</t>
  </si>
  <si>
    <t>1010396</t>
  </si>
  <si>
    <t>INE976I14QF4</t>
  </si>
  <si>
    <t>1103370</t>
  </si>
  <si>
    <t>INE028A16LG5</t>
  </si>
  <si>
    <t>1103123</t>
  </si>
  <si>
    <t>INE028A16JF1</t>
  </si>
  <si>
    <t>1103286</t>
  </si>
  <si>
    <t>INE028A16KR4</t>
  </si>
  <si>
    <t>1103176</t>
  </si>
  <si>
    <t>INE949L16DR3</t>
  </si>
  <si>
    <t>1103195</t>
  </si>
  <si>
    <t>INE063P16BB2</t>
  </si>
  <si>
    <t>417108</t>
  </si>
  <si>
    <t>INF200K01SZ5</t>
  </si>
  <si>
    <t>400003</t>
  </si>
  <si>
    <t>INF200K01UT4</t>
  </si>
  <si>
    <t>417195</t>
  </si>
  <si>
    <t>INF200K01VM7</t>
  </si>
  <si>
    <t>417133</t>
  </si>
  <si>
    <t>INF200K01TF5</t>
  </si>
  <si>
    <t>144</t>
  </si>
  <si>
    <t>SBI Infrastructure Fund</t>
  </si>
  <si>
    <t>100498</t>
  </si>
  <si>
    <t>Ahluwalia Contracts (India) Ltd.</t>
  </si>
  <si>
    <t>INE758C01029</t>
  </si>
  <si>
    <t>102611</t>
  </si>
  <si>
    <t>Kalpataru Ltd.</t>
  </si>
  <si>
    <t>INE227J01012</t>
  </si>
  <si>
    <t>101949</t>
  </si>
  <si>
    <t>Samhi Hotels Ltd.</t>
  </si>
  <si>
    <t>INE08U801020</t>
  </si>
  <si>
    <t>100160</t>
  </si>
  <si>
    <t>ICRA Ltd.</t>
  </si>
  <si>
    <t>INE725G01011</t>
  </si>
  <si>
    <t>100512</t>
  </si>
  <si>
    <t>Elgi Equipments Ltd.</t>
  </si>
  <si>
    <t>INE285A01027</t>
  </si>
  <si>
    <t>SBI Low Duration Fund (Erstwhile known as SBI Magnum Low Duration Fund)</t>
  </si>
  <si>
    <t>705991</t>
  </si>
  <si>
    <t>INE403D08314</t>
  </si>
  <si>
    <t>705546</t>
  </si>
  <si>
    <t>INE1TAE08056</t>
  </si>
  <si>
    <t>705421</t>
  </si>
  <si>
    <t>INE296A07TJ4</t>
  </si>
  <si>
    <t>704647</t>
  </si>
  <si>
    <t>INE725H08188</t>
  </si>
  <si>
    <t>700703</t>
  </si>
  <si>
    <t>INE134E08IX1</t>
  </si>
  <si>
    <t>705216</t>
  </si>
  <si>
    <t>Aditya Birla Housing Finance Ltd.</t>
  </si>
  <si>
    <t>INE831R07540</t>
  </si>
  <si>
    <t>705720</t>
  </si>
  <si>
    <t>INE403D08298</t>
  </si>
  <si>
    <t>705487</t>
  </si>
  <si>
    <t>Tata Chemicals Ltd.</t>
  </si>
  <si>
    <t>INE092A08071</t>
  </si>
  <si>
    <t>705304</t>
  </si>
  <si>
    <t>INE020B08FR6</t>
  </si>
  <si>
    <t>705930</t>
  </si>
  <si>
    <t>INE020B08GB8</t>
  </si>
  <si>
    <t>705416</t>
  </si>
  <si>
    <t>INE020B08FW6</t>
  </si>
  <si>
    <t>704908</t>
  </si>
  <si>
    <t>INE790Z07053</t>
  </si>
  <si>
    <t>702895</t>
  </si>
  <si>
    <t>INE507T07062</t>
  </si>
  <si>
    <t>705534</t>
  </si>
  <si>
    <t>INE403D08207</t>
  </si>
  <si>
    <t>704966</t>
  </si>
  <si>
    <t>INE634S07033</t>
  </si>
  <si>
    <t>705475</t>
  </si>
  <si>
    <t>INE020B08FX4</t>
  </si>
  <si>
    <t>704286</t>
  </si>
  <si>
    <t>INE261F08EA6</t>
  </si>
  <si>
    <t>1600015</t>
  </si>
  <si>
    <t>INE16J715027</t>
  </si>
  <si>
    <t>900254</t>
  </si>
  <si>
    <t>7.38% CGL 2027</t>
  </si>
  <si>
    <t>IN0020220037</t>
  </si>
  <si>
    <t>1900657</t>
  </si>
  <si>
    <t>8.72% State Government of Tamil Nadu 2026</t>
  </si>
  <si>
    <t>IN3120180127</t>
  </si>
  <si>
    <t>1901880</t>
  </si>
  <si>
    <t>7.19% State Government of Uttar Pradesh 2026</t>
  </si>
  <si>
    <t>IN3320160234</t>
  </si>
  <si>
    <t>1904007</t>
  </si>
  <si>
    <t>7.18% State Government of Haryana 2026</t>
  </si>
  <si>
    <t>IN1620160193</t>
  </si>
  <si>
    <t>1010668</t>
  </si>
  <si>
    <t>INE012I14SC1</t>
  </si>
  <si>
    <t>148</t>
  </si>
  <si>
    <t>SBI Short Term Debt Fund</t>
  </si>
  <si>
    <t>705474</t>
  </si>
  <si>
    <t>INE219X07520</t>
  </si>
  <si>
    <t>704445</t>
  </si>
  <si>
    <t>INE0CCU07090</t>
  </si>
  <si>
    <t>705336</t>
  </si>
  <si>
    <t>Toyota Financial Services India Ltd.</t>
  </si>
  <si>
    <t>INE692Q07563</t>
  </si>
  <si>
    <t>704408</t>
  </si>
  <si>
    <t>INE936D07182</t>
  </si>
  <si>
    <t>704890</t>
  </si>
  <si>
    <t>INE535H07CK4</t>
  </si>
  <si>
    <t>704983</t>
  </si>
  <si>
    <t>INE950O07495</t>
  </si>
  <si>
    <t>704984</t>
  </si>
  <si>
    <t>INE403D08231</t>
  </si>
  <si>
    <t>705727</t>
  </si>
  <si>
    <t>INE0CCU07181</t>
  </si>
  <si>
    <t>705353</t>
  </si>
  <si>
    <t>INE0NR607058</t>
  </si>
  <si>
    <t>704889</t>
  </si>
  <si>
    <t>INE692Q07522</t>
  </si>
  <si>
    <t>705429</t>
  </si>
  <si>
    <t>INE414G07JO1</t>
  </si>
  <si>
    <t>704997</t>
  </si>
  <si>
    <t>INE0CCU07132</t>
  </si>
  <si>
    <t>705414</t>
  </si>
  <si>
    <t>INE756I07FG5</t>
  </si>
  <si>
    <t>701491</t>
  </si>
  <si>
    <t>INE134E08JX9</t>
  </si>
  <si>
    <t>705582</t>
  </si>
  <si>
    <t>INE756I07FJ9</t>
  </si>
  <si>
    <t>705428</t>
  </si>
  <si>
    <t>INE883F07405</t>
  </si>
  <si>
    <t>705625</t>
  </si>
  <si>
    <t>INE790Z07061</t>
  </si>
  <si>
    <t>704731</t>
  </si>
  <si>
    <t>INE0CCU07108</t>
  </si>
  <si>
    <t>705453</t>
  </si>
  <si>
    <t>INE219X07538</t>
  </si>
  <si>
    <t>705506</t>
  </si>
  <si>
    <t>Sustainable Energy Infra Trust</t>
  </si>
  <si>
    <t>INE0R8O07036</t>
  </si>
  <si>
    <t>705284</t>
  </si>
  <si>
    <t>INE950O08303</t>
  </si>
  <si>
    <t>705331</t>
  </si>
  <si>
    <t>INE831R07573</t>
  </si>
  <si>
    <t>705635</t>
  </si>
  <si>
    <t>INE950O07529</t>
  </si>
  <si>
    <t>701091</t>
  </si>
  <si>
    <t>INE115A07MW4</t>
  </si>
  <si>
    <t>704869</t>
  </si>
  <si>
    <t>INE020B08FF1</t>
  </si>
  <si>
    <t>705405</t>
  </si>
  <si>
    <t>INE756I07FC4</t>
  </si>
  <si>
    <t>705596</t>
  </si>
  <si>
    <t>INE316Z08055</t>
  </si>
  <si>
    <t>705717</t>
  </si>
  <si>
    <t>Bajaj Auto Credit Ltd.</t>
  </si>
  <si>
    <t>INE18UV07012</t>
  </si>
  <si>
    <t>705597</t>
  </si>
  <si>
    <t>INE316Z08063</t>
  </si>
  <si>
    <t>705669</t>
  </si>
  <si>
    <t>INE950O07537</t>
  </si>
  <si>
    <t>705505</t>
  </si>
  <si>
    <t>TVS Credit Services Ltd.</t>
  </si>
  <si>
    <t>INE729N08063</t>
  </si>
  <si>
    <t>704578</t>
  </si>
  <si>
    <t>Nexus Select Trust</t>
  </si>
  <si>
    <t>INE0NDH07027</t>
  </si>
  <si>
    <t>705445</t>
  </si>
  <si>
    <t>Tata Capital Housing Finance Ltd.</t>
  </si>
  <si>
    <t>INE033L07HU0</t>
  </si>
  <si>
    <t>705747</t>
  </si>
  <si>
    <t>INE163K07162</t>
  </si>
  <si>
    <t>704001</t>
  </si>
  <si>
    <t>INE033L07HY2</t>
  </si>
  <si>
    <t>705410</t>
  </si>
  <si>
    <t>INE860H07IG1</t>
  </si>
  <si>
    <t>1600016</t>
  </si>
  <si>
    <t>INE16J715035</t>
  </si>
  <si>
    <t>900291</t>
  </si>
  <si>
    <t>7.17% CGL 2030</t>
  </si>
  <si>
    <t>IN0020230036</t>
  </si>
  <si>
    <t>1906550</t>
  </si>
  <si>
    <t>7.31% State Government of Karnataka 2033</t>
  </si>
  <si>
    <t>IN1920250264</t>
  </si>
  <si>
    <t>1906067</t>
  </si>
  <si>
    <t>8.32% State Government of Rajasthan 2029</t>
  </si>
  <si>
    <t>IN2920180303</t>
  </si>
  <si>
    <t>1906638</t>
  </si>
  <si>
    <t>7.03% State Government of Tamil Nadu 2031</t>
  </si>
  <si>
    <t>IN3120250821</t>
  </si>
  <si>
    <t>1904503</t>
  </si>
  <si>
    <t>7.75% State Government of Tamil Nadu 2032</t>
  </si>
  <si>
    <t>IN3120220113</t>
  </si>
  <si>
    <t>1905003</t>
  </si>
  <si>
    <t>7.68% State Government of Tamil Nadu 2030</t>
  </si>
  <si>
    <t>IN3120230302</t>
  </si>
  <si>
    <t>1906142</t>
  </si>
  <si>
    <t>6.84% State Government of Tamil Nadu 2029</t>
  </si>
  <si>
    <t>IN3120250227</t>
  </si>
  <si>
    <t>1901315</t>
  </si>
  <si>
    <t>6.86% State Government of Karnataka 2030</t>
  </si>
  <si>
    <t>IN1920200293</t>
  </si>
  <si>
    <t>1906319</t>
  </si>
  <si>
    <t>7.29% State Government of Chhattisgarh 2030</t>
  </si>
  <si>
    <t>IN3520230019</t>
  </si>
  <si>
    <t>1904051</t>
  </si>
  <si>
    <t>6.75% State Government of Rajasthan 2030</t>
  </si>
  <si>
    <t>IN2920200465</t>
  </si>
  <si>
    <t>1905088</t>
  </si>
  <si>
    <t>7.66% State Government of Tamil Nadu 2033</t>
  </si>
  <si>
    <t>IN3120230344</t>
  </si>
  <si>
    <t>1905800</t>
  </si>
  <si>
    <t>7.17% State Government of Tamil Nadu 2033</t>
  </si>
  <si>
    <t>IN3120240574</t>
  </si>
  <si>
    <t>1010900</t>
  </si>
  <si>
    <t>INE556F14LZ9</t>
  </si>
  <si>
    <t>5100024</t>
  </si>
  <si>
    <t>GOI 15.06.2027 GOV</t>
  </si>
  <si>
    <t>IN000627C058</t>
  </si>
  <si>
    <t>186</t>
  </si>
  <si>
    <t>Gold</t>
  </si>
  <si>
    <t>500001</t>
  </si>
  <si>
    <t>IDIA00500001</t>
  </si>
  <si>
    <t>192</t>
  </si>
  <si>
    <t>SBI PSU Fund</t>
  </si>
  <si>
    <t>100033</t>
  </si>
  <si>
    <t>INE562A01011</t>
  </si>
  <si>
    <t>100733</t>
  </si>
  <si>
    <t>General Insurance Corporation of India</t>
  </si>
  <si>
    <t>INE481Y01014</t>
  </si>
  <si>
    <t>102681</t>
  </si>
  <si>
    <t>Canara Robeco Asset Management Company Ltd.</t>
  </si>
  <si>
    <t>INE218I01013</t>
  </si>
  <si>
    <t>100219</t>
  </si>
  <si>
    <t>Indraprastha Gas Ltd.</t>
  </si>
  <si>
    <t>INE203G01027</t>
  </si>
  <si>
    <t>100129</t>
  </si>
  <si>
    <t>Engineers India Ltd.</t>
  </si>
  <si>
    <t>INE510A01028</t>
  </si>
  <si>
    <t>100130</t>
  </si>
  <si>
    <t>Gujarat Gas Ltd.</t>
  </si>
  <si>
    <t>INE844O01030</t>
  </si>
  <si>
    <t>246</t>
  </si>
  <si>
    <t>SBI Gold Fund</t>
  </si>
  <si>
    <t>326</t>
  </si>
  <si>
    <t>SBI BSE Sensex ETF</t>
  </si>
  <si>
    <t>346</t>
  </si>
  <si>
    <t>SBI Smallcap Fund</t>
  </si>
  <si>
    <t>102597</t>
  </si>
  <si>
    <t>Ather Energy Ltd.</t>
  </si>
  <si>
    <t>INE0LEZ01016</t>
  </si>
  <si>
    <t>100256</t>
  </si>
  <si>
    <t>City Union Bank Ltd.</t>
  </si>
  <si>
    <t>INE491A01021</t>
  </si>
  <si>
    <t>102654</t>
  </si>
  <si>
    <t>Belrise Industries Ltd.</t>
  </si>
  <si>
    <t>INE894V01022</t>
  </si>
  <si>
    <t>101929</t>
  </si>
  <si>
    <t>SBFC Finance Ltd.</t>
  </si>
  <si>
    <t>INE423Y01016</t>
  </si>
  <si>
    <t>101404</t>
  </si>
  <si>
    <t>AnandRathi Wealth Ltd.</t>
  </si>
  <si>
    <t>INE463V01026</t>
  </si>
  <si>
    <t>100873</t>
  </si>
  <si>
    <t>INE427F01016</t>
  </si>
  <si>
    <t>100653</t>
  </si>
  <si>
    <t>Deepak Fertilizers and Petrochemicals Corporation Ltd.</t>
  </si>
  <si>
    <t>INE501A01019</t>
  </si>
  <si>
    <t>100586</t>
  </si>
  <si>
    <t>Ratnamani Metals &amp; Tubes Ltd.</t>
  </si>
  <si>
    <t>INE703B01027</t>
  </si>
  <si>
    <t>101102</t>
  </si>
  <si>
    <t>ESAB India Ltd.</t>
  </si>
  <si>
    <t>INE284A01012</t>
  </si>
  <si>
    <t>102041</t>
  </si>
  <si>
    <t>Happy Forgings Ltd.</t>
  </si>
  <si>
    <t>INE330T01021</t>
  </si>
  <si>
    <t>101434</t>
  </si>
  <si>
    <t>CMS Info Systems Ltd.</t>
  </si>
  <si>
    <t>INE925R01014</t>
  </si>
  <si>
    <t>100941</t>
  </si>
  <si>
    <t>INE679A01013</t>
  </si>
  <si>
    <t>101352</t>
  </si>
  <si>
    <t>Sansera Engineering Ltd.</t>
  </si>
  <si>
    <t>INE953O01021</t>
  </si>
  <si>
    <t>100942</t>
  </si>
  <si>
    <t>Brigade Enterprises Ltd.</t>
  </si>
  <si>
    <t>INE791I01019</t>
  </si>
  <si>
    <t>100794</t>
  </si>
  <si>
    <t>Fine Organic Industries Ltd.</t>
  </si>
  <si>
    <t>INE686Y01026</t>
  </si>
  <si>
    <t>101782</t>
  </si>
  <si>
    <t>Archean Chemical Industries Ltd.</t>
  </si>
  <si>
    <t>INE128X01021</t>
  </si>
  <si>
    <t>100821</t>
  </si>
  <si>
    <t>TTK Prestige Ltd.</t>
  </si>
  <si>
    <t>INE690A01028</t>
  </si>
  <si>
    <t>101176</t>
  </si>
  <si>
    <t>Happiest Minds Technologies Ltd.</t>
  </si>
  <si>
    <t>INE419U01012</t>
  </si>
  <si>
    <t>100385</t>
  </si>
  <si>
    <t>Triveni Turbine Ltd.</t>
  </si>
  <si>
    <t>INE152M01016</t>
  </si>
  <si>
    <t>101708</t>
  </si>
  <si>
    <t>Electronics Mart India Ltd.</t>
  </si>
  <si>
    <t>INE02YR01019</t>
  </si>
  <si>
    <t>100541</t>
  </si>
  <si>
    <t>Rajratan Global Wire Ltd.</t>
  </si>
  <si>
    <t>INE451D01029</t>
  </si>
  <si>
    <t>100571</t>
  </si>
  <si>
    <t>KNR Constructions Ltd.</t>
  </si>
  <si>
    <t>INE634I01029</t>
  </si>
  <si>
    <t>100916</t>
  </si>
  <si>
    <t>Indiamart Intermesh Ltd.</t>
  </si>
  <si>
    <t>INE933S01016</t>
  </si>
  <si>
    <t>101397</t>
  </si>
  <si>
    <t>Go Fashion (India) Ltd.</t>
  </si>
  <si>
    <t>INE0BJS01011</t>
  </si>
  <si>
    <t>101159</t>
  </si>
  <si>
    <t>Rossari Biotech Ltd.</t>
  </si>
  <si>
    <t>INE02A801020</t>
  </si>
  <si>
    <t>100728</t>
  </si>
  <si>
    <t>Welspun Corp Ltd.</t>
  </si>
  <si>
    <t>INE191B01025</t>
  </si>
  <si>
    <t>102710</t>
  </si>
  <si>
    <t>Physicswallah Ltd.</t>
  </si>
  <si>
    <t>INE0LP301011</t>
  </si>
  <si>
    <t>1801409</t>
  </si>
  <si>
    <t>364 DAY T-BILL 18.06.26</t>
  </si>
  <si>
    <t>IN002025Z120</t>
  </si>
  <si>
    <t>1801359</t>
  </si>
  <si>
    <t>364 DAY T-BILL 11.06.26</t>
  </si>
  <si>
    <t>IN002025Z112</t>
  </si>
  <si>
    <t>348</t>
  </si>
  <si>
    <t>SBI Banking &amp; PSU Fund</t>
  </si>
  <si>
    <t>704616</t>
  </si>
  <si>
    <t>INE752E08726</t>
  </si>
  <si>
    <t>704651</t>
  </si>
  <si>
    <t>INE163N08289</t>
  </si>
  <si>
    <t>704185</t>
  </si>
  <si>
    <t>INE129A08014</t>
  </si>
  <si>
    <t>703087</t>
  </si>
  <si>
    <t>Punjab National Bank( Tier II Bond under Basel III )</t>
  </si>
  <si>
    <t>INE160A08191</t>
  </si>
  <si>
    <t>704933</t>
  </si>
  <si>
    <t>INE261F08EK5</t>
  </si>
  <si>
    <t>704525</t>
  </si>
  <si>
    <t>INE556F08KK5</t>
  </si>
  <si>
    <t>702410</t>
  </si>
  <si>
    <t>INE848E07AV9</t>
  </si>
  <si>
    <t>704996</t>
  </si>
  <si>
    <t>INE752E08742</t>
  </si>
  <si>
    <t>704005</t>
  </si>
  <si>
    <t>INE020B08EA5</t>
  </si>
  <si>
    <t>704666</t>
  </si>
  <si>
    <t>INE848E07AQ9</t>
  </si>
  <si>
    <t>701987</t>
  </si>
  <si>
    <t>Nuclear Power Corporation of India Ltd.</t>
  </si>
  <si>
    <t>INE206D08428</t>
  </si>
  <si>
    <t>704678</t>
  </si>
  <si>
    <t>Canara Bank( AT1 Bond Under Basel III )</t>
  </si>
  <si>
    <t>INE476A08225</t>
  </si>
  <si>
    <t>701753</t>
  </si>
  <si>
    <t>INE752E07KA6</t>
  </si>
  <si>
    <t>702411</t>
  </si>
  <si>
    <t>INE848E07AW7</t>
  </si>
  <si>
    <t>1906675</t>
  </si>
  <si>
    <t>8.04% State Government of West Bengal 2056</t>
  </si>
  <si>
    <t>IN3420250505</t>
  </si>
  <si>
    <t>1905208</t>
  </si>
  <si>
    <t>7.36% State Government of Karnataka 2034</t>
  </si>
  <si>
    <t>IN1920230316</t>
  </si>
  <si>
    <t>464</t>
  </si>
  <si>
    <t>SBI Banking And Financial Services Fund</t>
  </si>
  <si>
    <t>100377</t>
  </si>
  <si>
    <t>The South Indian Bank Ltd.</t>
  </si>
  <si>
    <t>INE683A01023</t>
  </si>
  <si>
    <t>100073</t>
  </si>
  <si>
    <t>CARE Ratings Ltd.</t>
  </si>
  <si>
    <t>INE752H01013</t>
  </si>
  <si>
    <t>466</t>
  </si>
  <si>
    <t>SBI Nifty Next 50 ETF</t>
  </si>
  <si>
    <t>102221</t>
  </si>
  <si>
    <t>Hyundai Motor India Ltd.</t>
  </si>
  <si>
    <t>INE0V6F01027</t>
  </si>
  <si>
    <t>102585</t>
  </si>
  <si>
    <t>Siemens Energy India Ltd.</t>
  </si>
  <si>
    <t>INE1NPP01017</t>
  </si>
  <si>
    <t>101547</t>
  </si>
  <si>
    <t>Indian Railway Finance Corporation Ltd.</t>
  </si>
  <si>
    <t>INE053F01010</t>
  </si>
  <si>
    <t>102678</t>
  </si>
  <si>
    <t>INE976I01016</t>
  </si>
  <si>
    <t>467</t>
  </si>
  <si>
    <t>SBI Nifty Bank ETF</t>
  </si>
  <si>
    <t>100149</t>
  </si>
  <si>
    <t>INE528G01035</t>
  </si>
  <si>
    <t>468</t>
  </si>
  <si>
    <t>SBI BSE 100 ETF</t>
  </si>
  <si>
    <t>618</t>
  </si>
  <si>
    <t>699</t>
  </si>
  <si>
    <t>641</t>
  </si>
  <si>
    <t>473</t>
  </si>
  <si>
    <t>SBI Equity Savings Fund</t>
  </si>
  <si>
    <t>705299</t>
  </si>
  <si>
    <t>INE556F08KW0</t>
  </si>
  <si>
    <t>1905304</t>
  </si>
  <si>
    <t>7.10% CGL 2034</t>
  </si>
  <si>
    <t>IN0020240019</t>
  </si>
  <si>
    <t>1801411</t>
  </si>
  <si>
    <t>364 DAY T-BILL 12.11.26</t>
  </si>
  <si>
    <t>IN002025Z336</t>
  </si>
  <si>
    <t>483</t>
  </si>
  <si>
    <t>SBI Nifty 50 ETF</t>
  </si>
  <si>
    <t>504</t>
  </si>
  <si>
    <t>SBI Nifty 10 yr Benchmark G-Sec ETF</t>
  </si>
  <si>
    <t>511</t>
  </si>
  <si>
    <t>SBI Long Term Advantage Fund - Series IV</t>
  </si>
  <si>
    <t>100651</t>
  </si>
  <si>
    <t>GKW Ltd.</t>
  </si>
  <si>
    <t>INE528A01020</t>
  </si>
  <si>
    <t>692</t>
  </si>
  <si>
    <t>619</t>
  </si>
  <si>
    <t>524</t>
  </si>
  <si>
    <t>SBI Long Term Advantage Fund - Series V</t>
  </si>
  <si>
    <t>535</t>
  </si>
  <si>
    <t>SBI Long Term Advantage Fund - Series VI</t>
  </si>
  <si>
    <t>547</t>
  </si>
  <si>
    <t>SBI BSE Sensex Next 50 ETF</t>
  </si>
  <si>
    <t>556</t>
  </si>
  <si>
    <t>SBI NIFTY 200 Quality 30 ETF</t>
  </si>
  <si>
    <t>100896</t>
  </si>
  <si>
    <t>Polycab India Ltd.</t>
  </si>
  <si>
    <t>INE455K01017</t>
  </si>
  <si>
    <t>100945</t>
  </si>
  <si>
    <t>Indian Railway Catering &amp; Tourism Corporation Ltd.</t>
  </si>
  <si>
    <t>INE335Y01020</t>
  </si>
  <si>
    <t>100117</t>
  </si>
  <si>
    <t>Tata Elxsi Ltd.</t>
  </si>
  <si>
    <t>INE670A01012</t>
  </si>
  <si>
    <t>566</t>
  </si>
  <si>
    <t>SBI Corporate Bond Fund</t>
  </si>
  <si>
    <t>705751</t>
  </si>
  <si>
    <t>INE0FDU07018</t>
  </si>
  <si>
    <t>704637</t>
  </si>
  <si>
    <t>INE0KXY07034</t>
  </si>
  <si>
    <t>704113</t>
  </si>
  <si>
    <t>INE261F08DV4</t>
  </si>
  <si>
    <t>705352</t>
  </si>
  <si>
    <t>INE033L07IN3</t>
  </si>
  <si>
    <t>705666</t>
  </si>
  <si>
    <t>INE0CCU07173</t>
  </si>
  <si>
    <t>705607</t>
  </si>
  <si>
    <t>INE692Q07589</t>
  </si>
  <si>
    <t>705623</t>
  </si>
  <si>
    <t>INE403D08272</t>
  </si>
  <si>
    <t>705255</t>
  </si>
  <si>
    <t>INE774D07VI2</t>
  </si>
  <si>
    <t>705476</t>
  </si>
  <si>
    <t>John Deere Financial India Pvt. Ltd.</t>
  </si>
  <si>
    <t>INE00V208132</t>
  </si>
  <si>
    <t>705452</t>
  </si>
  <si>
    <t>INE020B08FZ9</t>
  </si>
  <si>
    <t>705628</t>
  </si>
  <si>
    <t>INE660A07SA2</t>
  </si>
  <si>
    <t>704653</t>
  </si>
  <si>
    <t>INE507T07120</t>
  </si>
  <si>
    <t>703902</t>
  </si>
  <si>
    <t>INE219X07462</t>
  </si>
  <si>
    <t>705878</t>
  </si>
  <si>
    <t>INE0NDH07068</t>
  </si>
  <si>
    <t>704995</t>
  </si>
  <si>
    <t>INE115A07QW5</t>
  </si>
  <si>
    <t>704659</t>
  </si>
  <si>
    <t>INE261F08EG3</t>
  </si>
  <si>
    <t>705737</t>
  </si>
  <si>
    <t>RJ Corp Ltd.</t>
  </si>
  <si>
    <t>INE460K08053</t>
  </si>
  <si>
    <t>705719</t>
  </si>
  <si>
    <t>INE403D08306</t>
  </si>
  <si>
    <t>704919</t>
  </si>
  <si>
    <t>INE0CCU07116</t>
  </si>
  <si>
    <t>705347</t>
  </si>
  <si>
    <t>INE0NDH07035</t>
  </si>
  <si>
    <t>705547</t>
  </si>
  <si>
    <t>INE00V208140</t>
  </si>
  <si>
    <t>704474</t>
  </si>
  <si>
    <t>INE377Y07433</t>
  </si>
  <si>
    <t>704791</t>
  </si>
  <si>
    <t>INE535H07CH0</t>
  </si>
  <si>
    <t>705488</t>
  </si>
  <si>
    <t>INE296A07TK2</t>
  </si>
  <si>
    <t>705935</t>
  </si>
  <si>
    <t>INE0CCU07199</t>
  </si>
  <si>
    <t>705753</t>
  </si>
  <si>
    <t>INE535H07CQ1</t>
  </si>
  <si>
    <t>705584</t>
  </si>
  <si>
    <t>INE0CCU07165</t>
  </si>
  <si>
    <t>705419</t>
  </si>
  <si>
    <t>INE033L07IO1</t>
  </si>
  <si>
    <t>705349</t>
  </si>
  <si>
    <t>Sundaram Home Finance Ltd.</t>
  </si>
  <si>
    <t>INE667F07JA5</t>
  </si>
  <si>
    <t>704925</t>
  </si>
  <si>
    <t>INE752E08759</t>
  </si>
  <si>
    <t>702601</t>
  </si>
  <si>
    <t>Bharat Sanchar Nigam Ltd.</t>
  </si>
  <si>
    <t>INE103D08021</t>
  </si>
  <si>
    <t>CRISIL AAA(CE)</t>
  </si>
  <si>
    <t>705363</t>
  </si>
  <si>
    <t>INE756I07EX3</t>
  </si>
  <si>
    <t>705718</t>
  </si>
  <si>
    <t>ICICI Bank Ltd.( Tier II Bond under Basel III )</t>
  </si>
  <si>
    <t>INE090A08UN9</t>
  </si>
  <si>
    <t>704549</t>
  </si>
  <si>
    <t>INE306N07NS8</t>
  </si>
  <si>
    <t>800322</t>
  </si>
  <si>
    <t>INE0H7R07066</t>
  </si>
  <si>
    <t>800326</t>
  </si>
  <si>
    <t>INE660A07RI7</t>
  </si>
  <si>
    <t>645</t>
  </si>
  <si>
    <t>1600019</t>
  </si>
  <si>
    <t>INE1CBK15037</t>
  </si>
  <si>
    <t>626</t>
  </si>
  <si>
    <t>1906680</t>
  </si>
  <si>
    <t>8.04% State Government of West Bengal 2052</t>
  </si>
  <si>
    <t>IN3420250497</t>
  </si>
  <si>
    <t>1906514</t>
  </si>
  <si>
    <t>7.52% State Government of Rajasthan 2036</t>
  </si>
  <si>
    <t>IN2920250403</t>
  </si>
  <si>
    <t>1906645</t>
  </si>
  <si>
    <t>7.46% State Government of Tamil Nadu 2035</t>
  </si>
  <si>
    <t>IN3120250847</t>
  </si>
  <si>
    <t>1904693</t>
  </si>
  <si>
    <t>7.63% State Government of Jharkhand 2030</t>
  </si>
  <si>
    <t>IN3720220042</t>
  </si>
  <si>
    <t>575</t>
  </si>
  <si>
    <t>SBI Equity Minimum Variance Fund</t>
  </si>
  <si>
    <t>581</t>
  </si>
  <si>
    <t>SBI Fixed Maturity Plan (FMP)- Series 1</t>
  </si>
  <si>
    <t>1900289</t>
  </si>
  <si>
    <t>8.35% State Government of Gujarat 2029</t>
  </si>
  <si>
    <t>IN1520180317</t>
  </si>
  <si>
    <t>1900308</t>
  </si>
  <si>
    <t>8.39% State Government of Uttar Pradesh 2029</t>
  </si>
  <si>
    <t>IN3320180182</t>
  </si>
  <si>
    <t>1900298</t>
  </si>
  <si>
    <t>8.30% State Government of Gujarat 2029</t>
  </si>
  <si>
    <t>IN1520180325</t>
  </si>
  <si>
    <t>1900306</t>
  </si>
  <si>
    <t>8.39% State Government of Bihar 2029</t>
  </si>
  <si>
    <t>IN1320180079</t>
  </si>
  <si>
    <t>1900305</t>
  </si>
  <si>
    <t>8.06% State Government of Karnataka 2029</t>
  </si>
  <si>
    <t>IN1920180222</t>
  </si>
  <si>
    <t>1900304</t>
  </si>
  <si>
    <t>8.05% State Government of Gujarat 2029</t>
  </si>
  <si>
    <t>IN1520180341</t>
  </si>
  <si>
    <t>5100014</t>
  </si>
  <si>
    <t>GOI 16.12.2028 GOV</t>
  </si>
  <si>
    <t>IN001228C070</t>
  </si>
  <si>
    <t>5100122</t>
  </si>
  <si>
    <t>GOI 06.11.2028 GOV</t>
  </si>
  <si>
    <t>IN001128C023</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</si>
  <si>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</si>
  <si>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</si>
  <si>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</si>
  <si>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</si>
  <si>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</si>
  <si>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</si>
  <si>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</si>
  <si>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</si>
  <si>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</si>
  <si>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</si>
  <si>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</si>
  <si>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</si>
  <si>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</si>
  <si>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</si>
  <si>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</si>
  <si>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</si>
  <si>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</si>
  <si>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900249</t>
  </si>
  <si>
    <t>7.10% CGL 2029</t>
  </si>
  <si>
    <t>IN0020220011</t>
  </si>
  <si>
    <t>1900362</t>
  </si>
  <si>
    <t>8.15% State Government of Rajasthan 2029</t>
  </si>
  <si>
    <t>IN2920190021</t>
  </si>
  <si>
    <t>900100</t>
  </si>
  <si>
    <t>8.16% State Government of Karnataka 2029</t>
  </si>
  <si>
    <t>IN1920180214</t>
  </si>
  <si>
    <t>5100121</t>
  </si>
  <si>
    <t>GOI 06.05.2029 GOV</t>
  </si>
  <si>
    <t>IN000529C023</t>
  </si>
  <si>
    <t>1800689</t>
  </si>
  <si>
    <t>GOI 17.12.2028 GOV</t>
  </si>
  <si>
    <t>IN001228C039</t>
  </si>
  <si>
    <t>5100094</t>
  </si>
  <si>
    <t>GOI 19.12.2028 GOV</t>
  </si>
  <si>
    <t>IN001228C096</t>
  </si>
  <si>
    <t>SBI Fixed Maturity Plan (FMP)- Series 34</t>
  </si>
  <si>
    <t>1901217</t>
  </si>
  <si>
    <t>6.84% State Government of Rajasthan 2030</t>
  </si>
  <si>
    <t>IN2920190443</t>
  </si>
  <si>
    <t>5100089</t>
  </si>
  <si>
    <t>GOI 19.09.2029 GOV</t>
  </si>
  <si>
    <t>IN000929C041</t>
  </si>
  <si>
    <t>5100117</t>
  </si>
  <si>
    <t>GOI 22.04.2030 GOV</t>
  </si>
  <si>
    <t>IN000430C032</t>
  </si>
  <si>
    <t>1800740</t>
  </si>
  <si>
    <t>GOI 15.12.2029 GOV</t>
  </si>
  <si>
    <t>IN001229C052</t>
  </si>
  <si>
    <t>SBI Children's Fund - Investment Plan (Erstwhile known as SBI Magnum Children's Benefit Fund- IP)</t>
  </si>
  <si>
    <t>102135</t>
  </si>
  <si>
    <t>Le Travenues Technology Ltd.</t>
  </si>
  <si>
    <t>INE0HV901016</t>
  </si>
  <si>
    <t>100311</t>
  </si>
  <si>
    <t>Asahi India Glass Ltd.</t>
  </si>
  <si>
    <t>INE439A01020</t>
  </si>
  <si>
    <t>102507</t>
  </si>
  <si>
    <t>Pakka Ltd.</t>
  </si>
  <si>
    <t>INE551D01018</t>
  </si>
  <si>
    <t>3000021</t>
  </si>
  <si>
    <t>Renew Energy Global</t>
  </si>
  <si>
    <t>GB00BNQMPN80</t>
  </si>
  <si>
    <t>620</t>
  </si>
  <si>
    <t>SBI Floating Rate Debt Fund</t>
  </si>
  <si>
    <t>705489</t>
  </si>
  <si>
    <t>INE831R07607</t>
  </si>
  <si>
    <t>1906259</t>
  </si>
  <si>
    <t>7.57% State Government of Gujarat 2031</t>
  </si>
  <si>
    <t>IN1520220188</t>
  </si>
  <si>
    <t>1902082</t>
  </si>
  <si>
    <t>7.00% State Government of Tamil Nadu 2031</t>
  </si>
  <si>
    <t>IN3120210163</t>
  </si>
  <si>
    <t>1906653</t>
  </si>
  <si>
    <t>7.87% State Government of Sikkim 2036</t>
  </si>
  <si>
    <t>IN3020250079</t>
  </si>
  <si>
    <t>1906257</t>
  </si>
  <si>
    <t>7.57% State Government of Maharashtra 2031</t>
  </si>
  <si>
    <t>IN2220220155</t>
  </si>
  <si>
    <t>621</t>
  </si>
  <si>
    <t>SBI Nifty IT ETF</t>
  </si>
  <si>
    <t>622</t>
  </si>
  <si>
    <t>SBI Nifty Private Bank ETF</t>
  </si>
  <si>
    <t>623</t>
  </si>
  <si>
    <t>SBI RETIREMENT BENEFIT FUND - AGGRESSIVE PLAN</t>
  </si>
  <si>
    <t>100471</t>
  </si>
  <si>
    <t>Endurance Technologies Ltd.</t>
  </si>
  <si>
    <t>INE913H01037</t>
  </si>
  <si>
    <t>701249</t>
  </si>
  <si>
    <t>INE031A08681</t>
  </si>
  <si>
    <t>900136</t>
  </si>
  <si>
    <t>6.52% CGL 2031</t>
  </si>
  <si>
    <t>IN0020180041</t>
  </si>
  <si>
    <t>624</t>
  </si>
  <si>
    <t>SBI RETIREMENT BENEFIT FUND - AGGRESSIVE HYBRID PLAN</t>
  </si>
  <si>
    <t>625</t>
  </si>
  <si>
    <t>SBI RETIREMENT BENEFIT FUND - CONSERVATIVE HYBRID PLAN</t>
  </si>
  <si>
    <t>704046</t>
  </si>
  <si>
    <t>INE103D08039</t>
  </si>
  <si>
    <t>704191</t>
  </si>
  <si>
    <t>INE134E08MJ2</t>
  </si>
  <si>
    <t>704066</t>
  </si>
  <si>
    <t>INE020B08EE7</t>
  </si>
  <si>
    <t>703085</t>
  </si>
  <si>
    <t>INE692A08169</t>
  </si>
  <si>
    <t>900316</t>
  </si>
  <si>
    <t>7.09% CGL 2074</t>
  </si>
  <si>
    <t>IN0020240142</t>
  </si>
  <si>
    <t>900333</t>
  </si>
  <si>
    <t>7.43% CGL 2076</t>
  </si>
  <si>
    <t>IN0020250117</t>
  </si>
  <si>
    <t>SBI RETIREMENT BENEFIT FUND - CONSERVATIVE PLAN</t>
  </si>
  <si>
    <t>627</t>
  </si>
  <si>
    <t>SBI US Specific Equity Active FoF</t>
  </si>
  <si>
    <t>Overseas Mutual Fund</t>
  </si>
  <si>
    <t>101468</t>
  </si>
  <si>
    <t>Amundi Funds US Pioneer Fund -I15 USD CAP</t>
  </si>
  <si>
    <t>LU2428739630</t>
  </si>
  <si>
    <t>629</t>
  </si>
  <si>
    <t>SBI Fixed Maturity Plan (FMP)- Series 42</t>
  </si>
  <si>
    <t>1901438</t>
  </si>
  <si>
    <t>7.90% State Government of Rajasthan 2026</t>
  </si>
  <si>
    <t>IN2920200028</t>
  </si>
  <si>
    <t>5100113</t>
  </si>
  <si>
    <t>GOI 22.04.2026 GOV</t>
  </si>
  <si>
    <t>IN000426C048</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</si>
  <si>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</si>
  <si>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</si>
  <si>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</si>
  <si>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</si>
  <si>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</si>
  <si>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</si>
  <si>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</si>
  <si>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</si>
  <si>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</si>
  <si>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</si>
  <si>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</si>
  <si>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</si>
  <si>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</si>
  <si>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1900683</t>
  </si>
  <si>
    <t>8.09% State Government of Andhra Pradesh 2026</t>
  </si>
  <si>
    <t>IN1020160025</t>
  </si>
  <si>
    <t>1901461</t>
  </si>
  <si>
    <t>8.05% State Government of Gujarat 2026</t>
  </si>
  <si>
    <t>IN1520160053</t>
  </si>
  <si>
    <t>1800637</t>
  </si>
  <si>
    <t>GOI 15.06.2026 GOV</t>
  </si>
  <si>
    <t>IN000626C050</t>
  </si>
  <si>
    <t>5100129</t>
  </si>
  <si>
    <t>GOI 15.04.2026 GOV</t>
  </si>
  <si>
    <t>IN000426C055</t>
  </si>
  <si>
    <t>5100010</t>
  </si>
  <si>
    <t>GOI 16.06.2026 GOV</t>
  </si>
  <si>
    <t>IN000626C076</t>
  </si>
  <si>
    <t>5100093</t>
  </si>
  <si>
    <t>GOI 19.06.2026 GOV</t>
  </si>
  <si>
    <t>IN000626C092</t>
  </si>
  <si>
    <t>1800638</t>
  </si>
  <si>
    <t>GOI 23.06.2026 GOV</t>
  </si>
  <si>
    <t>IN000626C068</t>
  </si>
  <si>
    <t>1800677</t>
  </si>
  <si>
    <t>GOI 17.06.2026 GOV</t>
  </si>
  <si>
    <t>IN000626C035</t>
  </si>
  <si>
    <t>5100126</t>
  </si>
  <si>
    <t>GOI 06.05.2026 GOV</t>
  </si>
  <si>
    <t>IN000526C029</t>
  </si>
  <si>
    <t>633</t>
  </si>
  <si>
    <t>SBI Fixed Maturity Plan (FMP)- Series 45</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</si>
  <si>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</si>
  <si>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</si>
  <si>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</si>
  <si>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</si>
  <si>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</si>
  <si>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</si>
  <si>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</si>
  <si>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</si>
  <si>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</si>
  <si>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</si>
  <si>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</si>
  <si>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</si>
  <si>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</si>
  <si>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IN2020160056</t>
  </si>
  <si>
    <t>1904614</t>
  </si>
  <si>
    <t>IN1520160046</t>
  </si>
  <si>
    <t>1904649</t>
  </si>
  <si>
    <t>6.24% State Government of Haryana 2026</t>
  </si>
  <si>
    <t>IN1620200031</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</si>
  <si>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</si>
  <si>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</si>
  <si>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</si>
  <si>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</si>
  <si>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</si>
  <si>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</si>
  <si>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</si>
  <si>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</si>
  <si>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</si>
  <si>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</si>
  <si>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</si>
  <si>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</si>
  <si>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</si>
  <si>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638</t>
  </si>
  <si>
    <t>SBI Balanced Advantage Fund</t>
  </si>
  <si>
    <t>6200001</t>
  </si>
  <si>
    <t>INE121A08PJ0</t>
  </si>
  <si>
    <t>705085</t>
  </si>
  <si>
    <t>INE726G08022</t>
  </si>
  <si>
    <t>705232</t>
  </si>
  <si>
    <t>INE795G08043</t>
  </si>
  <si>
    <t>704873</t>
  </si>
  <si>
    <t>INE121A07RX9</t>
  </si>
  <si>
    <t>705426</t>
  </si>
  <si>
    <t>INE115A07RG6</t>
  </si>
  <si>
    <t>705285</t>
  </si>
  <si>
    <t>INE556F08KX8</t>
  </si>
  <si>
    <t>900302</t>
  </si>
  <si>
    <t>7.32% CGL 2030</t>
  </si>
  <si>
    <t>IN0020230135</t>
  </si>
  <si>
    <t>1103265</t>
  </si>
  <si>
    <t>INE008A16Z06</t>
  </si>
  <si>
    <t>639</t>
  </si>
  <si>
    <t>SBI Fixed Maturity Plan (FMP)- Series 49</t>
  </si>
  <si>
    <t>1901537</t>
  </si>
  <si>
    <t>7.86% State Government of Uttar Pradesh 2026</t>
  </si>
  <si>
    <t>IN3320160184</t>
  </si>
  <si>
    <t>1901541</t>
  </si>
  <si>
    <t>6.24% State Government of Maharashtra 2026</t>
  </si>
  <si>
    <t>IN2220210214</t>
  </si>
  <si>
    <t>1901539</t>
  </si>
  <si>
    <t>8.07% State Government of Kerala 2026</t>
  </si>
  <si>
    <t>IN2020160049</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</si>
  <si>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</si>
  <si>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</si>
  <si>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</si>
  <si>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</si>
  <si>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</si>
  <si>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</si>
  <si>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</si>
  <si>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</si>
  <si>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</si>
  <si>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</si>
  <si>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</si>
  <si>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</si>
  <si>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</si>
  <si>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</si>
  <si>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</si>
  <si>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</si>
  <si>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</si>
  <si>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</si>
  <si>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</si>
  <si>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</si>
  <si>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</si>
  <si>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</si>
  <si>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</si>
  <si>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</si>
  <si>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</si>
  <si>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</si>
  <si>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</si>
  <si>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</si>
  <si>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</si>
  <si>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</si>
  <si>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</si>
  <si>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</si>
  <si>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</si>
  <si>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</si>
  <si>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</si>
  <si>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</si>
  <si>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</si>
  <si>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</si>
  <si>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</si>
  <si>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</si>
  <si>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</si>
  <si>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</si>
  <si>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</si>
  <si>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</si>
  <si>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</si>
  <si>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</si>
  <si>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</si>
  <si>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</si>
  <si>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</si>
  <si>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</si>
  <si>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</si>
  <si>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</si>
  <si>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</si>
  <si>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</si>
  <si>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</si>
  <si>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</si>
  <si>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</si>
  <si>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</si>
  <si>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</si>
  <si>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</si>
  <si>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</si>
  <si>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</si>
  <si>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</si>
  <si>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</si>
  <si>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</si>
  <si>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</si>
  <si>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</si>
  <si>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</si>
  <si>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</si>
  <si>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</si>
  <si>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</si>
  <si>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</si>
  <si>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</si>
  <si>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</si>
  <si>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</si>
  <si>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</si>
  <si>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</si>
  <si>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</si>
  <si>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</si>
  <si>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</si>
  <si>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</si>
  <si>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</si>
  <si>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</si>
  <si>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</si>
  <si>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</si>
  <si>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</si>
  <si>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</si>
  <si>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</si>
  <si>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</si>
  <si>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</si>
  <si>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5100114</t>
  </si>
  <si>
    <t>GOI 22.10.2026 GOV</t>
  </si>
  <si>
    <t>IN001026C037</t>
  </si>
  <si>
    <t>5100119</t>
  </si>
  <si>
    <t>GOI 06.11.2026 GOV</t>
  </si>
  <si>
    <t>IN001126C027</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</si>
  <si>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</si>
  <si>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</si>
  <si>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</si>
  <si>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</si>
  <si>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</si>
  <si>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</si>
  <si>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</si>
  <si>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</si>
  <si>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</si>
  <si>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</si>
  <si>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</si>
  <si>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</si>
  <si>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</si>
  <si>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</si>
  <si>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</si>
  <si>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</si>
  <si>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</si>
  <si>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</si>
  <si>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</si>
  <si>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</si>
  <si>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</si>
  <si>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</si>
  <si>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</si>
  <si>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</si>
  <si>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</si>
  <si>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</si>
  <si>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</si>
  <si>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</si>
  <si>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</si>
  <si>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</si>
  <si>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</si>
  <si>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</si>
  <si>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</si>
  <si>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</si>
  <si>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</si>
  <si>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</si>
  <si>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</si>
  <si>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</si>
  <si>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</si>
  <si>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</si>
  <si>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</si>
  <si>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</si>
  <si>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</si>
  <si>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</si>
  <si>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</si>
  <si>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</si>
  <si>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</si>
  <si>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</si>
  <si>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</si>
  <si>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</si>
  <si>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</si>
  <si>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</si>
  <si>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</si>
  <si>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</si>
  <si>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</si>
  <si>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</si>
  <si>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</si>
  <si>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</si>
  <si>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</si>
  <si>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</si>
  <si>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</si>
  <si>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</si>
  <si>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</si>
  <si>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</si>
  <si>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</si>
  <si>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</si>
  <si>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</si>
  <si>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</si>
  <si>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</si>
  <si>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</si>
  <si>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</si>
  <si>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</si>
  <si>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</si>
  <si>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</si>
  <si>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</si>
  <si>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</si>
  <si>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</si>
  <si>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</si>
  <si>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</si>
  <si>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1901870</t>
  </si>
  <si>
    <t>IN2920210407</t>
  </si>
  <si>
    <t>1901893</t>
  </si>
  <si>
    <t>7.15% State Government of Rajasthan 2027</t>
  </si>
  <si>
    <t>IN2920160222</t>
  </si>
  <si>
    <t>649</t>
  </si>
  <si>
    <t>SBI CPSE Bond Plus SDL Sep 2026 50 50 Index Fund</t>
  </si>
  <si>
    <t>704065</t>
  </si>
  <si>
    <t>INE020B08ED9</t>
  </si>
  <si>
    <t>704111</t>
  </si>
  <si>
    <t>INE053F08239</t>
  </si>
  <si>
    <t>703645</t>
  </si>
  <si>
    <t>Export-Import Bank of India</t>
  </si>
  <si>
    <t>INE514E08FZ5</t>
  </si>
  <si>
    <t>703787</t>
  </si>
  <si>
    <t>INE134E08LP1</t>
  </si>
  <si>
    <t>702958</t>
  </si>
  <si>
    <t>INE134E08LK2</t>
  </si>
  <si>
    <t>704235</t>
  </si>
  <si>
    <t>INE020B08EI8</t>
  </si>
  <si>
    <t>704162</t>
  </si>
  <si>
    <t>INE053F08288</t>
  </si>
  <si>
    <t>701899</t>
  </si>
  <si>
    <t>INE134E08IE1</t>
  </si>
  <si>
    <t>704237</t>
  </si>
  <si>
    <t>INE733E08247</t>
  </si>
  <si>
    <t>703778</t>
  </si>
  <si>
    <t>INE733E07KE8</t>
  </si>
  <si>
    <t>704532</t>
  </si>
  <si>
    <t>INE020B08EP3</t>
  </si>
  <si>
    <t>702865</t>
  </si>
  <si>
    <t>INE733E07KA6</t>
  </si>
  <si>
    <t>704430</t>
  </si>
  <si>
    <t>INE134E08MT1</t>
  </si>
  <si>
    <t>702994</t>
  </si>
  <si>
    <t>INE733E07KC2</t>
  </si>
  <si>
    <t>703814</t>
  </si>
  <si>
    <t>INE134E08LS5</t>
  </si>
  <si>
    <t>702623</t>
  </si>
  <si>
    <t>INE053F09HN1</t>
  </si>
  <si>
    <t>704156</t>
  </si>
  <si>
    <t>INE134E08MC7</t>
  </si>
  <si>
    <t>701892</t>
  </si>
  <si>
    <t>INE134E08DU8</t>
  </si>
  <si>
    <t>701752</t>
  </si>
  <si>
    <t>INE752E07JZ5</t>
  </si>
  <si>
    <t>703687</t>
  </si>
  <si>
    <t>INE848E07864</t>
  </si>
  <si>
    <t>701093</t>
  </si>
  <si>
    <t>INE134E08DS2</t>
  </si>
  <si>
    <t>704165</t>
  </si>
  <si>
    <t>INE514E08FB6</t>
  </si>
  <si>
    <t>700780</t>
  </si>
  <si>
    <t>INE752E07MS4</t>
  </si>
  <si>
    <t>703783</t>
  </si>
  <si>
    <t>INE848E07BJ2</t>
  </si>
  <si>
    <t>1901921</t>
  </si>
  <si>
    <t>7.63% State Government of West Bengal 2026</t>
  </si>
  <si>
    <t>IN3420160043</t>
  </si>
  <si>
    <t>1900675</t>
  </si>
  <si>
    <t>7.84% State Government of Tamil Nadu 2026</t>
  </si>
  <si>
    <t>IN3120160061</t>
  </si>
  <si>
    <t>1901243</t>
  </si>
  <si>
    <t>7.02% State Government of Gujarat 2026</t>
  </si>
  <si>
    <t>IN1520190092</t>
  </si>
  <si>
    <t>1901905</t>
  </si>
  <si>
    <t>7.84% State Government of Maharashtra 2026</t>
  </si>
  <si>
    <t>IN2220160039</t>
  </si>
  <si>
    <t>1901912</t>
  </si>
  <si>
    <t>8.00% State Government of Rajasthan 2026</t>
  </si>
  <si>
    <t>IN2920160024</t>
  </si>
  <si>
    <t>1901901</t>
  </si>
  <si>
    <t>7.62% State Government of Madhya Pradesh 2026</t>
  </si>
  <si>
    <t>IN2120160014</t>
  </si>
  <si>
    <t>1900908</t>
  </si>
  <si>
    <t>8.02% State Government of Uttar Pradesh 2026</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</si>
  <si>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</si>
  <si>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</si>
  <si>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</si>
  <si>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</si>
  <si>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</si>
  <si>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</si>
  <si>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</si>
  <si>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</si>
  <si>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</si>
  <si>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</si>
  <si>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1904546</t>
  </si>
  <si>
    <t>7.49% State Government of Gujarat 2026</t>
  </si>
  <si>
    <t>IN1520220097</t>
  </si>
  <si>
    <t>1900469</t>
  </si>
  <si>
    <t>8.08% State Government of Uttar Pradesh 2026</t>
  </si>
  <si>
    <t>IN3320160168</t>
  </si>
  <si>
    <t>1901910</t>
  </si>
  <si>
    <t>7.17% State Government of Rajasthan 2026</t>
  </si>
  <si>
    <t>IN2920160164</t>
  </si>
  <si>
    <t>1904701</t>
  </si>
  <si>
    <t>7.98% State Government of Tamil Nadu 2026</t>
  </si>
  <si>
    <t>IN3120160046</t>
  </si>
  <si>
    <t>1901542</t>
  </si>
  <si>
    <t>7.58% State Government of Tamil Nadu 2026</t>
  </si>
  <si>
    <t>IN3120160095</t>
  </si>
  <si>
    <t>1901241</t>
  </si>
  <si>
    <t>6.39% State Government of Andhra Pradesh 2026</t>
  </si>
  <si>
    <t>IN1020200136</t>
  </si>
  <si>
    <t>1901895</t>
  </si>
  <si>
    <t>7.59% State Government of Kerala 2026</t>
  </si>
  <si>
    <t>IN2020160080</t>
  </si>
  <si>
    <t>1901903</t>
  </si>
  <si>
    <t>7.63% State Government of Uttar Pradesh 2026</t>
  </si>
  <si>
    <t>IN3320160200</t>
  </si>
  <si>
    <t>1903473</t>
  </si>
  <si>
    <t>7.69% State Government of Uttar Pradesh 2026</t>
  </si>
  <si>
    <t>IN3320160192</t>
  </si>
  <si>
    <t>1901902</t>
  </si>
  <si>
    <t>7.63% State Government of Andhra Pradesh 2026</t>
  </si>
  <si>
    <t>IN1020160066</t>
  </si>
  <si>
    <t>1902198</t>
  </si>
  <si>
    <t>7.69% State Government of Kerala 2026</t>
  </si>
  <si>
    <t>IN2020160064</t>
  </si>
  <si>
    <t>650</t>
  </si>
  <si>
    <t>SBI Fixed Maturity Plan (FMP)- Series 59</t>
  </si>
  <si>
    <t>651</t>
  </si>
  <si>
    <t>SBI Fixed Maturity Plan (FMP)- Series 60</t>
  </si>
  <si>
    <t>1900978</t>
  </si>
  <si>
    <t>7.88% State Government of Andhra Pradesh 2027</t>
  </si>
  <si>
    <t>IN1020160454</t>
  </si>
  <si>
    <t>1901927</t>
  </si>
  <si>
    <t>7.62% State Government of Andhra Pradesh 2027</t>
  </si>
  <si>
    <t>IN1020160462</t>
  </si>
  <si>
    <t>1900459</t>
  </si>
  <si>
    <t>7.62% State Government of Tamil Nadu 2027</t>
  </si>
  <si>
    <t>IN3120161424</t>
  </si>
  <si>
    <t>1900021</t>
  </si>
  <si>
    <t>7.75% State Government of Karnataka 2027</t>
  </si>
  <si>
    <t>IN1920160109</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</si>
  <si>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</si>
  <si>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</si>
  <si>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</si>
  <si>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</si>
  <si>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</si>
  <si>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</si>
  <si>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</si>
  <si>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</si>
  <si>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</si>
  <si>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</si>
  <si>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</si>
  <si>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</si>
  <si>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</si>
  <si>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</si>
  <si>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101555</t>
  </si>
  <si>
    <t>Paradeep Phosphates Ltd.</t>
  </si>
  <si>
    <t>INE088F01024</t>
  </si>
  <si>
    <t>102503</t>
  </si>
  <si>
    <t>ASK Automotive Ltd.</t>
  </si>
  <si>
    <t>INE491J01022</t>
  </si>
  <si>
    <t>101213</t>
  </si>
  <si>
    <t>Mrs. Bectors Food Specialities Ltd.</t>
  </si>
  <si>
    <t>INE495P01020</t>
  </si>
  <si>
    <t>101958</t>
  </si>
  <si>
    <t>Sai Silks (Kalamandir) Ltd.</t>
  </si>
  <si>
    <t>INE438K01021</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</si>
  <si>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</si>
  <si>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</si>
  <si>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</si>
  <si>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</si>
  <si>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</si>
  <si>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</si>
  <si>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</si>
  <si>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</si>
  <si>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</si>
  <si>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</si>
  <si>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</si>
  <si>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</si>
  <si>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</si>
  <si>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</si>
  <si>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</si>
  <si>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</si>
  <si>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</si>
  <si>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</si>
  <si>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</si>
  <si>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</si>
  <si>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</si>
  <si>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</si>
  <si>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</si>
  <si>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</si>
  <si>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</si>
  <si>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</si>
  <si>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</si>
  <si>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</si>
  <si>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</si>
  <si>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</si>
  <si>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</si>
  <si>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</si>
  <si>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</si>
  <si>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</si>
  <si>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</si>
  <si>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5100128</t>
  </si>
  <si>
    <t>GOI 15.04.2027 GOV</t>
  </si>
  <si>
    <t>IN000427C046</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</si>
  <si>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</si>
  <si>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</si>
  <si>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</si>
  <si>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</si>
  <si>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</si>
  <si>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</si>
  <si>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</si>
  <si>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</si>
  <si>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</si>
  <si>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</si>
  <si>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</si>
  <si>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</si>
  <si>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</si>
  <si>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</si>
  <si>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</si>
  <si>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</si>
  <si>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</si>
  <si>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656</t>
  </si>
  <si>
    <t>SBI Fixed Maturity Plan (FMP)- Series 67</t>
  </si>
  <si>
    <t>1904484</t>
  </si>
  <si>
    <t>8.06% State Government of Uttarakhand 2026</t>
  </si>
  <si>
    <t>IN3620160025</t>
  </si>
  <si>
    <t>5100027</t>
  </si>
  <si>
    <t>GOI 10.05.2026 GOV</t>
  </si>
  <si>
    <t>IN000526C011</t>
  </si>
  <si>
    <t>5100028</t>
  </si>
  <si>
    <t>GOI 07.06.2026 GOV</t>
  </si>
  <si>
    <t>IN000626C019</t>
  </si>
  <si>
    <t>660</t>
  </si>
  <si>
    <t>SBI Fixed Maturity Plan (FMP)- Series 68</t>
  </si>
  <si>
    <t>5100039</t>
  </si>
  <si>
    <t>GOI 12.04.2026 GOV</t>
  </si>
  <si>
    <t>IN000426P016</t>
  </si>
  <si>
    <t>5100034</t>
  </si>
  <si>
    <t>IN000426C030</t>
  </si>
  <si>
    <t>661</t>
  </si>
  <si>
    <t>SBI Nifty Midcap 150 Index Fund</t>
  </si>
  <si>
    <t>100123</t>
  </si>
  <si>
    <t>GE Vernova T&amp;D India Ltd.</t>
  </si>
  <si>
    <t>INE200A01026</t>
  </si>
  <si>
    <t>100746</t>
  </si>
  <si>
    <t>KEI Industries Ltd.</t>
  </si>
  <si>
    <t>INE878B01027</t>
  </si>
  <si>
    <t>100034</t>
  </si>
  <si>
    <t>IPCA Laboratories Ltd.</t>
  </si>
  <si>
    <t>INE571A01038</t>
  </si>
  <si>
    <t>100533</t>
  </si>
  <si>
    <t>Radico Khaitan Ltd.</t>
  </si>
  <si>
    <t>INE944F01028</t>
  </si>
  <si>
    <t>101119</t>
  </si>
  <si>
    <t>SBI Cards &amp; Payment Services Ltd.</t>
  </si>
  <si>
    <t>INE018E01016</t>
  </si>
  <si>
    <t>100031</t>
  </si>
  <si>
    <t>100632</t>
  </si>
  <si>
    <t>Apar Industries Ltd.</t>
  </si>
  <si>
    <t>INE372A01015</t>
  </si>
  <si>
    <t>101730</t>
  </si>
  <si>
    <t>Lloyds Metals And Energy Ltd.</t>
  </si>
  <si>
    <t>INE281B01032</t>
  </si>
  <si>
    <t>102554</t>
  </si>
  <si>
    <t>ITC Hotels Ltd.</t>
  </si>
  <si>
    <t>INE379A01028</t>
  </si>
  <si>
    <t>101574</t>
  </si>
  <si>
    <t>Linde India Ltd.</t>
  </si>
  <si>
    <t>INE473A01011</t>
  </si>
  <si>
    <t>100701</t>
  </si>
  <si>
    <t>Nippon Life India Asset Management Ltd.</t>
  </si>
  <si>
    <t>INE298J01013</t>
  </si>
  <si>
    <t>100913</t>
  </si>
  <si>
    <t>Rail Vikas Nigam Ltd.</t>
  </si>
  <si>
    <t>INE415G01027</t>
  </si>
  <si>
    <t>101209</t>
  </si>
  <si>
    <t>Adani Total Gas Ltd.</t>
  </si>
  <si>
    <t>INE399L01023</t>
  </si>
  <si>
    <t>100372</t>
  </si>
  <si>
    <t>Apollo Tyres Ltd.</t>
  </si>
  <si>
    <t>INE438A01022</t>
  </si>
  <si>
    <t>100939</t>
  </si>
  <si>
    <t>Gujarat Fluorochemicals Ltd.</t>
  </si>
  <si>
    <t>INE09N301011</t>
  </si>
  <si>
    <t>100456</t>
  </si>
  <si>
    <t>Bank of Maharashtra</t>
  </si>
  <si>
    <t>INE457A01014</t>
  </si>
  <si>
    <t>102529</t>
  </si>
  <si>
    <t>Authum Investment &amp; Infrastructure Ltd.</t>
  </si>
  <si>
    <t>INE206F01022</t>
  </si>
  <si>
    <t>102097</t>
  </si>
  <si>
    <t>Bharti Hexacom Ltd.</t>
  </si>
  <si>
    <t>INE343G01021</t>
  </si>
  <si>
    <t>102196</t>
  </si>
  <si>
    <t>Premier Energies Ltd</t>
  </si>
  <si>
    <t>INE0BS701011</t>
  </si>
  <si>
    <t>101674</t>
  </si>
  <si>
    <t>Bharat Dynamics Ltd.</t>
  </si>
  <si>
    <t>INE171Z01026</t>
  </si>
  <si>
    <t>100667</t>
  </si>
  <si>
    <t>Cochin Shipyard Ltd.</t>
  </si>
  <si>
    <t>INE704P01025</t>
  </si>
  <si>
    <t>101668</t>
  </si>
  <si>
    <t>AWL Agri Business Ltd.</t>
  </si>
  <si>
    <t>INE699H01024</t>
  </si>
  <si>
    <t>100148</t>
  </si>
  <si>
    <t>INE338I01027</t>
  </si>
  <si>
    <t>102694</t>
  </si>
  <si>
    <t>Billionbrains Garage Ventures Ltd.</t>
  </si>
  <si>
    <t>INE0HOQ01053</t>
  </si>
  <si>
    <t>100268</t>
  </si>
  <si>
    <t>NLC India Ltd.</t>
  </si>
  <si>
    <t>INE589A01014</t>
  </si>
  <si>
    <t>102003</t>
  </si>
  <si>
    <t>Indian Renewable Energy Development Agency Ltd.</t>
  </si>
  <si>
    <t>INE202E01016</t>
  </si>
  <si>
    <t>102453</t>
  </si>
  <si>
    <t>NTPC Green Energy Ltd.</t>
  </si>
  <si>
    <t>INE0ONG01011</t>
  </si>
  <si>
    <t>100151</t>
  </si>
  <si>
    <t>3M India Ltd.</t>
  </si>
  <si>
    <t>INE470A01017</t>
  </si>
  <si>
    <t>101774</t>
  </si>
  <si>
    <t>Global Health Ltd.</t>
  </si>
  <si>
    <t>INE474Q01031</t>
  </si>
  <si>
    <t>102198</t>
  </si>
  <si>
    <t>INE377Y01014</t>
  </si>
  <si>
    <t>101959</t>
  </si>
  <si>
    <t>JSW Infrastructure Ltd.</t>
  </si>
  <si>
    <t>INE880J01026</t>
  </si>
  <si>
    <t>100638</t>
  </si>
  <si>
    <t>Godfrey Phillips India Ltd.</t>
  </si>
  <si>
    <t>INE260B01028</t>
  </si>
  <si>
    <t>100710</t>
  </si>
  <si>
    <t>Tata Investment Corporation Ltd.</t>
  </si>
  <si>
    <t>INE672A01026</t>
  </si>
  <si>
    <t>100412</t>
  </si>
  <si>
    <t>SJVN Ltd.</t>
  </si>
  <si>
    <t>INE002L01015</t>
  </si>
  <si>
    <t>100059</t>
  </si>
  <si>
    <t>INE233A01035</t>
  </si>
  <si>
    <t>100759</t>
  </si>
  <si>
    <t>The New India Assurance Co. Ltd.</t>
  </si>
  <si>
    <t>INE470Y01017</t>
  </si>
  <si>
    <t>662</t>
  </si>
  <si>
    <t>SBI Nifty Smallcap 250 Index Fund</t>
  </si>
  <si>
    <t>102655</t>
  </si>
  <si>
    <t>Piramal Finance Ltd.</t>
  </si>
  <si>
    <t>INE202B01038</t>
  </si>
  <si>
    <t>100661</t>
  </si>
  <si>
    <t>Central Depository Services (I) Ltd.</t>
  </si>
  <si>
    <t>INE736A01011</t>
  </si>
  <si>
    <t>101080</t>
  </si>
  <si>
    <t>JB Chemicals &amp; Pharmaceuticals Ltd.</t>
  </si>
  <si>
    <t>INE572A01036</t>
  </si>
  <si>
    <t>100737</t>
  </si>
  <si>
    <t>Hindustan Copper Ltd.</t>
  </si>
  <si>
    <t>INE531E01026</t>
  </si>
  <si>
    <t>100052</t>
  </si>
  <si>
    <t>INE017A01032</t>
  </si>
  <si>
    <t>100517</t>
  </si>
  <si>
    <t>Redington Ltd.</t>
  </si>
  <si>
    <t>INE891D01026</t>
  </si>
  <si>
    <t>101803</t>
  </si>
  <si>
    <t>Kfin Technologies Ltd.</t>
  </si>
  <si>
    <t>INE138Y01010</t>
  </si>
  <si>
    <t>100474</t>
  </si>
  <si>
    <t>Narayana Hrudayalaya Ltd.</t>
  </si>
  <si>
    <t>INE410P01011</t>
  </si>
  <si>
    <t>100162</t>
  </si>
  <si>
    <t>Kirloskar Oil Engines Ltd.</t>
  </si>
  <si>
    <t>INE146L01010</t>
  </si>
  <si>
    <t>100230</t>
  </si>
  <si>
    <t>Poonawalla Fincorp Ltd.</t>
  </si>
  <si>
    <t>INE511C01022</t>
  </si>
  <si>
    <t>100394</t>
  </si>
  <si>
    <t>Neuland Laboratories Ltd.</t>
  </si>
  <si>
    <t>INE794A01010</t>
  </si>
  <si>
    <t>100636</t>
  </si>
  <si>
    <t>Himadri Speciality Chemical Ltd.</t>
  </si>
  <si>
    <t>INE019C01026</t>
  </si>
  <si>
    <t>100145</t>
  </si>
  <si>
    <t>Atul Ltd.</t>
  </si>
  <si>
    <t>INE100A01010</t>
  </si>
  <si>
    <t>100294</t>
  </si>
  <si>
    <t>IIFL Finance Ltd.</t>
  </si>
  <si>
    <t>INE530B01024</t>
  </si>
  <si>
    <t>100359</t>
  </si>
  <si>
    <t>Wockhardt Ltd.</t>
  </si>
  <si>
    <t>INE049B01025</t>
  </si>
  <si>
    <t>100742</t>
  </si>
  <si>
    <t>Force Motors Ltd.</t>
  </si>
  <si>
    <t>INE451A01017</t>
  </si>
  <si>
    <t>102457</t>
  </si>
  <si>
    <t>Sagility Ltd.</t>
  </si>
  <si>
    <t>INE0W2G01015</t>
  </si>
  <si>
    <t>101616</t>
  </si>
  <si>
    <t>AFFLE 3I Ltd.</t>
  </si>
  <si>
    <t>INE00WC01027</t>
  </si>
  <si>
    <t>100118</t>
  </si>
  <si>
    <t>INE092A01019</t>
  </si>
  <si>
    <t>102216</t>
  </si>
  <si>
    <t>PTC Industries Ltd.</t>
  </si>
  <si>
    <t>INE596F01018</t>
  </si>
  <si>
    <t>100578</t>
  </si>
  <si>
    <t>Granules India Ltd.</t>
  </si>
  <si>
    <t>INE101D01020</t>
  </si>
  <si>
    <t>101489</t>
  </si>
  <si>
    <t>Data Patterns (India) Ltd.</t>
  </si>
  <si>
    <t>INE0IX101010</t>
  </si>
  <si>
    <t>100060</t>
  </si>
  <si>
    <t>Deepak Nitrite Ltd.</t>
  </si>
  <si>
    <t>INE288B01029</t>
  </si>
  <si>
    <t>100210</t>
  </si>
  <si>
    <t>IRB Infrastructure Developers Ltd.</t>
  </si>
  <si>
    <t>INE821I01022</t>
  </si>
  <si>
    <t>100317</t>
  </si>
  <si>
    <t>Natco Pharma Ltd.</t>
  </si>
  <si>
    <t>INE987B01026</t>
  </si>
  <si>
    <t>101284</t>
  </si>
  <si>
    <t>Craftsman Automation Ltd.</t>
  </si>
  <si>
    <t>INE00LO01017</t>
  </si>
  <si>
    <t>101623</t>
  </si>
  <si>
    <t>Piramal Pharma Ltd.</t>
  </si>
  <si>
    <t>INE0DK501011</t>
  </si>
  <si>
    <t>100152</t>
  </si>
  <si>
    <t>Castrol India Ltd.</t>
  </si>
  <si>
    <t>INE172A01027</t>
  </si>
  <si>
    <t>100253</t>
  </si>
  <si>
    <t>Amara Raja Energy &amp; Mobility Ltd.</t>
  </si>
  <si>
    <t>INE885A01032</t>
  </si>
  <si>
    <t>101228</t>
  </si>
  <si>
    <t>Home First Finance Company India Ltd.</t>
  </si>
  <si>
    <t>INE481N01025</t>
  </si>
  <si>
    <t>100473</t>
  </si>
  <si>
    <t>Aarti Industries Ltd.</t>
  </si>
  <si>
    <t>INE769A01020</t>
  </si>
  <si>
    <t>102509</t>
  </si>
  <si>
    <t>Onesource Specialty Pharma Ltd.</t>
  </si>
  <si>
    <t>INE013P01021</t>
  </si>
  <si>
    <t>102127</t>
  </si>
  <si>
    <t>GO Digit General Insurance Ltd.</t>
  </si>
  <si>
    <t>INE03JT01014</t>
  </si>
  <si>
    <t>102161</t>
  </si>
  <si>
    <t>PG Electroplast Ltd.</t>
  </si>
  <si>
    <t>INE457L01029</t>
  </si>
  <si>
    <t>100745</t>
  </si>
  <si>
    <t>Aegis Logistics Ltd.</t>
  </si>
  <si>
    <t>INE208C01025</t>
  </si>
  <si>
    <t>100656</t>
  </si>
  <si>
    <t>Nava Ltd.</t>
  </si>
  <si>
    <t>INE725A01030</t>
  </si>
  <si>
    <t>100275</t>
  </si>
  <si>
    <t>Pfizer Ltd.</t>
  </si>
  <si>
    <t>INE182A01018</t>
  </si>
  <si>
    <t>101963</t>
  </si>
  <si>
    <t>Usha Martin Ltd.</t>
  </si>
  <si>
    <t>INE228A01035</t>
  </si>
  <si>
    <t>100662</t>
  </si>
  <si>
    <t>INE406M01024</t>
  </si>
  <si>
    <t>101345</t>
  </si>
  <si>
    <t>CarTrade Tech Ltd.</t>
  </si>
  <si>
    <t>INE290S01011</t>
  </si>
  <si>
    <t>101681</t>
  </si>
  <si>
    <t>HFCL Ltd.</t>
  </si>
  <si>
    <t>INE548A01028</t>
  </si>
  <si>
    <t>102094</t>
  </si>
  <si>
    <t>HBL Engineering Ltd.</t>
  </si>
  <si>
    <t>INE292B01021</t>
  </si>
  <si>
    <t>102215</t>
  </si>
  <si>
    <t>Jaiprakash Power Ventures Ltd.</t>
  </si>
  <si>
    <t>INE351F01018</t>
  </si>
  <si>
    <t>101783</t>
  </si>
  <si>
    <t>Five Star Business Finance Ltd.</t>
  </si>
  <si>
    <t>INE128S01021</t>
  </si>
  <si>
    <t>100417</t>
  </si>
  <si>
    <t>CEAT Ltd.</t>
  </si>
  <si>
    <t>INE482A01020</t>
  </si>
  <si>
    <t>100240</t>
  </si>
  <si>
    <t>Can Fin Homes Ltd.</t>
  </si>
  <si>
    <t>INE477A01020</t>
  </si>
  <si>
    <t>100061</t>
  </si>
  <si>
    <t>KEC International Ltd.</t>
  </si>
  <si>
    <t>INE389H01022</t>
  </si>
  <si>
    <t>100186</t>
  </si>
  <si>
    <t>Zee Entertainment Enterprises Ltd.</t>
  </si>
  <si>
    <t>INE256A01028</t>
  </si>
  <si>
    <t>101380</t>
  </si>
  <si>
    <t>Godawari Power &amp; Ispat Ltd.</t>
  </si>
  <si>
    <t>INE177H01039</t>
  </si>
  <si>
    <t>102517</t>
  </si>
  <si>
    <t>Inventurus Knowledge Solutions Ltd.</t>
  </si>
  <si>
    <t>INE115Q01022</t>
  </si>
  <si>
    <t>100411</t>
  </si>
  <si>
    <t>Jubilant Pharmova Ltd.</t>
  </si>
  <si>
    <t>INE700A01033</t>
  </si>
  <si>
    <t>101677</t>
  </si>
  <si>
    <t>Capri Global Capital Ltd.</t>
  </si>
  <si>
    <t>INE180C01042</t>
  </si>
  <si>
    <t>100425</t>
  </si>
  <si>
    <t>Chambal Fertilisers and Chemicals Ltd.</t>
  </si>
  <si>
    <t>INE085A01013</t>
  </si>
  <si>
    <t>101366</t>
  </si>
  <si>
    <t>Aditya Birla Sun Life Amc Ltd.</t>
  </si>
  <si>
    <t>INE404A01024</t>
  </si>
  <si>
    <t>100238</t>
  </si>
  <si>
    <t>Cyient Ltd.</t>
  </si>
  <si>
    <t>INE136B01020</t>
  </si>
  <si>
    <t>101210</t>
  </si>
  <si>
    <t>CreditAccess Grameen Ltd.</t>
  </si>
  <si>
    <t>INE741K01010</t>
  </si>
  <si>
    <t>101883</t>
  </si>
  <si>
    <t>Anant Raj Ltd.</t>
  </si>
  <si>
    <t>INE242C01024</t>
  </si>
  <si>
    <t>102051</t>
  </si>
  <si>
    <t>Jyoti CNC Automation Ltd.</t>
  </si>
  <si>
    <t>INE980O01024</t>
  </si>
  <si>
    <t>101618</t>
  </si>
  <si>
    <t>Syrma SGS Technology Ltd.</t>
  </si>
  <si>
    <t>INE0DYJ01015</t>
  </si>
  <si>
    <t>Bayer Cropscience Ltd.</t>
  </si>
  <si>
    <t>INE462A01022</t>
  </si>
  <si>
    <t>100633</t>
  </si>
  <si>
    <t>Gillette India Ltd.</t>
  </si>
  <si>
    <t>INE322A01010</t>
  </si>
  <si>
    <t>102147</t>
  </si>
  <si>
    <t>Zen Technologies Ltd.</t>
  </si>
  <si>
    <t>INE251B01027</t>
  </si>
  <si>
    <t>100156</t>
  </si>
  <si>
    <t>Finolex Cables Ltd.</t>
  </si>
  <si>
    <t>INE235A01022</t>
  </si>
  <si>
    <t>100281</t>
  </si>
  <si>
    <t>INE055A01016</t>
  </si>
  <si>
    <t>100376</t>
  </si>
  <si>
    <t>Reliance Power Ltd.</t>
  </si>
  <si>
    <t>INE614G01033</t>
  </si>
  <si>
    <t>100828</t>
  </si>
  <si>
    <t>Zensar Technologies Ltd.</t>
  </si>
  <si>
    <t>INE520A01027</t>
  </si>
  <si>
    <t>100826</t>
  </si>
  <si>
    <t>Garden Reach Shipbuilders &amp; Engineers Ltd.</t>
  </si>
  <si>
    <t>INE382Z01011</t>
  </si>
  <si>
    <t>100233</t>
  </si>
  <si>
    <t>eClerx Services Ltd.</t>
  </si>
  <si>
    <t>INE738I01010</t>
  </si>
  <si>
    <t>100371</t>
  </si>
  <si>
    <t>Sun TV Network Ltd.</t>
  </si>
  <si>
    <t>INE424H01027</t>
  </si>
  <si>
    <t>100432</t>
  </si>
  <si>
    <t>Birlasoft Ltd.</t>
  </si>
  <si>
    <t>INE836A01035</t>
  </si>
  <si>
    <t>102157</t>
  </si>
  <si>
    <t>Emcure Pharmaceuticals Ltd.</t>
  </si>
  <si>
    <t>INE168P01015</t>
  </si>
  <si>
    <t>100229</t>
  </si>
  <si>
    <t>NCC Ltd.</t>
  </si>
  <si>
    <t>INE868B01028</t>
  </si>
  <si>
    <t>100342</t>
  </si>
  <si>
    <t>Vardhman Textiles Ltd.</t>
  </si>
  <si>
    <t>INE825A01020</t>
  </si>
  <si>
    <t>100071</t>
  </si>
  <si>
    <t>Sobha Ltd.</t>
  </si>
  <si>
    <t>INE671H01015</t>
  </si>
  <si>
    <t>100441</t>
  </si>
  <si>
    <t>Mahanagar Gas Ltd.</t>
  </si>
  <si>
    <t>INE002S01010</t>
  </si>
  <si>
    <t>100339</t>
  </si>
  <si>
    <t>Gabriel India Ltd.</t>
  </si>
  <si>
    <t>INE524A01029</t>
  </si>
  <si>
    <t>100263</t>
  </si>
  <si>
    <t>BEML Ltd.</t>
  </si>
  <si>
    <t>INE258A01024</t>
  </si>
  <si>
    <t>101292</t>
  </si>
  <si>
    <t>Intellect Design Arena Ltd.</t>
  </si>
  <si>
    <t>INE306R01017</t>
  </si>
  <si>
    <t>102121</t>
  </si>
  <si>
    <t>Netweb Technologies India Ltd.</t>
  </si>
  <si>
    <t>INE0NT901020</t>
  </si>
  <si>
    <t>100714</t>
  </si>
  <si>
    <t>LT Foods Ltd.</t>
  </si>
  <si>
    <t>INE818H01020</t>
  </si>
  <si>
    <t>100470</t>
  </si>
  <si>
    <t>Schneider Electric Infrastructure Ltd.</t>
  </si>
  <si>
    <t>INE839M01018</t>
  </si>
  <si>
    <t>100551</t>
  </si>
  <si>
    <t>Techno Electric &amp; Engineering Company Ltd.</t>
  </si>
  <si>
    <t>INE285K01026</t>
  </si>
  <si>
    <t>100209</t>
  </si>
  <si>
    <t>Akzo Nobel India Ltd.</t>
  </si>
  <si>
    <t>INE133A01011</t>
  </si>
  <si>
    <t>100228</t>
  </si>
  <si>
    <t>INE168A01041</t>
  </si>
  <si>
    <t>101715</t>
  </si>
  <si>
    <t>Choice International Ltd.</t>
  </si>
  <si>
    <t>INE102B01014</t>
  </si>
  <si>
    <t>100261</t>
  </si>
  <si>
    <t>Ramkrishna Forgings Ltd.</t>
  </si>
  <si>
    <t>INE399G01023</t>
  </si>
  <si>
    <t>102199</t>
  </si>
  <si>
    <t>INE883F01010</t>
  </si>
  <si>
    <t>102605</t>
  </si>
  <si>
    <t>Aditya Birla Lifestyle Brands Ltd.</t>
  </si>
  <si>
    <t>INE14LE01019</t>
  </si>
  <si>
    <t>100390</t>
  </si>
  <si>
    <t>JK Tyre &amp; Industries Ltd.</t>
  </si>
  <si>
    <t>INE573A01042</t>
  </si>
  <si>
    <t>101931</t>
  </si>
  <si>
    <t>Sarda Energy &amp; Minerals Ltd.</t>
  </si>
  <si>
    <t>INE385C01021</t>
  </si>
  <si>
    <t>100016</t>
  </si>
  <si>
    <t>Gujarat Mineral Development Corporation Ltd.</t>
  </si>
  <si>
    <t>INE131A01031</t>
  </si>
  <si>
    <t>101680</t>
  </si>
  <si>
    <t>Fertilisers And Chemicals Travancore Ltd.</t>
  </si>
  <si>
    <t>INE188A01015</t>
  </si>
  <si>
    <t>100573</t>
  </si>
  <si>
    <t>Chennai Petroleum Corporation Ltd.</t>
  </si>
  <si>
    <t>INE178A01016</t>
  </si>
  <si>
    <t>101565</t>
  </si>
  <si>
    <t>Supreme Petrochem Ltd.</t>
  </si>
  <si>
    <t>INE663A01033</t>
  </si>
  <si>
    <t>100170</t>
  </si>
  <si>
    <t>Titagarh Rail Systems Ltd.</t>
  </si>
  <si>
    <t>INE615H01020</t>
  </si>
  <si>
    <t>101684</t>
  </si>
  <si>
    <t>INE565A01014</t>
  </si>
  <si>
    <t>102180</t>
  </si>
  <si>
    <t>Ola Electric Mobility Ltd.</t>
  </si>
  <si>
    <t>INE0LXG01040</t>
  </si>
  <si>
    <t>101229</t>
  </si>
  <si>
    <t>Jubilant Ingrevia Ltd.</t>
  </si>
  <si>
    <t>INE0BY001018</t>
  </si>
  <si>
    <t>100671</t>
  </si>
  <si>
    <t>HEG Ltd.</t>
  </si>
  <si>
    <t>INE545A01024</t>
  </si>
  <si>
    <t>101152</t>
  </si>
  <si>
    <t>Sumitomo Chemical India Ltd.</t>
  </si>
  <si>
    <t>INE258G01013</t>
  </si>
  <si>
    <t>100585</t>
  </si>
  <si>
    <t>DCM Shriram Ltd.</t>
  </si>
  <si>
    <t>INE499A01024</t>
  </si>
  <si>
    <t>100783</t>
  </si>
  <si>
    <t>JM Financial Ltd.</t>
  </si>
  <si>
    <t>INE780C01023</t>
  </si>
  <si>
    <t>100697</t>
  </si>
  <si>
    <t>Jindal Saw Ltd.</t>
  </si>
  <si>
    <t>INE324A01032</t>
  </si>
  <si>
    <t>100444</t>
  </si>
  <si>
    <t>PCBL Chemical Ltd.</t>
  </si>
  <si>
    <t>INE602A01031</t>
  </si>
  <si>
    <t>101947</t>
  </si>
  <si>
    <t>R R Kabel Ltd.</t>
  </si>
  <si>
    <t>INE777K01022</t>
  </si>
  <si>
    <t>101698</t>
  </si>
  <si>
    <t>Swan Corp Ltd.</t>
  </si>
  <si>
    <t>INE665A01038</t>
  </si>
  <si>
    <t>100672</t>
  </si>
  <si>
    <t>Gravita India Ltd.</t>
  </si>
  <si>
    <t>INE024L01027</t>
  </si>
  <si>
    <t>100389</t>
  </si>
  <si>
    <t>Zydus Wellness Ltd.</t>
  </si>
  <si>
    <t>INE768C01028</t>
  </si>
  <si>
    <t>100900</t>
  </si>
  <si>
    <t>Sonata Software Ltd.</t>
  </si>
  <si>
    <t>INE269A01021</t>
  </si>
  <si>
    <t>101786</t>
  </si>
  <si>
    <t>Bikaji Foods International Ltd.</t>
  </si>
  <si>
    <t>INE00E101023</t>
  </si>
  <si>
    <t>100738</t>
  </si>
  <si>
    <t>Minda Corporation Ltd.</t>
  </si>
  <si>
    <t>INE842C01021</t>
  </si>
  <si>
    <t>102013</t>
  </si>
  <si>
    <t>Honasa Consumer Ltd.</t>
  </si>
  <si>
    <t>INE0J5401028</t>
  </si>
  <si>
    <t>101689</t>
  </si>
  <si>
    <t>Olectra Greentech Ltd.</t>
  </si>
  <si>
    <t>INE260D01016</t>
  </si>
  <si>
    <t>101181</t>
  </si>
  <si>
    <t>UTI Asset Management Co. Ltd.</t>
  </si>
  <si>
    <t>INE094J01016</t>
  </si>
  <si>
    <t>100086</t>
  </si>
  <si>
    <t>Bata India Ltd.</t>
  </si>
  <si>
    <t>INE176A01028</t>
  </si>
  <si>
    <t>101344</t>
  </si>
  <si>
    <t>Devyani International Ltd.</t>
  </si>
  <si>
    <t>INE872J01023</t>
  </si>
  <si>
    <t>100827</t>
  </si>
  <si>
    <t>Ircon International Ltd.</t>
  </si>
  <si>
    <t>INE962Y01021</t>
  </si>
  <si>
    <t>100113</t>
  </si>
  <si>
    <t>Shipping Corporation of India Ltd.</t>
  </si>
  <si>
    <t>INE109A01011</t>
  </si>
  <si>
    <t>101496</t>
  </si>
  <si>
    <t>Sapphire Foods India Ltd.</t>
  </si>
  <si>
    <t>INE806T01020</t>
  </si>
  <si>
    <t>100079</t>
  </si>
  <si>
    <t>INE008A01015</t>
  </si>
  <si>
    <t>100327</t>
  </si>
  <si>
    <t>Welspun Living Ltd.</t>
  </si>
  <si>
    <t>INE192B01031</t>
  </si>
  <si>
    <t>101672</t>
  </si>
  <si>
    <t>Anupam Rasayan India Ltd.</t>
  </si>
  <si>
    <t>INE930P01018</t>
  </si>
  <si>
    <t>102606</t>
  </si>
  <si>
    <t>Leela Palaces Hotels &amp; Resorts Ltd.</t>
  </si>
  <si>
    <t>INE0AQ201015</t>
  </si>
  <si>
    <t>101726</t>
  </si>
  <si>
    <t>Jupiter Wagons Ltd.</t>
  </si>
  <si>
    <t>INE209L01016</t>
  </si>
  <si>
    <t>102518</t>
  </si>
  <si>
    <t>International Gemmological Inst.(I) Ltd.</t>
  </si>
  <si>
    <t>INE0Q9301021</t>
  </si>
  <si>
    <t>101701</t>
  </si>
  <si>
    <t>Tejas Networks Ltd.</t>
  </si>
  <si>
    <t>INE010J01012</t>
  </si>
  <si>
    <t>Telecom - Equipment &amp; Accessories</t>
  </si>
  <si>
    <t>100580</t>
  </si>
  <si>
    <t>IFCI Ltd.</t>
  </si>
  <si>
    <t>INE039A01010</t>
  </si>
  <si>
    <t>100015</t>
  </si>
  <si>
    <t>Mangalore Refinery and Petrochemicals Ltd.</t>
  </si>
  <si>
    <t>INE103A01014</t>
  </si>
  <si>
    <t>100057</t>
  </si>
  <si>
    <t>Elecon Engineering Company Ltd.</t>
  </si>
  <si>
    <t>INE205B01031</t>
  </si>
  <si>
    <t>100072</t>
  </si>
  <si>
    <t>Action Construction Equipment Ltd.</t>
  </si>
  <si>
    <t>INE731H01025</t>
  </si>
  <si>
    <t>101676</t>
  </si>
  <si>
    <t>INE483A01010</t>
  </si>
  <si>
    <t>100476</t>
  </si>
  <si>
    <t>Caplin Point Laboratories Ltd.</t>
  </si>
  <si>
    <t>INE475E01026</t>
  </si>
  <si>
    <t>100691</t>
  </si>
  <si>
    <t>BLS International Services Ltd.</t>
  </si>
  <si>
    <t>INE153T01027</t>
  </si>
  <si>
    <t>100048</t>
  </si>
  <si>
    <t>Cemindia Projects Ltd.</t>
  </si>
  <si>
    <t>INE686A01026</t>
  </si>
  <si>
    <t>102684</t>
  </si>
  <si>
    <t>Canara HSBC Life Insurance Co.Ltd.</t>
  </si>
  <si>
    <t>INE01TY01017</t>
  </si>
  <si>
    <t>100741</t>
  </si>
  <si>
    <t>Trident Ltd.</t>
  </si>
  <si>
    <t>INE064C01022</t>
  </si>
  <si>
    <t>100093</t>
  </si>
  <si>
    <t>Blue Dart Express Ltd.</t>
  </si>
  <si>
    <t>INE233B01017</t>
  </si>
  <si>
    <t>102096</t>
  </si>
  <si>
    <t>Signatureglobal (India) Ltd.</t>
  </si>
  <si>
    <t>INE903U01023</t>
  </si>
  <si>
    <t>101403</t>
  </si>
  <si>
    <t>Tega Industries Ltd.</t>
  </si>
  <si>
    <t>INE011K01018</t>
  </si>
  <si>
    <t>102150</t>
  </si>
  <si>
    <t>Transformers &amp; Rectifiers (India) Ltd.</t>
  </si>
  <si>
    <t>INE763I01026</t>
  </si>
  <si>
    <t>102459</t>
  </si>
  <si>
    <t>Acme Solar Holdings Ltd.</t>
  </si>
  <si>
    <t>INE622W01025</t>
  </si>
  <si>
    <t>100398</t>
  </si>
  <si>
    <t>Aditya Birla Fashion and Retail Ltd.</t>
  </si>
  <si>
    <t>INE647O01011</t>
  </si>
  <si>
    <t>100753</t>
  </si>
  <si>
    <t>Newgen Software Technologies Ltd.</t>
  </si>
  <si>
    <t>INE619B01017</t>
  </si>
  <si>
    <t>101293</t>
  </si>
  <si>
    <t>INE691A01018</t>
  </si>
  <si>
    <t>102658</t>
  </si>
  <si>
    <t>Jain Resource Recycling Ltd.</t>
  </si>
  <si>
    <t>INE0YD401026</t>
  </si>
  <si>
    <t>100809</t>
  </si>
  <si>
    <t>Rites Ltd.</t>
  </si>
  <si>
    <t>INE320J01015</t>
  </si>
  <si>
    <t>101289</t>
  </si>
  <si>
    <t>SAREGAMA India Ltd.</t>
  </si>
  <si>
    <t>INE979A01025</t>
  </si>
  <si>
    <t>102665</t>
  </si>
  <si>
    <t>Aegis Vopak Terminals Ltd.</t>
  </si>
  <si>
    <t>INE0INX01018</t>
  </si>
  <si>
    <t>102613</t>
  </si>
  <si>
    <t>Travel Food Services Ltd.</t>
  </si>
  <si>
    <t>INE103V01028</t>
  </si>
  <si>
    <t>101685</t>
  </si>
  <si>
    <t>ITI Ltd.</t>
  </si>
  <si>
    <t>INE248A01017</t>
  </si>
  <si>
    <t>100297</t>
  </si>
  <si>
    <t>The Bombay Burmah Trading Corporation Ltd.</t>
  </si>
  <si>
    <t>INE050A01025</t>
  </si>
  <si>
    <t>102772</t>
  </si>
  <si>
    <t>Emmvee Photovoltaic Power Ltd.</t>
  </si>
  <si>
    <t>INE1C6T01020</t>
  </si>
  <si>
    <t>102571</t>
  </si>
  <si>
    <t>Allied Blenders And Distillers Ltd.</t>
  </si>
  <si>
    <t>INE552Z01027</t>
  </si>
  <si>
    <t>101237</t>
  </si>
  <si>
    <t>Railtel Corporation of India Ltd.</t>
  </si>
  <si>
    <t>INE0DD101019</t>
  </si>
  <si>
    <t>101482</t>
  </si>
  <si>
    <t>JBM Auto Ltd.</t>
  </si>
  <si>
    <t>INE927D01051</t>
  </si>
  <si>
    <t>100561</t>
  </si>
  <si>
    <t>RHI Magnesita India Ltd.</t>
  </si>
  <si>
    <t>INE743M01012</t>
  </si>
  <si>
    <t>101399</t>
  </si>
  <si>
    <t>Latent View Analytics Ltd.</t>
  </si>
  <si>
    <t>INE0I7C01011</t>
  </si>
  <si>
    <t>102671</t>
  </si>
  <si>
    <t>Gallantt Ispat Ltd.</t>
  </si>
  <si>
    <t>INE297H01019</t>
  </si>
  <si>
    <t>101671</t>
  </si>
  <si>
    <t>Tata Teleservices (Maharastra) Ltd.</t>
  </si>
  <si>
    <t>INE517B01013</t>
  </si>
  <si>
    <t>101413</t>
  </si>
  <si>
    <t>C.E.Info Systems Ltd.</t>
  </si>
  <si>
    <t>INE0BV301023</t>
  </si>
  <si>
    <t>102500</t>
  </si>
  <si>
    <t>Blue Jet Healthcare Ltd.</t>
  </si>
  <si>
    <t>INE0KBH01020</t>
  </si>
  <si>
    <t>101688</t>
  </si>
  <si>
    <t>MMTC LTD</t>
  </si>
  <si>
    <t>INE123F01029</t>
  </si>
  <si>
    <t>102120</t>
  </si>
  <si>
    <t>Valor Estate Ltd.</t>
  </si>
  <si>
    <t>INE879I01012</t>
  </si>
  <si>
    <t>663</t>
  </si>
  <si>
    <t>SBI CRISIL IBX Gilt Index- June 2036 Fund</t>
  </si>
  <si>
    <t>900251</t>
  </si>
  <si>
    <t>7.54% CGL 2036</t>
  </si>
  <si>
    <t>IN0020220029</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</si>
  <si>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</si>
  <si>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</si>
  <si>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</si>
  <si>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</si>
  <si>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</si>
  <si>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</si>
  <si>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</si>
  <si>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</si>
  <si>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</si>
  <si>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</si>
  <si>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</si>
  <si>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</si>
  <si>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</si>
  <si>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</si>
  <si>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</si>
  <si>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</si>
  <si>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1902160</t>
  </si>
  <si>
    <t>7.25% State Government of Gujarat 2027</t>
  </si>
  <si>
    <t>IN1520170094</t>
  </si>
  <si>
    <t>1904740</t>
  </si>
  <si>
    <t>7.17% State Government of Gujarat 2027</t>
  </si>
  <si>
    <t>IN1520170078</t>
  </si>
  <si>
    <t>1902024</t>
  </si>
  <si>
    <t>7.46% State Government of Madhya Pradesh 2027</t>
  </si>
  <si>
    <t>IN2120170047</t>
  </si>
  <si>
    <t>1902062</t>
  </si>
  <si>
    <t>7.47% State Government of Chhattisgarh 2027</t>
  </si>
  <si>
    <t>IN3520170017</t>
  </si>
  <si>
    <t>1901064</t>
  </si>
  <si>
    <t>7.29% State Government of Haryana 2027</t>
  </si>
  <si>
    <t>IN1620170036</t>
  </si>
  <si>
    <t>1905534</t>
  </si>
  <si>
    <t>7.41% State Government of Haryana 2027</t>
  </si>
  <si>
    <t>IN1620170051</t>
  </si>
  <si>
    <t>1904761</t>
  </si>
  <si>
    <t>7.25% State Government of Kerala 2027</t>
  </si>
  <si>
    <t>IN2020170055</t>
  </si>
  <si>
    <t>1901994</t>
  </si>
  <si>
    <t>7.19% State Government of Uttar Pradesh 2027</t>
  </si>
  <si>
    <t>IN3320170068</t>
  </si>
  <si>
    <t>668</t>
  </si>
  <si>
    <t>SBI Fixed Maturity Plan (FMP)- Series 72</t>
  </si>
  <si>
    <t>669</t>
  </si>
  <si>
    <t>SBI Fixed Maturity Plan (FMP)- Series 73</t>
  </si>
  <si>
    <t>670</t>
  </si>
  <si>
    <t>SBI Long Duration Fund</t>
  </si>
  <si>
    <t>671</t>
  </si>
  <si>
    <t>SBI Fixed Maturity Plan (FMP)- Series 74</t>
  </si>
  <si>
    <t>1901797</t>
  </si>
  <si>
    <t>7.96% State Government of Punjab 2026</t>
  </si>
  <si>
    <t>IN2820160025</t>
  </si>
  <si>
    <t>1901565</t>
  </si>
  <si>
    <t>6.10% State Government of Rajasthan 2026</t>
  </si>
  <si>
    <t>IN2920210084</t>
  </si>
  <si>
    <t>673</t>
  </si>
  <si>
    <t>SBI Fixed Maturity Plan (FMP)- Series 76</t>
  </si>
  <si>
    <t>5100083</t>
  </si>
  <si>
    <t>GOI 26.04.2026 GOV</t>
  </si>
  <si>
    <t>IN000426C014</t>
  </si>
  <si>
    <t>675</t>
  </si>
  <si>
    <t>SBI Fixed Maturity Plan (FMP)- Series 78</t>
  </si>
  <si>
    <t>676</t>
  </si>
  <si>
    <t>SBI Dividend Yield Fund</t>
  </si>
  <si>
    <t>3200005</t>
  </si>
  <si>
    <t>INE0NDH25011</t>
  </si>
  <si>
    <t>677</t>
  </si>
  <si>
    <t>SBI Fixed Maturity Plan (FMP)- Series 79</t>
  </si>
  <si>
    <t>679</t>
  </si>
  <si>
    <t>SBI Fixed Maturity Plan (FMP)- Series 81</t>
  </si>
  <si>
    <t>704138</t>
  </si>
  <si>
    <t>INE031A08871</t>
  </si>
  <si>
    <t>702874</t>
  </si>
  <si>
    <t>INE040A08708</t>
  </si>
  <si>
    <t>800316</t>
  </si>
  <si>
    <t>Kotak Mahindra Investments Ltd.</t>
  </si>
  <si>
    <t>INE975F07IB2</t>
  </si>
  <si>
    <t>681</t>
  </si>
  <si>
    <t>SBI BSE Sensex Index Fund</t>
  </si>
  <si>
    <t>682</t>
  </si>
  <si>
    <t>SBI NIFTY 1D Rate Liquid ETF - IDCW</t>
  </si>
  <si>
    <t>684</t>
  </si>
  <si>
    <t>SBI Nifty50 Equal Weight Index Fund</t>
  </si>
  <si>
    <t>686</t>
  </si>
  <si>
    <t>SBI Energy Opportunities Fund</t>
  </si>
  <si>
    <t>101625</t>
  </si>
  <si>
    <t>Savita Oil Technologies Ltd.</t>
  </si>
  <si>
    <t>INE035D01020</t>
  </si>
  <si>
    <t>101746</t>
  </si>
  <si>
    <t>Shivalik Bimetal Controls Ltd.</t>
  </si>
  <si>
    <t>INE386D01027</t>
  </si>
  <si>
    <t>102039</t>
  </si>
  <si>
    <t>Inox India Ltd.</t>
  </si>
  <si>
    <t>INE616N01034</t>
  </si>
  <si>
    <t>1801343</t>
  </si>
  <si>
    <t>364 DAY T-BILL 07.05.26</t>
  </si>
  <si>
    <t>IN002025Z062</t>
  </si>
  <si>
    <t>687</t>
  </si>
  <si>
    <t>SBI Automotive Opportunities Fund</t>
  </si>
  <si>
    <t>102134</t>
  </si>
  <si>
    <t>Alicon Castalloy Ltd.</t>
  </si>
  <si>
    <t>INE062D01024</t>
  </si>
  <si>
    <t>101317</t>
  </si>
  <si>
    <t>Rolex Rings Ltd.</t>
  </si>
  <si>
    <t>INE645S01024</t>
  </si>
  <si>
    <t>INE473D01015</t>
  </si>
  <si>
    <t>688</t>
  </si>
  <si>
    <t>Silver</t>
  </si>
  <si>
    <t>500002</t>
  </si>
  <si>
    <t>IDIA00500002</t>
  </si>
  <si>
    <t>689</t>
  </si>
  <si>
    <t>SBI Silver ETF Fund of Fund</t>
  </si>
  <si>
    <t>690</t>
  </si>
  <si>
    <t>SBI Nifty50 Equal Weight ETF</t>
  </si>
  <si>
    <t>691</t>
  </si>
  <si>
    <t>SBI Innovative Opportunities Fund</t>
  </si>
  <si>
    <t>100405</t>
  </si>
  <si>
    <t>TeamLease Services Ltd.</t>
  </si>
  <si>
    <t>INE985S01024</t>
  </si>
  <si>
    <t>SBI Nifty 500 Index Fund</t>
  </si>
  <si>
    <t>100357</t>
  </si>
  <si>
    <t>Reliance Infrastructure Ltd.</t>
  </si>
  <si>
    <t>INE036A01016</t>
  </si>
  <si>
    <t>693</t>
  </si>
  <si>
    <t>SBI Nifty India Consumption Index Fund</t>
  </si>
  <si>
    <t>694</t>
  </si>
  <si>
    <t>SBI Quant Fund</t>
  </si>
  <si>
    <t>695</t>
  </si>
  <si>
    <t>SBI Nifty Bank Index Fund</t>
  </si>
  <si>
    <t>696</t>
  </si>
  <si>
    <t>SBI Nifty IT Index Fund</t>
  </si>
  <si>
    <t>697</t>
  </si>
  <si>
    <t>SBI BSE PSU Bank ETF</t>
  </si>
  <si>
    <t>698</t>
  </si>
  <si>
    <t>SBI BSE PSU Bank Index Fund</t>
  </si>
  <si>
    <t>SBI Income Plus Arbitrage Active FOF</t>
  </si>
  <si>
    <t>417178</t>
  </si>
  <si>
    <t>INF200K01QU0</t>
  </si>
  <si>
    <t>417204</t>
  </si>
  <si>
    <t>INF200K01VE4</t>
  </si>
  <si>
    <t>417233</t>
  </si>
  <si>
    <t>INF200K01V08</t>
  </si>
  <si>
    <t>700</t>
  </si>
  <si>
    <t>SBI Nifty200 Quality 30 Index Fund</t>
  </si>
  <si>
    <t>701</t>
  </si>
  <si>
    <t>SBI Nifty200 Momentum 30 Index Fund</t>
  </si>
  <si>
    <t>702</t>
  </si>
  <si>
    <t>SBI Nifty100 Low Volatility 30 Index Fund</t>
  </si>
  <si>
    <t>703</t>
  </si>
  <si>
    <t>SBI Nifty 1D Rate Liquid ETF - Growth</t>
  </si>
  <si>
    <t>704</t>
  </si>
  <si>
    <t>SBI Dynamic Asset Allocation Active FoF</t>
  </si>
  <si>
    <t>417085</t>
  </si>
  <si>
    <t>INF200K01VB0</t>
  </si>
  <si>
    <t>417050</t>
  </si>
  <si>
    <t>INF200K01SR2</t>
  </si>
  <si>
    <t>417101</t>
  </si>
  <si>
    <t>INF200K01RD4</t>
  </si>
  <si>
    <t>417119</t>
  </si>
  <si>
    <t>INF200K01RJ1</t>
  </si>
  <si>
    <t>417019</t>
  </si>
  <si>
    <t>INF200K01UJ5</t>
  </si>
  <si>
    <t>4171288</t>
  </si>
  <si>
    <t>INF200KA14W3</t>
  </si>
  <si>
    <t>417162</t>
  </si>
  <si>
    <t>INF200K01UG1</t>
  </si>
  <si>
    <t>417061</t>
  </si>
  <si>
    <t>INF200K01RV6</t>
  </si>
  <si>
    <t>417482</t>
  </si>
  <si>
    <t>INF200KA1507</t>
  </si>
  <si>
    <t>417066</t>
  </si>
  <si>
    <t>INF200K01UP2</t>
  </si>
  <si>
    <t>417146</t>
  </si>
  <si>
    <t>INF200K01SB6</t>
  </si>
  <si>
    <t>417069</t>
  </si>
  <si>
    <t>INF200K01RA0</t>
  </si>
  <si>
    <t>417057</t>
  </si>
  <si>
    <t>INF200K01RM5</t>
  </si>
  <si>
    <t>705</t>
  </si>
  <si>
    <t>SBI Quality Fund</t>
  </si>
  <si>
    <t>706</t>
  </si>
  <si>
    <t>SBI Nifty Midcap 150 Momentum 50 ETF</t>
  </si>
  <si>
    <t>707</t>
  </si>
  <si>
    <t>SBI Nifty Midcap150 ETF</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</si>
  <si>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</si>
  <si>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</si>
  <si>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</si>
  <si>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</si>
  <si>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</si>
  <si>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</si>
  <si>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</si>
  <si>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</si>
  <si>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</si>
  <si>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</si>
  <si>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</si>
  <si>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</si>
  <si>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</si>
  <si>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</si>
  <si>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</si>
  <si>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</si>
  <si>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</si>
  <si>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</si>
  <si>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</si>
  <si>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</si>
  <si>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</si>
  <si>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</si>
  <si>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</si>
  <si>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</si>
  <si>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</si>
  <si>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</si>
  <si>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</si>
  <si>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</si>
  <si>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</si>
  <si>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</si>
  <si>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</si>
  <si>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</si>
  <si>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</si>
  <si>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</si>
  <si>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</si>
  <si>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</si>
  <si>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</si>
  <si>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</si>
  <si>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</si>
  <si>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</si>
  <si>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SBFS</t>
  </si>
  <si>
    <t>SETFNN50</t>
  </si>
  <si>
    <t>SETFNIFBK</t>
  </si>
  <si>
    <t>SETFBSE100</t>
  </si>
  <si>
    <t>SESF</t>
  </si>
  <si>
    <t>SETFNIF50</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</si>
  <si>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</si>
  <si>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</si>
  <si>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</si>
  <si>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</si>
  <si>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</si>
  <si>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</si>
  <si>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</si>
  <si>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</si>
  <si>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</si>
  <si>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</si>
  <si>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</si>
  <si>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</si>
  <si>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</si>
  <si>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</si>
  <si>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</si>
  <si>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</si>
  <si>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</si>
  <si>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</si>
  <si>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</si>
  <si>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</si>
  <si>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42</t>
  </si>
  <si>
    <t>SNN50</t>
  </si>
  <si>
    <t>SFMP- Series 44</t>
  </si>
  <si>
    <t>SFMP- Series 45</t>
  </si>
  <si>
    <t>SBIETFCON</t>
  </si>
  <si>
    <t>SFMP- Series 46</t>
  </si>
  <si>
    <t>SBAF</t>
  </si>
  <si>
    <t>SFMP- Series 49</t>
  </si>
  <si>
    <t>SFMP- Series 50</t>
  </si>
  <si>
    <t>SFMP- Series 51</t>
  </si>
  <si>
    <t>SFMP- Series 52</t>
  </si>
  <si>
    <t>SFMP- Series 53</t>
  </si>
  <si>
    <t>SFMP- Series 54</t>
  </si>
  <si>
    <t>SFMP- Series 55</t>
  </si>
  <si>
    <t>SFMP- Series 57</t>
  </si>
  <si>
    <t>SFMP- Series 58</t>
  </si>
  <si>
    <t>SCPSE</t>
  </si>
  <si>
    <t>SFMP- Series 59</t>
  </si>
  <si>
    <t>SFMP- Series 60</t>
  </si>
  <si>
    <t>SMCF</t>
  </si>
  <si>
    <t>SFMP- Series 61</t>
  </si>
  <si>
    <t>SFMP- Series 66</t>
  </si>
  <si>
    <t>SFMP- Series 67</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</si>
  <si>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</si>
  <si>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</si>
  <si>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</si>
  <si>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</si>
  <si>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</si>
  <si>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</si>
  <si>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</si>
  <si>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</si>
  <si>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</si>
  <si>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</si>
  <si>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</si>
  <si>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</si>
  <si>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</si>
  <si>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</si>
  <si>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</si>
  <si>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</si>
  <si>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</si>
  <si>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</si>
  <si>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</si>
  <si>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</si>
  <si>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SETFSILVER</t>
  </si>
  <si>
    <t>SETFSILVER-FOF</t>
  </si>
  <si>
    <t>SN50EW-ETF</t>
  </si>
  <si>
    <t>SIOF</t>
  </si>
  <si>
    <t>SN500IF</t>
  </si>
  <si>
    <t>SNICIF</t>
  </si>
  <si>
    <t>SQF</t>
  </si>
  <si>
    <t>SNBIF</t>
  </si>
  <si>
    <t>SNITIF</t>
  </si>
  <si>
    <t>SIPAAFOF</t>
  </si>
  <si>
    <t>SBI Nifty200 Quality 30</t>
  </si>
  <si>
    <t>SBI Nifty200 Mom 30</t>
  </si>
  <si>
    <t>SBI Nifty100 Low Vol 30</t>
  </si>
  <si>
    <t>SBILIQETF</t>
  </si>
  <si>
    <t>SDAAAFOF</t>
  </si>
  <si>
    <t>SQLF</t>
  </si>
  <si>
    <t>SNM150M50ETF</t>
  </si>
  <si>
    <t>SNM150ETF</t>
  </si>
  <si>
    <t>SBIRIOS</t>
  </si>
  <si>
    <t>Back to Index</t>
  </si>
  <si>
    <t>Scheme Code</t>
  </si>
  <si>
    <t>Scheme Short code</t>
  </si>
  <si>
    <t>Scheme Name</t>
  </si>
  <si>
    <t>Long</t>
  </si>
  <si>
    <t>Index Futures</t>
  </si>
  <si>
    <t>Name of the Instrument</t>
  </si>
  <si>
    <t>Long / Short</t>
  </si>
  <si>
    <t>Industry ^</t>
  </si>
  <si>
    <t>Market value 
(Rs. in Lakhs)</t>
  </si>
  <si>
    <t>Derivatives Total</t>
  </si>
  <si>
    <t>DERIVATIVES</t>
  </si>
  <si>
    <t>HDFC Bank Ltd. 28-APR-26</t>
  </si>
  <si>
    <t>Short</t>
  </si>
  <si>
    <t>Stock Futures</t>
  </si>
  <si>
    <t>ICICI Bank Ltd. 28-APR-26</t>
  </si>
  <si>
    <t>Kotak Mahindra Bank Ltd. 26-MAY-26</t>
  </si>
  <si>
    <t>National Aluminium Company Ltd. 28-APR-26</t>
  </si>
  <si>
    <t>Bank of Baroda 28-APR-26</t>
  </si>
  <si>
    <t>Bharti Airtel Ltd. 28-APR-26</t>
  </si>
  <si>
    <t>Mahindra &amp; Mahindra Ltd. 28-APR-26</t>
  </si>
  <si>
    <t>Kotak Mahindra Bank Ltd. 28-APR-26</t>
  </si>
  <si>
    <t>State Bank of India 28-APR-26</t>
  </si>
  <si>
    <t>Reliance Industries Ltd. 28-APR-26</t>
  </si>
  <si>
    <t>ICICI Bank Ltd. 26-MAY-26</t>
  </si>
  <si>
    <t>Samvardhana Motherson International Ltd. 28-APR-26</t>
  </si>
  <si>
    <t>Sammaan Capital Ltd. 28-APR-26</t>
  </si>
  <si>
    <t>JSW Steel Ltd. 28-APR-26</t>
  </si>
  <si>
    <t>Eternal Ltd. 28-APR-26</t>
  </si>
  <si>
    <t>Bharti Airtel Ltd. 26-MAY-26</t>
  </si>
  <si>
    <t>Maruti Suzuki India Ltd. 28-APR-26</t>
  </si>
  <si>
    <t>Colgate Palmolive (India) Ltd. 28-APR-26</t>
  </si>
  <si>
    <t>Indus Towers Ltd. 28-APR-26</t>
  </si>
  <si>
    <t>Vedanta Ltd. 28-APR-26</t>
  </si>
  <si>
    <t>GMR Airports Ltd. 28-APR-26</t>
  </si>
  <si>
    <t>Aditya Birla Capital Ltd. 28-APR-26</t>
  </si>
  <si>
    <t>Reliance Industries Ltd. 26-MAY-26</t>
  </si>
  <si>
    <t>Axis Bank Ltd. 28-APR-26</t>
  </si>
  <si>
    <t>Tata Power Company Ltd. 28-APR-26</t>
  </si>
  <si>
    <t>Hindalco Industries Ltd. 26-MAY-26</t>
  </si>
  <si>
    <t>DLF Ltd. 28-APR-26</t>
  </si>
  <si>
    <t>Tata Steel Ltd. 28-APR-26</t>
  </si>
  <si>
    <t>Patanjali Foods Ltd. 28-APR-26</t>
  </si>
  <si>
    <t>Asian Paints Ltd. 28-APR-26</t>
  </si>
  <si>
    <t>Shriram Finance Ltd. 28-APR-26</t>
  </si>
  <si>
    <t>Larsen &amp; Toubro Ltd. 28-APR-26</t>
  </si>
  <si>
    <t>Bharat Heavy Electricals Ltd. 28-APR-26</t>
  </si>
  <si>
    <t>Asian Paints Ltd. 26-MAY-26</t>
  </si>
  <si>
    <t>Hindustan Aeronautics Ltd. 28-APR-26</t>
  </si>
  <si>
    <t>DLF Ltd. 26-MAY-26</t>
  </si>
  <si>
    <t>Adani Green Energy Ltd. 28-APR-26</t>
  </si>
  <si>
    <t>Hindalco Industries Ltd. 28-APR-26</t>
  </si>
  <si>
    <t>Hindustan Unilever Ltd. 28-APR-26</t>
  </si>
  <si>
    <t>Punjab National Bank 28-APR-26</t>
  </si>
  <si>
    <t>RBL Bank Ltd. 28-APR-26</t>
  </si>
  <si>
    <t>SBI Life Insurance Co. Ltd. 28-APR-26</t>
  </si>
  <si>
    <t>Divi's Laboratories Ltd. 28-APR-26</t>
  </si>
  <si>
    <t>Axis Bank Ltd. 26-MAY-26</t>
  </si>
  <si>
    <t>Sun Pharmaceutical Industries Ltd. 28-APR-26</t>
  </si>
  <si>
    <t>Bajaj Finance Ltd. 28-APR-26</t>
  </si>
  <si>
    <t>REC Ltd. 28-APR-26</t>
  </si>
  <si>
    <t>Eicher Motors Ltd. 28-APR-26</t>
  </si>
  <si>
    <t>Lodha Developers Ltd. 28-APR-26</t>
  </si>
  <si>
    <t>Ambuja Cements Ltd. 26-MAY-26</t>
  </si>
  <si>
    <t>United Spirits Ltd. 28-APR-26</t>
  </si>
  <si>
    <t>Steel Authority of India Ltd. 28-APR-26</t>
  </si>
  <si>
    <t>Zydus Lifesciences Ltd. 28-APR-26</t>
  </si>
  <si>
    <t>HDFC Life Insurance Company Ltd. 28-APR-26</t>
  </si>
  <si>
    <t>ITC Ltd. 28-APR-26</t>
  </si>
  <si>
    <t>Oil &amp; Natural Gas Corporation Ltd. 28-APR-26</t>
  </si>
  <si>
    <t>NTPC Ltd. 28-APR-26</t>
  </si>
  <si>
    <t>Bajaj Finserv Ltd. 28-APR-26</t>
  </si>
  <si>
    <t>One 97 Communications Ltd. 28-APR-26</t>
  </si>
  <si>
    <t>NMDC Ltd. 28-APR-26</t>
  </si>
  <si>
    <t>IndusInd Bank Ltd. 28-APR-26</t>
  </si>
  <si>
    <t>Britannia Industries Ltd. 28-APR-26</t>
  </si>
  <si>
    <t>Power Finance Corporation Ltd. 28-APR-26</t>
  </si>
  <si>
    <t>Hindustan Aeronautics Ltd. 26-MAY-26</t>
  </si>
  <si>
    <t>Dabur India Ltd. 28-APR-26</t>
  </si>
  <si>
    <t>Max Financial Services Ltd. 28-APR-26</t>
  </si>
  <si>
    <t>Maruti Suzuki India Ltd. 26-MAY-26</t>
  </si>
  <si>
    <t>Titan Company Ltd. 28-APR-26</t>
  </si>
  <si>
    <t>Adani Enterprises Ltd. 28-APR-26</t>
  </si>
  <si>
    <t>The Indian Hotels Company Ltd. 28-APR-26</t>
  </si>
  <si>
    <t>Power Finance Corporation Ltd. 26-MAY-26</t>
  </si>
  <si>
    <t>REC Ltd. 26-MAY-26</t>
  </si>
  <si>
    <t>ITC Ltd. 26-MAY-26</t>
  </si>
  <si>
    <t>Nestle India Ltd. 28-APR-26</t>
  </si>
  <si>
    <t>Bosch Ltd. 28-APR-26</t>
  </si>
  <si>
    <t>Ultratech Cement Ltd. 28-APR-26</t>
  </si>
  <si>
    <t>Tata Consultancy Services Ltd. 28-APR-26</t>
  </si>
  <si>
    <t>LIC Housing Finance Ltd. 28-APR-26</t>
  </si>
  <si>
    <t>Dr. Reddy's Laboratories Ltd. 28-APR-26</t>
  </si>
  <si>
    <t>TVS Motor Company Ltd. 28-APR-26</t>
  </si>
  <si>
    <t>HDFC Asset Management Co. Ltd. 28-APR-26</t>
  </si>
  <si>
    <t>Apollo Hospitals Enterprise Ltd. 28-APR-26</t>
  </si>
  <si>
    <t>Adani Green Energy Ltd. 26-MAY-26</t>
  </si>
  <si>
    <t>Ambuja Cements Ltd. 28-APR-26</t>
  </si>
  <si>
    <t>Bandhan Bank Ltd. 28-APR-26</t>
  </si>
  <si>
    <t>Bank of Baroda 26-MAY-26</t>
  </si>
  <si>
    <t>JSW Steel Ltd. 26-MAY-26</t>
  </si>
  <si>
    <t>Marico Ltd. 28-APR-26</t>
  </si>
  <si>
    <t>Aditya Birla Capital Ltd. 26-MAY-26</t>
  </si>
  <si>
    <t>GAIL (India) Ltd. 28-APR-26</t>
  </si>
  <si>
    <t>Hindustan Zinc Ltd. 28-APR-26</t>
  </si>
  <si>
    <t>Aurobindo Pharma Ltd. 28-APR-26</t>
  </si>
  <si>
    <t>Multi Commodity Exchange of India Ltd. 28-APR-26</t>
  </si>
  <si>
    <t>Indus Towers Ltd. 26-MAY-26</t>
  </si>
  <si>
    <t>IndusInd Bank Ltd. 26-MAY-26</t>
  </si>
  <si>
    <t>Grasim Industries Ltd. 28-APR-26</t>
  </si>
  <si>
    <t>Mphasis Ltd. 28-APR-26</t>
  </si>
  <si>
    <t>Indian Oil Corporation Ltd. 28-APR-26</t>
  </si>
  <si>
    <t>PB Fintech Ltd. 28-APR-26</t>
  </si>
  <si>
    <t>CG Power and Industrial Solutions Ltd. 28-APR-26</t>
  </si>
  <si>
    <t>Adani Enterprises Ltd. 26-MAY-26</t>
  </si>
  <si>
    <t>Power Grid Corporation of India Ltd. 28-APR-26</t>
  </si>
  <si>
    <t>Jio Financial Services Ltd. 28-APR-26</t>
  </si>
  <si>
    <t>Oil &amp; Natural Gas Corporation Ltd. 26-MAY-26</t>
  </si>
  <si>
    <t>Hindustan Petroleum Corporation Ltd. 28-APR-26</t>
  </si>
  <si>
    <t>HDFC Life Insurance Company Ltd. 26-MAY-26</t>
  </si>
  <si>
    <t>Sammaan Capital Ltd. 26-MAY-26</t>
  </si>
  <si>
    <t>Cholamandalam Investment &amp; Finance Co. Ltd. 28-APR-26</t>
  </si>
  <si>
    <t>Bajaj Finserv Ltd. 26-MAY-26</t>
  </si>
  <si>
    <t>Trent Ltd. 26-MAY-26</t>
  </si>
  <si>
    <t>Ashok Leyland Ltd. 28-APR-26</t>
  </si>
  <si>
    <t>Samvardhana Motherson International Ltd. 26-MAY-26</t>
  </si>
  <si>
    <t>GMR Airports Ltd. 26-MAY-26</t>
  </si>
  <si>
    <t>Divi's Laboratories Ltd. 26-MAY-26</t>
  </si>
  <si>
    <t>UPL Ltd. 28-APR-26</t>
  </si>
  <si>
    <t>Zydus Lifesciences Ltd. 26-MAY-26</t>
  </si>
  <si>
    <t>Bharat Heavy Electricals Ltd. 26-MAY-26</t>
  </si>
  <si>
    <t>Pidilite Industries Ltd. 28-APR-26</t>
  </si>
  <si>
    <t>Info Edge (India) Ltd. 28-APR-26</t>
  </si>
  <si>
    <t>HDFC Asset Management Co. Ltd. 26-MAY-26</t>
  </si>
  <si>
    <t>Interglobe Aviation Ltd. 28-APR-26</t>
  </si>
  <si>
    <t>GAIL (India) Ltd. 26-MAY-26</t>
  </si>
  <si>
    <t>Dalmia Bharat Ltd. 28-APR-26</t>
  </si>
  <si>
    <t>Trent Ltd. 28-APR-26</t>
  </si>
  <si>
    <t>Bharat Petroleum Corporation Ltd. 28-APR-26</t>
  </si>
  <si>
    <t>JSW Energy Ltd. 28-APR-26</t>
  </si>
  <si>
    <t>The Federal Bank Ltd. 28-APR-26</t>
  </si>
  <si>
    <t>Bajaj Finance Ltd. 26-MAY-26</t>
  </si>
  <si>
    <t>Dalmia Bharat Ltd. 26-MAY-26</t>
  </si>
  <si>
    <t>Cummins India Ltd. 28-APR-26</t>
  </si>
  <si>
    <t>ICICI Lombard General Insurance Company Ltd. 28-APR-26</t>
  </si>
  <si>
    <t>Lupin Ltd. 28-APR-26</t>
  </si>
  <si>
    <t>Larsen &amp; Toubro Ltd. 26-MAY-26</t>
  </si>
  <si>
    <t>Petronet LNG Ltd. 28-APR-26</t>
  </si>
  <si>
    <t>Bharat Electronics Ltd. 28-APR-26</t>
  </si>
  <si>
    <t>Jindal Steel Ltd. 28-APR-26</t>
  </si>
  <si>
    <t>HDFC Bank Ltd. 26-MAY-26</t>
  </si>
  <si>
    <t>Tata Consumer Products Ltd. 28-APR-26</t>
  </si>
  <si>
    <t>Coforge Ltd. 28-APR-26</t>
  </si>
  <si>
    <t>Torrent Power Ltd. 28-APR-26</t>
  </si>
  <si>
    <t>Delhivery Ltd. 28-APR-26</t>
  </si>
  <si>
    <t>PNB Housing Finance Ltd. 28-APR-26</t>
  </si>
  <si>
    <t>FSN E-Commerce Ventures Ltd. 28-APR-26</t>
  </si>
  <si>
    <t>Stock Options</t>
  </si>
  <si>
    <t>Jubilant Foodworks Ltd. 28-APR-26</t>
  </si>
  <si>
    <t>Vodafone Idea Ltd. 28-APR-26</t>
  </si>
  <si>
    <t>Glenmark Pharmaceuticals Ltd. 28-APR-26</t>
  </si>
  <si>
    <t>Adani Ports and Special Economic Zone Ltd. 28-APR-26</t>
  </si>
  <si>
    <t>Tata Consultancy Services Ltd. 26-MAY-26</t>
  </si>
  <si>
    <t>Mahindra &amp; Mahindra Ltd. 26-MAY-26</t>
  </si>
  <si>
    <t>Laurus Labs Ltd. 28-APR-26</t>
  </si>
  <si>
    <t>Varun Beverages Ltd. 28-APR-26</t>
  </si>
  <si>
    <t>Suzlon Energy Ltd. 28-APR-26</t>
  </si>
  <si>
    <t>Manappuram Finance Ltd. 28-APR-26</t>
  </si>
  <si>
    <t>Canara Bank 28-APR-26</t>
  </si>
  <si>
    <t>Crompton Greaves Consumer Electricals Ltd. 28-APR-26</t>
  </si>
  <si>
    <t>Adani Energy Solutions Ltd. 26-MAY-26</t>
  </si>
  <si>
    <t>The Phoenix Mills Ltd. 28-APR-26</t>
  </si>
  <si>
    <t>Coal India Ltd. 28-APR-26</t>
  </si>
  <si>
    <t>Jio Financial Services Ltd. 26-MAY-26</t>
  </si>
  <si>
    <t>ICICI Prudential Life Insurance Company Ltd. 28-APR-26</t>
  </si>
  <si>
    <t>Kalyan Jewellers India Ltd. 28-APR-26</t>
  </si>
  <si>
    <t>Inox Wind Ltd. 28-APR-26</t>
  </si>
  <si>
    <t>Solar Industries India Ltd. 28-APR-26</t>
  </si>
  <si>
    <t>Exide Industries Ltd. 28-APR-26</t>
  </si>
  <si>
    <t>Adani Energy Solutions Ltd. 28-APR-26</t>
  </si>
  <si>
    <t>Container Corporation of India Ltd. 28-APR-26</t>
  </si>
  <si>
    <t>Sun Pharmaceutical Industries Ltd. 26-MAY-26</t>
  </si>
  <si>
    <t>Sona Blw Precision Forgings Ltd. 28-APR-26</t>
  </si>
  <si>
    <t>UNO Minda Ltd. 28-APR-26</t>
  </si>
  <si>
    <t>Biocon Ltd. 28-APR-26</t>
  </si>
  <si>
    <t>APL Apollo Tubes Ltd. 28-APR-26</t>
  </si>
  <si>
    <t>Godrej Consumer Products Ltd. 28-APR-26</t>
  </si>
  <si>
    <t>Fortis Healthcare Ltd. 28-APR-26</t>
  </si>
  <si>
    <t>Bharat Electronics Ltd. 26-MAY-26</t>
  </si>
  <si>
    <t>Cipla Ltd. 28-APR-26</t>
  </si>
  <si>
    <t>Punjab National Bank 26-MAY-26</t>
  </si>
  <si>
    <t>Eternal Ltd. 26-MAY-26</t>
  </si>
  <si>
    <t>NTPC Ltd. 26-MAY-26</t>
  </si>
  <si>
    <t>BSE Ltd. 28-APR-26</t>
  </si>
  <si>
    <t>IDFC First Bank Ltd. 28-APR-26</t>
  </si>
  <si>
    <t>Vodafone Idea Ltd. 26-MAY-26</t>
  </si>
  <si>
    <t>Adani Ports and Special Economic Zone Ltd. 26-MAY-26</t>
  </si>
  <si>
    <t>Hero MotoCorp Ltd. 28-APR-26</t>
  </si>
  <si>
    <t>AU Small Finance Bank Ltd. 28-APR-26</t>
  </si>
  <si>
    <t>NBCC (India) Ltd. 28-APR-26</t>
  </si>
  <si>
    <t>Waaree Energies Ltd. 28-APR-26</t>
  </si>
  <si>
    <t>SRF Ltd. 28-APR-26</t>
  </si>
  <si>
    <t>Havells India Ltd. 28-APR-26</t>
  </si>
  <si>
    <t>Bank of India 28-APR-26</t>
  </si>
  <si>
    <t>Tata Steel Ltd. 26-MAY-26</t>
  </si>
  <si>
    <t>Tata Motors Passenger Vehicles Ltd. 26-MAY-26</t>
  </si>
  <si>
    <t>Tata Motors Passenger Vehicles Ltd. 28-APR-26</t>
  </si>
  <si>
    <t>Lodha Developers Ltd. 26-MAY-26</t>
  </si>
  <si>
    <t>Hitachi Energy India Ltd. 28-APR-26</t>
  </si>
  <si>
    <t>Angel One Ltd. 28-APR-26</t>
  </si>
  <si>
    <t>IDFC First Bank Ltd. 26-MAY-26</t>
  </si>
  <si>
    <t>Canara Bank 26-MAY-26</t>
  </si>
  <si>
    <t>Cholamandalam Investment &amp; Finance Co. Ltd. 26-MAY-26</t>
  </si>
  <si>
    <t>Prestige Estates Projects Ltd. 28-APR-26</t>
  </si>
  <si>
    <t>Kaynes Technology India Ltd. 28-APR-26</t>
  </si>
  <si>
    <t>360 ONE WAM Ltd. 28-APR-26</t>
  </si>
  <si>
    <t>Tata Technologies Ltd. 28-APR-26</t>
  </si>
  <si>
    <t>Mazagon Dock Shipbuilders Ltd. 28-APR-26</t>
  </si>
  <si>
    <t>Shriram Finance Ltd. 26-MAY-26</t>
  </si>
  <si>
    <t>NHPC Ltd. 28-APR-26</t>
  </si>
  <si>
    <t>PI Industries Ltd. 28-APR-26</t>
  </si>
  <si>
    <t>Suzlon Energy Ltd. 26-MAY-26</t>
  </si>
  <si>
    <t>One 97 Communications Ltd. 26-MAY-26</t>
  </si>
  <si>
    <t>Tata Power Company Ltd. 26-MAY-26</t>
  </si>
  <si>
    <t>Alkem Laboratories Ltd. 28-APR-26</t>
  </si>
  <si>
    <t>Life Insurance Corporation of India 28-APR-26</t>
  </si>
  <si>
    <t>Godrej Properties Ltd. 28-APR-26</t>
  </si>
  <si>
    <t>Computer Age Management Services Ltd. 28-APR-26</t>
  </si>
  <si>
    <t>Nestle India Ltd. 26-MAY-26</t>
  </si>
  <si>
    <t>Bajaj Holdings &amp; Investment Ltd. 28-APR-26</t>
  </si>
  <si>
    <t>Torrent Pharmaceuticals Ltd. 28-APR-26</t>
  </si>
  <si>
    <t>Mankind Pharma Ltd. 28-APR-26</t>
  </si>
  <si>
    <t>Housing and Urban Development Corporation Ltd. 28-APR-26</t>
  </si>
  <si>
    <t>UPL Ltd. 26-MAY-26</t>
  </si>
  <si>
    <t>Cipla Ltd. 26-MAY-26</t>
  </si>
  <si>
    <t>Solar Industries India Ltd. 26-MAY-26</t>
  </si>
  <si>
    <t>Titan Company Ltd. 26-MAY-26</t>
  </si>
  <si>
    <t>NMDC Ltd. 26-MAY-26</t>
  </si>
  <si>
    <t>Multi Commodity Exchange of India Ltd. 26-MAY-26</t>
  </si>
  <si>
    <t>United Spirits Ltd. 26-MAY-26</t>
  </si>
  <si>
    <t>The Indian Hotels Company Ltd. 26-MAY-26</t>
  </si>
  <si>
    <t>Exide Industries Ltd. 26-MAY-26</t>
  </si>
  <si>
    <t>Laurus Labs Ltd. 26-MAY-26</t>
  </si>
  <si>
    <t>Max Healthcare Institute Ltd. 28-APR-26</t>
  </si>
  <si>
    <t>Hindustan Unilever Ltd. 26-MAY-26</t>
  </si>
  <si>
    <t>Godrej Properties Ltd. 26-MAY-26</t>
  </si>
  <si>
    <t>Eicher Motors Ltd. 26-MAY-26</t>
  </si>
  <si>
    <t>TVS Motor Company Ltd. 26-MAY-26</t>
  </si>
  <si>
    <t>Indian Oil Corporation Ltd. 26-MAY-26</t>
  </si>
  <si>
    <t>Tube Investments of India Ltd. 28-APR-26</t>
  </si>
  <si>
    <t>Amber Enterprises India Ltd. 28-APR-26</t>
  </si>
  <si>
    <t>Oracle Financial Services Software Ltd. 28-APR-26</t>
  </si>
  <si>
    <t>L&amp;T Finance Ltd. 28-APR-26</t>
  </si>
  <si>
    <t>Varun Beverages Ltd. 26-MAY-26</t>
  </si>
  <si>
    <t>Power Grid Corporation of India Ltd. 26-MAY-26</t>
  </si>
  <si>
    <t>Inox Wind Ltd. 26-MAY-26</t>
  </si>
  <si>
    <t>LIC Housing Finance Ltd. 26-MAY-26</t>
  </si>
  <si>
    <t>Container Corporation of India Ltd. 26-MAY-26</t>
  </si>
  <si>
    <t>Bandhan Bank Ltd. 26-MAY-26</t>
  </si>
  <si>
    <t>PNB Housing Finance Ltd. 26-MAY-26</t>
  </si>
  <si>
    <t>Indian Energy Exchange Ltd. 28-APR-26</t>
  </si>
  <si>
    <t>SBI Life Insurance Co. Ltd. 26-MAY-26</t>
  </si>
  <si>
    <t>Dabur India Ltd. 26-MAY-26</t>
  </si>
  <si>
    <t>Hindustan Petroleum Corporation Ltd. 26-MAY-26</t>
  </si>
  <si>
    <t>Petronet LNG Ltd. 26-MAY-26</t>
  </si>
  <si>
    <t>Hero MotoCorp Ltd. 26-MAY-26</t>
  </si>
  <si>
    <t>APL Apollo Tubes Ltd. 26-MAY-26</t>
  </si>
  <si>
    <t>Bajaj Holdings &amp; Investment Ltd. 26-MAY-26</t>
  </si>
  <si>
    <t>Pidilite Industries Ltd. 26-MAY-26</t>
  </si>
  <si>
    <t>Union Bank of India 26-MAY-26</t>
  </si>
  <si>
    <t>Dr. Reddy's Laboratories Ltd. 26-MAY-26</t>
  </si>
  <si>
    <t>Prestige Estates Projects Ltd. 26-MAY-26</t>
  </si>
  <si>
    <t>KPIT Technologies Ltd. 28-APR-26</t>
  </si>
  <si>
    <t>Bosch Ltd. 26-MAY-26</t>
  </si>
  <si>
    <t>CG Power and Industrial Solutions Ltd. 26-MAY-26</t>
  </si>
  <si>
    <t>Hindustan Zinc Ltd. 26-MAY-26</t>
  </si>
  <si>
    <t>Tech Mahindra Ltd. 28-APR-26</t>
  </si>
  <si>
    <t>Biocon Ltd. 26-MAY-26</t>
  </si>
  <si>
    <t>Bank of India 26-MAY-26</t>
  </si>
  <si>
    <t>Mazagon Dock Shipbuilders Ltd. 26-MAY-26</t>
  </si>
  <si>
    <t>Grasim Industries Ltd. 26-MAY-26</t>
  </si>
  <si>
    <t>Ultratech Cement Ltd. 26-MAY-26</t>
  </si>
  <si>
    <t>Tech Mahindra Ltd. 26-MAY-26</t>
  </si>
  <si>
    <t>Lupin Ltd. 26-MAY-26</t>
  </si>
  <si>
    <t>JSW Energy Ltd. 26-MAY-26</t>
  </si>
  <si>
    <t>Interglobe Aviation Ltd. 26-MAY-26</t>
  </si>
  <si>
    <t>NBCC (India) Ltd. 26-MAY-26</t>
  </si>
  <si>
    <t>RBL Bank Ltd. 26-MAY-26</t>
  </si>
  <si>
    <t>Kalyan Jewellers India Ltd. 26-MAY-26</t>
  </si>
  <si>
    <t>HCL Technologies Ltd. 28-APR-26</t>
  </si>
  <si>
    <t>Life Insurance Corporation of India 26-MAY-26</t>
  </si>
  <si>
    <t>Fortis Healthcare Ltd. 26-MAY-26</t>
  </si>
  <si>
    <t>Dixon Technologies (India) Ltd. 26-MAY-26</t>
  </si>
  <si>
    <t>Crompton Greaves Consumer Electricals Ltd. 26-MAY-26</t>
  </si>
  <si>
    <t>Delhivery Ltd. 26-MAY-26</t>
  </si>
  <si>
    <t>Steel Authority of India Ltd. 26-MAY-26</t>
  </si>
  <si>
    <t>NHPC Ltd. 26-MAY-26</t>
  </si>
  <si>
    <t>Apollo Hospitals Enterprise Ltd. 26-MAY-26</t>
  </si>
  <si>
    <t>Glenmark Pharmaceuticals Ltd. 26-MAY-26</t>
  </si>
  <si>
    <t>Computer Age Management Services Ltd. 26-MAY-26</t>
  </si>
  <si>
    <t>Max Healthcare Institute Ltd. 26-MAY-26</t>
  </si>
  <si>
    <t>Mphasis Ltd. 26-MAY-26</t>
  </si>
  <si>
    <t>Dixon Technologies (India) Ltd. 28-APR-26</t>
  </si>
  <si>
    <t>UNO Minda Ltd. 26-MAY-26</t>
  </si>
  <si>
    <t>Bharat Petroleum Corporation Ltd. 26-MAY-26</t>
  </si>
  <si>
    <t>Sona Blw Precision Forgings Ltd. 26-MAY-26</t>
  </si>
  <si>
    <t>Coal India Ltd. 26-MAY-26</t>
  </si>
  <si>
    <t>Havells India Ltd. 26-MAY-26</t>
  </si>
  <si>
    <t>Union Bank of India 28-APR-26</t>
  </si>
  <si>
    <t>Tata Consumer Products Ltd. 26-MAY-26</t>
  </si>
  <si>
    <t>PB Fintech Ltd. 26-MAY-26</t>
  </si>
  <si>
    <t>Max Financial Services Ltd. 26-MAY-26</t>
  </si>
  <si>
    <t>Nuvama Wealth Management Ltd. 28-APR-26</t>
  </si>
  <si>
    <t>Aurobindo Pharma Ltd. 26-MAY-26</t>
  </si>
  <si>
    <t>Britannia Industries Ltd. 26-MAY-26</t>
  </si>
  <si>
    <t>ICICI Prudential Life Insurance Company Ltd. 26-MAY-26</t>
  </si>
  <si>
    <t>KPIT Technologies Ltd. 26-MAY-26</t>
  </si>
  <si>
    <t>Supreme Industries Ltd. 28-APR-26</t>
  </si>
  <si>
    <t>Waaree Energies Ltd. 26-MAY-26</t>
  </si>
  <si>
    <t>Avenue Supermarts Ltd. 28-APR-26</t>
  </si>
  <si>
    <t>ICICI Lombard General Insurance Company Ltd. 26-MAY-26</t>
  </si>
  <si>
    <t>Oil India Ltd. 28-APR-26</t>
  </si>
  <si>
    <t>Blue Star Ltd. 28-APR-26</t>
  </si>
  <si>
    <t>Margin amount for Derivative positions</t>
  </si>
  <si>
    <t>#</t>
  </si>
  <si>
    <t>Mutual Fund/ETF</t>
  </si>
  <si>
    <t>SBI Savings Fund - Direct Plan - Growth Option</t>
  </si>
  <si>
    <t>SBI Liquid Fund - Direct Plan - Growth Option</t>
  </si>
  <si>
    <t>SBI Low Duration Fund - Direct Plan - Growth Option</t>
  </si>
  <si>
    <t>SBI Ultra Short Duration Fund - Direct Plan - Cash Option</t>
  </si>
  <si>
    <t>SBI Arbitrage Opportunities Fund - Direct Plan - Growth Option</t>
  </si>
  <si>
    <t>SBI Short Term Debt Fund - Direct Plan - Growth Option</t>
  </si>
  <si>
    <t>SBI Banking &amp; PSU Fund - Direct Plan - Growth Option</t>
  </si>
  <si>
    <t>SBI Medium Duration Fund - Direct Plan - Growth Option</t>
  </si>
  <si>
    <t>SBI Medium to Long Duration Fund - Direct Plan - Growth Option</t>
  </si>
  <si>
    <t>SBI Dynamic Bond Fund - Direct Plan - Growth Option</t>
  </si>
  <si>
    <t>SBI Focused Fund - Direct Plan - Growth Option</t>
  </si>
  <si>
    <t>SBI Large and Midcap Fund - Direct Plan - Growth Option</t>
  </si>
  <si>
    <t>SBI Dividend Yield Fund - Direct Plan - Growth Option</t>
  </si>
  <si>
    <t>SBI Flexicap Fund - Direct Plan - Growth Option</t>
  </si>
  <si>
    <t>SBI Technology Opportunities Fund - Direct Plan - Growth Option</t>
  </si>
  <si>
    <t>SBI Banking And Financial Services Fund - Direct Plan - Growth Option</t>
  </si>
  <si>
    <t>SBI Healthcare Opportunities Fund - Direct Plan -Growth</t>
  </si>
  <si>
    <t>SBI Comma Fund - Direct Plan - Growth Option</t>
  </si>
  <si>
    <t>SBI Contra Fund - Direct Plan - Growth Option</t>
  </si>
  <si>
    <t>SBI Consumption Opportunities Fund - Direct Plan - Growth Option</t>
  </si>
  <si>
    <t>5. Aggregate investments by other schemes of SBI Mutual Fund at the end of the period is Rs.20107.74 Lakhs</t>
  </si>
  <si>
    <t>5. Aggregate investments by other schemes of SBI Mutual Fund at the end of the period is Rs.42810.68 Lakhs</t>
  </si>
  <si>
    <t>5. Aggregate investments by other schemes of SBI Mutual Fund at the end of the period is Rs.309155.89 Lakhs</t>
  </si>
  <si>
    <t>5. Aggregate investments by other schemes of SBI Mutual Fund at the end of the period is Rs.19868.75 Lakhs</t>
  </si>
  <si>
    <t>5. Aggregate investments by other schemes of SBI Mutual Fund at the end of the period is Rs.385706.19 Lakhs</t>
  </si>
  <si>
    <t>5. Aggregate investments by other schemes of SBI Mutual Fund at the end of the period is Rs.74860.36 Lakhs</t>
  </si>
  <si>
    <t>5. Aggregate investments by other schemes of SBI Mutual Fund at the end of the period is Rs.119971.25 Lakhs</t>
  </si>
  <si>
    <t>5. Aggregate investments by other schemes of SBI Mutual Fund at the end of the period is Rs.45987.35 Lakhs</t>
  </si>
  <si>
    <t>5. Aggregate investments by other schemes of SBI Mutual Fund at the end of the period is Rs.27291.47 Lakhs</t>
  </si>
  <si>
    <t>Siddhivinayak Securitisation Trust (Obligor - Digital Fibre Infrastructure Trust)</t>
  </si>
  <si>
    <t>India Universal Trust AL2 (Obligor - HDFC Bank Ltd.)</t>
  </si>
  <si>
    <t>Shivshakti Securitisation Trust (Obligor - Digital Fibre Infrastructure Trust)</t>
  </si>
  <si>
    <t>Radhakrishna Securitisation Trust (Obligor - Digital Fibre Infrastructure Trust)</t>
  </si>
  <si>
    <t>India Universal Trust AL1 (Obligor - HDFC Bank Ltd.)</t>
  </si>
  <si>
    <t>Corporate Debt Market Development Fund-A2</t>
  </si>
  <si>
    <t>Call/Put</t>
  </si>
  <si>
    <t>Notional Value
(Rs. in Lakhs)</t>
  </si>
  <si>
    <t>INTEREST RATE SWAPS</t>
  </si>
  <si>
    <t>ICICI Bank Ltd. 21-01-2031</t>
  </si>
  <si>
    <t>HSBC Ltd. 21-01-2030</t>
  </si>
  <si>
    <t>HSBC Ltd. 25-03-2031</t>
  </si>
  <si>
    <t>IDFC First Bank Ltd. 17-09-2026</t>
  </si>
  <si>
    <t>ICICI Bank Ltd. 17-09-2026</t>
  </si>
  <si>
    <t>ICICI Securities Primary Dealership Ltd. 17-09-2026</t>
  </si>
  <si>
    <t>Standard Chartered Bank 17-09-2026</t>
  </si>
  <si>
    <t>HSBC Ltd. 21-09-2026</t>
  </si>
  <si>
    <t>ICICI Securities Primary Dealership Ltd. 21-09-2026</t>
  </si>
  <si>
    <t>BNP Paribas 21-09-2026</t>
  </si>
  <si>
    <t>Standard Chartered Bank 28-09-2026</t>
  </si>
  <si>
    <t>ICICI Bank Ltd. 05-10-2026</t>
  </si>
  <si>
    <t>State Bank of India 17-09-2026</t>
  </si>
  <si>
    <t>BNP Paribas 28-09-2026</t>
  </si>
  <si>
    <t>IDFC First Bank Ltd. 28-09-2026</t>
  </si>
  <si>
    <t>ICICI Securities Primary Dealership Ltd. 28-09-2026</t>
  </si>
  <si>
    <t>HSBC Ltd. 27-03-2031</t>
  </si>
  <si>
    <t>Nifty Index 28-04-2026</t>
  </si>
  <si>
    <t>Bank Nifty Index  28-04-2026</t>
  </si>
  <si>
    <t>SYMBOL / TICKER</t>
  </si>
  <si>
    <t>SBISILVER</t>
  </si>
  <si>
    <t>SBINEQWETF</t>
  </si>
  <si>
    <t>SBIBPB</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</si>
  <si>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</si>
  <si>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</si>
  <si>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</si>
  <si>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t>
  </si>
  <si>
    <t>A**</t>
  </si>
  <si>
    <t>5. Aggregate investments by other schemes of SBI Mutual Fund at the end of the period is Rs.17067.9 Lakhs</t>
  </si>
  <si>
    <t>5. Aggregate investments by other schemes of SBI Mutual Fund at the end of the period is Rs.5445.9 Lakhs</t>
  </si>
  <si>
    <t>5. Aggregate investments by other schemes of SBI Mutual Fund at the end of the period is Rs.11932.51 Lakhs</t>
  </si>
  <si>
    <t>5. Aggregate investments by other schemes of SBI Mutual Fund at the end of the period is Rs.8556.32 Lakhs</t>
  </si>
  <si>
    <t>5. Aggregate investments by other schemes of SBI Mutual Fund at the end of the period is Rs.19294.22 Lakhs</t>
  </si>
  <si>
    <t>5. Aggregate investments by other schemes of SBI Mutual Fund at the end of the period is Rs.8799.47 Lakhs</t>
  </si>
  <si>
    <t>5. Aggregate investments by other schemes of SBI Mutual Fund at the end of the period is Rs.14170.02 Lakhs</t>
  </si>
  <si>
    <t>5. Aggregate investments by other schemes of SBI Mutual Fund at the end of the period is Rs.63517.08 Lakhs</t>
  </si>
  <si>
    <t>5. Aggregate investments by other schemes of SBI Mutual Fund at the end of the period is Rs.108441.77 Lakhs</t>
  </si>
  <si>
    <t>5. Aggregate investments by other schemes of SBI Mutual Fund at the end of the period is Rs.11536.52 Lakhs</t>
  </si>
  <si>
    <t>5. Aggregate investments by other schemes of SBI Mutual Fund at the end of the period is Rs.16036.69 Lakhs</t>
  </si>
  <si>
    <t>5. Aggregate investments by other schemes of SBI Mutual Fund at the end of the period is Rs.71539.26 Lakhs</t>
  </si>
  <si>
    <t>5. Aggregate investments by other schemes of SBI Mutual Fund at the end of the period is Rs.11461.67 Lakhs</t>
  </si>
  <si>
    <t>L&amp;T Metro Rail (Hyderabad) Ltd.</t>
  </si>
  <si>
    <t>SBIMIDMOM</t>
  </si>
  <si>
    <t xml:space="preserve">BRSR Scores 
(also called as ESG Scores) </t>
  </si>
  <si>
    <t xml:space="preserve">BRSR Core Scores
(also called as ESG Core Scores) </t>
  </si>
  <si>
    <t>Link to BRSR disclosures</t>
  </si>
  <si>
    <t>Link to BRSR Core Assured disclosures</t>
  </si>
  <si>
    <t>Weighted Average of BRSR Scores  &amp; BRSR Core Scores</t>
  </si>
  <si>
    <t>5. (i) Business Responsibility and Sustainability Reporting (BRSR) is a framework mandated by SEBI for the top 1,000 listed companies to disclose their ESG initiatives and performance. It has 140 parameters. This is rated/scored by SEBI registered ESG rating Providers (ERPs) who
          give ESG scores/BRSR scores to companies based on these reports. Links of BRSRs and the ESG scores are available above.
     (ii) BRSR Core is a subset of the comprehensive BRSR framework, focusing on 49 parameters across 9 ESG attributes. These KPIs are designed to provide measurable and outcome-oriented metrics. In FY24, reasonable assurance of BRSR Core was mandatory for top 150 listed
           companies, in FY25, this will be mandatory for 250 companies and so on. These are rated by SEBI registered ERPs who give ESG Core/BRSR Core scores based on these parameters. Links of assured BRSR Core and ESG Core scores are available above.
     (iii) Security wise ESG scores/BRSR scores and ESG core scores/BRSR core scores disclosed above are as provided by Stakeholder Empowerment Services (SES) which is SEBI registered ESG rating provider.</t>
  </si>
  <si>
    <t>6. Weighted Average BRSR Scores &amp; BRSR Core Scores : Unrated Securities, TREPS / Reverse Repo Investments and Other Current Assets / (Liabilities) is considered as 0 for calculation of Weighted Average BRSR Scores and BRSR Core Scores.</t>
  </si>
  <si>
    <t>5. $ Quantity 357348 shares are under lock, release date April 26, 2026</t>
  </si>
  <si>
    <t>5. $ Quantity 345821 shares are under lock, release date April 26, 2026</t>
  </si>
  <si>
    <t>5. $ Quantity 184438 shares are under lock, release date April 26, 2026</t>
  </si>
  <si>
    <t>Tata Steel Ltd. (Call Option)</t>
  </si>
  <si>
    <t>Hindalco Industries Ltd. (Call Option)</t>
  </si>
  <si>
    <t>Reliance Industries Ltd. (Call Option)</t>
  </si>
  <si>
    <t>https://www.bseindia.com/xml-data/corpfiling/AttachHis//fbb78fae-91d5-4556-9e76-e9582a6d8d8a.pdf</t>
  </si>
  <si>
    <t>https://www.bseindia.com/xml-data/corpfiling/AttachHis//de066255-8ad1-4a3f-89da-3318a4d8dcb7.pdf</t>
  </si>
  <si>
    <t>https://www.bseindia.com/xml-data/corpfiling/AttachHis//5e2ee0c9-f4b4-4486-b247-674b01b11936.pdf</t>
  </si>
  <si>
    <t>https://www.bseindia.com/xml-data/corpfiling/AttachHis//f9c525c6-500b-418a-ba1c-de529d668fed.pdf</t>
  </si>
  <si>
    <t>https://www.lnt.in/LTReport2025/pdf/L&amp;T_AR25.pdf</t>
  </si>
  <si>
    <t>https://www.bseindia.com/stockinfo/AnnPdfOpen.aspx?Pname=\938c3dc8-b424-40fc-836b-101415d323cd.pdf</t>
  </si>
  <si>
    <t>https://www.bseindia.com/xml-data/corpfiling/AttachHis//bf787958-642f-4d2e-8b39-4642011531dc.pdf</t>
  </si>
  <si>
    <t>https://www.bseindia.com/xml-data/corpfiling/AttachHis//231d48a0-905d-4979-bee1-f855c401d4e8.pdf</t>
  </si>
  <si>
    <t>https://www.bseindia.com/xml-data/corpfiling/AttachHis//b080fcc4-f9b5-4a8d-9cf5-fe5c4a1e7e92.pdf</t>
  </si>
  <si>
    <t>https://www.bseindia.com/stockinfo/AnnPdfOpen.aspx?Pname=\a3fa3c06-68a4-408b-9d3e-089ebd48d102.pdf</t>
  </si>
  <si>
    <t>https://www.bseindia.com/xml-data/corpfiling/AttachHis//4e11c6f6-92f5-4dd4-8369-b5c770b30ae9.pdf</t>
  </si>
  <si>
    <t>https://www.bseindia.com/xml-data/corpfiling/AttachHis//648b7ceb-a0c5-4f5c-a8d9-80f687561427.pdf</t>
  </si>
  <si>
    <t>https://www.bseindia.com/stockinfo/AnnPdfOpen.aspx?Pname=\adc3e93f-b32f-4f2b-a08c-91f0b18c6aeb.pdf</t>
  </si>
  <si>
    <t>https://www.bseindia.com/xml-data/corpfiling/AttachHis//44d0c07b-0727-4b5f-a47d-b6aba91e51d6.pdf</t>
  </si>
  <si>
    <t>https://www.bseindia.com/xml-data/corpfiling/AttachHis//3b6e70ed-71fc-46f6-b65c-f1f5f55fe869.pdf</t>
  </si>
  <si>
    <t>https://www.bseindia.com/xml-data/corpfiling/AttachHis//19d833a8-dbc7-4553-982e-75923c474c86.pdf</t>
  </si>
  <si>
    <t>https://www.bseindia.com/xml-data/corpfiling/AttachHis//2c745f12-4715-4138-a7b4-d0f815caca9c.pdf</t>
  </si>
  <si>
    <t>https://www.bseindia.com/xml-data/corpfiling/AttachHis//138f69e2-b60e-4a6e-8e85-41580a74c437.pdf</t>
  </si>
  <si>
    <t>https://www.bseindia.com/xml-data/corpfiling/AttachHis//442f2091-6b51-4afc-a586-e08fa2a04903.pdf</t>
  </si>
  <si>
    <t>https://www.bseindia.com/xml-data/corpfiling/AttachHis//c757eac5-3c7e-4c56-a5c5-cd37ffe1c0a5.pdf</t>
  </si>
  <si>
    <t>https://www.bseindia.com/stockinfo/AnnPdfOpen.aspx?Pname=\41bfc39f-0b4e-4de3-ac29-6f2aab62dc00.pdf</t>
  </si>
  <si>
    <t>https://www.bseindia.com/xml-data/corpfiling/AttachHis//9025bae6-ed1c-41e0-85e7-33682bc1edd0.pdf</t>
  </si>
  <si>
    <t>https://www.bseindia.com/xml-data/corpfiling/AttachHis//e62d7b16-01a8-4576-ad09-9b351e3e06e1.pdf</t>
  </si>
  <si>
    <t>https://www.bseindia.com/xml-data/corpfiling/AttachHis//fa5b7565-50e5-4648-ab6b-ce9ccbe47259.pdf</t>
  </si>
  <si>
    <t>https://www.bseindia.com/xml-data/corpfiling/AttachHis/1712bec0-eb1b-4c0e-93cf-ffe2228ee187.pdf</t>
  </si>
  <si>
    <t>https://www.bseindia.com/xml-data/corpfiling/AttachHis//058c7dbd-8ea6-4714-90a6-a433f7c422e6.pdf</t>
  </si>
  <si>
    <t>https://www.bseindia.com/stockinfo/AnnPdfOpen.aspx?Pname=\39c729e6-6af2-461f-9701-da762cd64cd7.pdf</t>
  </si>
  <si>
    <t>https://www.bseindia.com/xml-data/corpfiling/AttachHis//61ad4c1b-7a46-4dac-8e33-6e6661db8240.pdf</t>
  </si>
  <si>
    <t>https://www.bseindia.com/xml-data/corpfiling/AttachHis//f1159cb8-cffa-4caf-8829-52380733554d.pdf</t>
  </si>
  <si>
    <t>https://www.bseindia.com/xml-data/corpfiling/AttachHis//4300e5eb-d720-4de7-a992-864eb208bf79.pdf</t>
  </si>
  <si>
    <t>https://www.bseindia.com/stockinfo/AnnPdfOpen.aspx?Pname=\f66c1aa7-a533-4ac2-b735-0a0d9fc26243.pdf</t>
  </si>
  <si>
    <t>https://www.bseindia.com/xml-data/corpfiling/AttachHis//6619fc6f-9343-4f0e-8e7a-740c52b0106c.pdf</t>
  </si>
  <si>
    <t>https://www.bseindia.com/stockinfo/AnnPdfOpen.aspx?Pname=\7e810a09-8466-424c-b7fa-aa564a4398a5.pdf</t>
  </si>
  <si>
    <t>https://www.bseindia.com/xml-data/corpfiling/AttachHis//166da888-b9ad-4223-b83b-c7e156f5fe9f.pdf</t>
  </si>
  <si>
    <t>https://www.bseindia.com/xml-data/corpfiling/AttachHis//3a251043-90e5-4748-b94a-2c9f364ef43a.pdf</t>
  </si>
  <si>
    <t>https://www.bseindia.com/xml-data/corpfiling/AttachHis//5017ff3b-3b1f-4e40-8504-66f6b3a3c4f0.pdf</t>
  </si>
  <si>
    <t>https://www.bseindia.com/xml-data/corpfiling/AttachHis//5427027e-04cf-4edd-9f81-44a2f1f2a5d8.pdf</t>
  </si>
  <si>
    <t>https://www.bseindia.com/xml-data/corpfiling/AttachHis//4c6cfc93-31ae-4e42-8a94-75a2fb33bf9b.pdf</t>
  </si>
  <si>
    <t>https://www.bseindia.com/xml-data/corpfiling/AttachHis//d3cbeeea-de68-4b77-bfa3-9bfe1afbc503.pdf</t>
  </si>
  <si>
    <t>https://www.bseindia.com/xml-data/corpfiling/AttachHis//8d3f1b7c-9413-401b-89da-9b7634a1adad.pdf</t>
  </si>
  <si>
    <t>N/A</t>
  </si>
  <si>
    <t>5. Debt Index Replication Factor : 100%</t>
  </si>
  <si>
    <t>5. Debt Index Replication Factor : 98.77%</t>
  </si>
  <si>
    <t>5. Debt Index Replication Factor : 69.93%</t>
  </si>
  <si>
    <t>5. Debt Index Replication Factor : 70.70%</t>
  </si>
  <si>
    <t>5. Debt Index Replication Factor : 99.10%</t>
  </si>
  <si>
    <t xml:space="preserve">          Scheme Risk-O-Meter</t>
  </si>
  <si>
    <t xml:space="preserve">         Benchmark Risk-O-Meter</t>
  </si>
  <si>
    <t>Benchmark Name : NIFTY100 ESG TRI</t>
  </si>
  <si>
    <t>Benchmark Name : NIFTY LARGEMIDCAP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</si>
  <si>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</si>
  <si>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</si>
  <si>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</si>
  <si>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</si>
  <si>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</si>
  <si>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</si>
  <si>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HEALTHCARE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</si>
  <si>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</si>
  <si>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</si>
  <si>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</si>
  <si>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</si>
  <si>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</si>
  <si>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</si>
  <si>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</si>
  <si>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</si>
  <si>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</si>
  <si>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</si>
  <si>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</si>
  <si>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</si>
  <si>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</si>
  <si>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</si>
  <si>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</si>
  <si>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</si>
  <si>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</si>
  <si>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</si>
  <si>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</si>
  <si>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</si>
  <si>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</si>
  <si>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</si>
  <si>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SMALLCAP INDEX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</si>
  <si>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</si>
  <si>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</si>
  <si>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</si>
  <si>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</si>
  <si>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</si>
  <si>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</si>
  <si>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NIFTY200 QUALITY 30 TRI</t>
  </si>
  <si>
    <t>Benchmark Name : NIFTY CORPORATE BOND INDEX A-II</t>
  </si>
  <si>
    <t>Benchmark Name : CRISIL LONG DURATION DEBT A-III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</si>
  <si>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</si>
  <si>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</si>
  <si>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</si>
  <si>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</si>
  <si>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</si>
  <si>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</si>
  <si>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NIFTY 50 HYBRID COMPOSITE DEBT 50:50 INDEX</t>
  </si>
  <si>
    <t>Benchmark Name : NIFTY CPSE BOND PLUS SDL SEP 2026 50:50 INDEX</t>
  </si>
  <si>
    <t>Benchmark Name : NIFTY500 MULTICAP 50:25:25 TRI</t>
  </si>
  <si>
    <t>Benchmark Name : CRISIL MEDIUM TERM DEBT INDEX</t>
  </si>
  <si>
    <t>Benchmark Name : NIFTY SMALLCAP 250 TRI</t>
  </si>
  <si>
    <t>Benchmark Name : CRISIL IBX GILT INDEX - JUNE 2036</t>
  </si>
  <si>
    <t>Benchmark Name : CRISIL IBX GILT INDEX - APRIL 2029</t>
  </si>
  <si>
    <t>Benchmark Name : CRISIL IBX SDL INDEX - SEPTEMBER 2027</t>
  </si>
  <si>
    <t>Benchmark Name : NIFTY 500 TRI</t>
  </si>
  <si>
    <t>Benchmark Name : NIFTY 1D RATE INDEX</t>
  </si>
  <si>
    <t>Benchmark Name : NIFTY50 EQUAL WEIGHT TRI</t>
  </si>
  <si>
    <t>Benchmark Name : NIFTY ENERGY TRI</t>
  </si>
  <si>
    <t>Benchmark Name : NIFTY AUTO TRI</t>
  </si>
  <si>
    <t>Benchmark Name : DOMESTIC PRICE OF SILVER</t>
  </si>
  <si>
    <t>Benchmark Name : BSE 200 TRI</t>
  </si>
  <si>
    <t>Benchmark Name : BSE PSU BANK TRI</t>
  </si>
  <si>
    <t>Benchmark Name : 65% NIFTY COMPOSITE DEBT INDEX + 35% NIFTY 50 ARBITRAGE INDEX</t>
  </si>
  <si>
    <t>Benchmark Name : NIFTY200 MOMENTUM 30 TRI</t>
  </si>
  <si>
    <t>Benchmark Name : NIFTY100 LOW VOLATILITY 30 TRI</t>
  </si>
  <si>
    <t>Benchmark Name : NIFTY 1 D RATE INDEX</t>
  </si>
  <si>
    <t>Benchmark Name : NIFTY MIDCAP 150 MOMENTUM 50 TRI</t>
  </si>
  <si>
    <t>Benchmark Name : NIFTY MIDCAP 150  TRI</t>
  </si>
  <si>
    <t>SBINMID150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</si>
</sst>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dd/mm/yyyy;@"/>
    <numFmt numFmtId="166" formatCode="_(* #,##0_);_(* \(#,##0\);_(* &quot;-&quot;??_);_(@_)"/>
    <numFmt numFmtId="167" formatCode="mmmm\ dd\,\ yyyy"/>
    <numFmt numFmtId="168" formatCode="#,##0.0000"/>
  </numFmts>
  <fonts count="15"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s>
  <fills count="3">
    <fill>
      <patternFill patternType="none"/>
    </fill>
    <fill>
      <patternFill patternType="gray125"/>
    </fill>
    <fill>
      <patternFill patternType="solid">
        <fgColor indexed="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
      <left style="thin">
        <color indexed="64"/>
      </left>
      <right style="thin">
        <color indexed="64"/>
      </right>
      <top/>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94">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3"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0" fontId="2" fillId="2" borderId="0" xfId="0" applyFont="1" applyFill="1"/>
    <xf numFmtId="0" fontId="2" fillId="2" borderId="0" xfId="0" applyFont="1" applyFill="1" applyAlignment="1">
      <alignment horizontal="center"/>
    </xf>
    <xf numFmtId="166" fontId="8" fillId="0" borderId="0" xfId="1" applyNumberFormat="1" applyFont="1" applyBorder="1"/>
    <xf numFmtId="164" fontId="7" fillId="0" borderId="0" xfId="1" applyFont="1" applyBorder="1" applyAlignment="1">
      <alignment horizontal="right"/>
    </xf>
    <xf numFmtId="164" fontId="8" fillId="0" borderId="0" xfId="1" applyFont="1" applyBorder="1"/>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4" fontId="7" fillId="0" borderId="0" xfId="0" applyNumberFormat="1" applyFont="1"/>
    <xf numFmtId="165" fontId="7" fillId="0" borderId="0" xfId="0" applyNumberFormat="1" applyFont="1"/>
    <xf numFmtId="168" fontId="7" fillId="0" borderId="0" xfId="0" applyNumberFormat="1" applyFont="1"/>
    <xf numFmtId="166" fontId="7" fillId="0" borderId="0" xfId="1" applyNumberFormat="1" applyFont="1"/>
    <xf numFmtId="164" fontId="2" fillId="0" borderId="5" xfId="1" applyFont="1" applyFill="1" applyBorder="1" applyAlignment="1">
      <alignment vertical="center" wrapText="1"/>
    </xf>
    <xf numFmtId="165" fontId="8" fillId="0" borderId="15" xfId="0" applyNumberFormat="1" applyFont="1" applyBorder="1" applyAlignment="1">
      <alignment wrapText="1"/>
    </xf>
    <xf numFmtId="164" fontId="2" fillId="2" borderId="23" xfId="1" applyFont="1" applyFill="1" applyBorder="1" applyAlignment="1">
      <alignment horizontal="right"/>
    </xf>
    <xf numFmtId="164" fontId="5" fillId="0" borderId="11" xfId="3" applyNumberFormat="1" applyBorder="1" applyAlignment="1" applyProtection="1"/>
    <xf numFmtId="164" fontId="8" fillId="0" borderId="11" xfId="1" applyFont="1" applyBorder="1" applyAlignment="1">
      <alignment horizontal="right"/>
    </xf>
    <xf numFmtId="164" fontId="8" fillId="0" borderId="11" xfId="1" applyFont="1" applyBorder="1" applyAlignment="1">
      <alignment horizontal="left"/>
    </xf>
    <xf numFmtId="164" fontId="7" fillId="0" borderId="12" xfId="1" applyFont="1" applyBorder="1"/>
    <xf numFmtId="0" fontId="7" fillId="0" borderId="0" xfId="0" applyFont="1" applyAlignment="1">
      <alignment horizontal="center"/>
    </xf>
    <xf numFmtId="0" fontId="8" fillId="0" borderId="0" xfId="0" applyFont="1" applyAlignment="1">
      <alignment vertical="top"/>
    </xf>
    <xf numFmtId="0" fontId="13" fillId="0" borderId="0" xfId="0" applyFont="1" applyAlignment="1">
      <alignment horizontal="center"/>
    </xf>
    <xf numFmtId="0" fontId="8" fillId="0" borderId="0" xfId="0" applyFont="1" applyAlignment="1">
      <alignment horizontal="left" vertical="top" wrapText="1"/>
    </xf>
    <xf numFmtId="0" fontId="0" fillId="0" borderId="0" xfId="0" applyAlignment="1">
      <alignment horizontal="left" vertical="top" wrapText="1"/>
    </xf>
    <xf numFmtId="0" fontId="3" fillId="0" borderId="0" xfId="7" applyFont="1" applyFill="1" applyBorder="1" applyAlignment="1" applyProtection="1">
      <alignment vertical="top" wrapText="1"/>
      <protection locked="0"/>
    </xf>
  </cellXfs>
  <cellStyles count="8">
    <cellStyle name="Comma" xfId="1" builtinId="3"/>
    <cellStyle name="Comma 2" xfId="2" xr:uid="{8617C62E-50C1-44F3-890D-FF1BE05E5A4C}"/>
    <cellStyle name="Hyperlink" xfId="3" builtinId="8"/>
    <cellStyle name="Hyperlink 2" xfId="7" xr:uid="{510400BC-82BD-4FDD-94FE-873018C9593E}"/>
    <cellStyle name="Normal" xfId="0" builtinId="0"/>
    <cellStyle name="Normal 2" xfId="4" xr:uid="{84E95B76-A4DF-4A4C-AB1E-F6F4CCE3B62F}"/>
    <cellStyle name="Percent 2" xfId="5" xr:uid="{F4FC5DCC-40C3-44CC-9EA4-82EF1E6D18FA}"/>
    <cellStyle name="Style 1" xfId="6" xr:uid="{4FDEF28A-7651-4759-A77D-A92858BCA6A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2.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5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12.jpg"/></Relationships>
</file>

<file path=xl/drawings/_rels/drawing6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4.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6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7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7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7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8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1.jpg"/></Relationships>
</file>

<file path=xl/drawings/_rels/drawing8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8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5.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9.jpg"/></Relationships>
</file>

<file path=xl/drawings/_rels/drawing97.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_rels/drawing9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2608633</xdr:colOff>
      <xdr:row>124</xdr:row>
      <xdr:rowOff>57173</xdr:rowOff>
    </xdr:to>
    <xdr:pic>
      <xdr:nvPicPr>
        <xdr:cNvPr id="2" name="Picture 1">
          <a:extLst>
            <a:ext uri="{FF2B5EF4-FFF2-40B4-BE49-F238E27FC236}">
              <a16:creationId xmlns:a16="http://schemas.microsoft.com/office/drawing/2014/main" id="{165F8F86-CE4E-43BF-BFFB-C70D486118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30000"/>
          <a:ext cx="2608633" cy="1390673"/>
        </a:xfrm>
        <a:prstGeom prst="rect">
          <a:avLst/>
        </a:prstGeom>
      </xdr:spPr>
    </xdr:pic>
    <xdr:clientData/>
  </xdr:twoCellAnchor>
  <xdr:twoCellAnchor editAs="oneCell">
    <xdr:from>
      <xdr:col>1</xdr:col>
      <xdr:colOff>0</xdr:colOff>
      <xdr:row>118</xdr:row>
      <xdr:rowOff>0</xdr:rowOff>
    </xdr:from>
    <xdr:to>
      <xdr:col>2</xdr:col>
      <xdr:colOff>3100917</xdr:colOff>
      <xdr:row>125</xdr:row>
      <xdr:rowOff>139090</xdr:rowOff>
    </xdr:to>
    <xdr:pic>
      <xdr:nvPicPr>
        <xdr:cNvPr id="3" name="Picture 2">
          <a:extLst>
            <a:ext uri="{FF2B5EF4-FFF2-40B4-BE49-F238E27FC236}">
              <a16:creationId xmlns:a16="http://schemas.microsoft.com/office/drawing/2014/main" id="{8CB97E88-67F4-4C39-A103-85343BD0ED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24130000"/>
          <a:ext cx="3100917" cy="1663090"/>
        </a:xfrm>
        <a:prstGeom prst="rect">
          <a:avLst/>
        </a:prstGeom>
      </xdr:spPr>
    </xdr:pic>
    <xdr:clientData/>
  </xdr:twoCellAnchor>
  <xdr:twoCellAnchor editAs="oneCell">
    <xdr:from>
      <xdr:col>4</xdr:col>
      <xdr:colOff>0</xdr:colOff>
      <xdr:row>118</xdr:row>
      <xdr:rowOff>0</xdr:rowOff>
    </xdr:from>
    <xdr:to>
      <xdr:col>5</xdr:col>
      <xdr:colOff>1291167</xdr:colOff>
      <xdr:row>125</xdr:row>
      <xdr:rowOff>14217</xdr:rowOff>
    </xdr:to>
    <xdr:pic>
      <xdr:nvPicPr>
        <xdr:cNvPr id="4" name="Picture 3">
          <a:extLst>
            <a:ext uri="{FF2B5EF4-FFF2-40B4-BE49-F238E27FC236}">
              <a16:creationId xmlns:a16="http://schemas.microsoft.com/office/drawing/2014/main" id="{BB0734B6-597B-41B0-9BF9-3E06818D51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30000"/>
          <a:ext cx="2868084" cy="15382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2</xdr:col>
      <xdr:colOff>2608633</xdr:colOff>
      <xdr:row>190</xdr:row>
      <xdr:rowOff>57173</xdr:rowOff>
    </xdr:to>
    <xdr:pic>
      <xdr:nvPicPr>
        <xdr:cNvPr id="2" name="Picture 1">
          <a:extLst>
            <a:ext uri="{FF2B5EF4-FFF2-40B4-BE49-F238E27FC236}">
              <a16:creationId xmlns:a16="http://schemas.microsoft.com/office/drawing/2014/main" id="{8C943EAC-86A7-49CE-B1E0-A87FD6CA0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316583"/>
          <a:ext cx="2608633" cy="1390673"/>
        </a:xfrm>
        <a:prstGeom prst="rect">
          <a:avLst/>
        </a:prstGeom>
      </xdr:spPr>
    </xdr:pic>
    <xdr:clientData/>
  </xdr:twoCellAnchor>
  <xdr:twoCellAnchor editAs="oneCell">
    <xdr:from>
      <xdr:col>4</xdr:col>
      <xdr:colOff>0</xdr:colOff>
      <xdr:row>183</xdr:row>
      <xdr:rowOff>0</xdr:rowOff>
    </xdr:from>
    <xdr:to>
      <xdr:col>5</xdr:col>
      <xdr:colOff>1016064</xdr:colOff>
      <xdr:row>190</xdr:row>
      <xdr:rowOff>57173</xdr:rowOff>
    </xdr:to>
    <xdr:pic>
      <xdr:nvPicPr>
        <xdr:cNvPr id="3" name="Picture 2">
          <a:extLst>
            <a:ext uri="{FF2B5EF4-FFF2-40B4-BE49-F238E27FC236}">
              <a16:creationId xmlns:a16="http://schemas.microsoft.com/office/drawing/2014/main" id="{B8A92E4C-6EED-4CF3-81B7-08321E81FF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316583"/>
          <a:ext cx="2592981" cy="1390673"/>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2608633</xdr:colOff>
      <xdr:row>130</xdr:row>
      <xdr:rowOff>57173</xdr:rowOff>
    </xdr:to>
    <xdr:pic>
      <xdr:nvPicPr>
        <xdr:cNvPr id="2" name="Picture 1">
          <a:extLst>
            <a:ext uri="{FF2B5EF4-FFF2-40B4-BE49-F238E27FC236}">
              <a16:creationId xmlns:a16="http://schemas.microsoft.com/office/drawing/2014/main" id="{4A2B123C-B220-457A-BF73-BC086BA44C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608633" cy="1390673"/>
        </a:xfrm>
        <a:prstGeom prst="rect">
          <a:avLst/>
        </a:prstGeom>
      </xdr:spPr>
    </xdr:pic>
    <xdr:clientData/>
  </xdr:twoCellAnchor>
  <xdr:twoCellAnchor editAs="oneCell">
    <xdr:from>
      <xdr:col>4</xdr:col>
      <xdr:colOff>0</xdr:colOff>
      <xdr:row>123</xdr:row>
      <xdr:rowOff>0</xdr:rowOff>
    </xdr:from>
    <xdr:to>
      <xdr:col>5</xdr:col>
      <xdr:colOff>1016064</xdr:colOff>
      <xdr:row>130</xdr:row>
      <xdr:rowOff>57173</xdr:rowOff>
    </xdr:to>
    <xdr:pic>
      <xdr:nvPicPr>
        <xdr:cNvPr id="3" name="Picture 2">
          <a:extLst>
            <a:ext uri="{FF2B5EF4-FFF2-40B4-BE49-F238E27FC236}">
              <a16:creationId xmlns:a16="http://schemas.microsoft.com/office/drawing/2014/main" id="{E0F77B13-DBE6-4AA9-967E-DCB63236F4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592981" cy="139067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2608632</xdr:colOff>
      <xdr:row>83</xdr:row>
      <xdr:rowOff>121282</xdr:rowOff>
    </xdr:to>
    <xdr:pic>
      <xdr:nvPicPr>
        <xdr:cNvPr id="2" name="Picture 1">
          <a:extLst>
            <a:ext uri="{FF2B5EF4-FFF2-40B4-BE49-F238E27FC236}">
              <a16:creationId xmlns:a16="http://schemas.microsoft.com/office/drawing/2014/main" id="{83519BFD-F933-479B-AEE8-287D40E8F8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08632" cy="1454782"/>
        </a:xfrm>
        <a:prstGeom prst="rect">
          <a:avLst/>
        </a:prstGeom>
      </xdr:spPr>
    </xdr:pic>
    <xdr:clientData/>
  </xdr:twoCellAnchor>
  <xdr:twoCellAnchor editAs="oneCell">
    <xdr:from>
      <xdr:col>4</xdr:col>
      <xdr:colOff>0</xdr:colOff>
      <xdr:row>76</xdr:row>
      <xdr:rowOff>0</xdr:rowOff>
    </xdr:from>
    <xdr:to>
      <xdr:col>5</xdr:col>
      <xdr:colOff>1036933</xdr:colOff>
      <xdr:row>83</xdr:row>
      <xdr:rowOff>62104</xdr:rowOff>
    </xdr:to>
    <xdr:pic>
      <xdr:nvPicPr>
        <xdr:cNvPr id="3" name="Picture 2">
          <a:extLst>
            <a:ext uri="{FF2B5EF4-FFF2-40B4-BE49-F238E27FC236}">
              <a16:creationId xmlns:a16="http://schemas.microsoft.com/office/drawing/2014/main" id="{5FF66152-BC7F-4065-8F35-90D05B8893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13850" cy="139560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2671241</xdr:colOff>
      <xdr:row>94</xdr:row>
      <xdr:rowOff>141008</xdr:rowOff>
    </xdr:to>
    <xdr:pic>
      <xdr:nvPicPr>
        <xdr:cNvPr id="2" name="Picture 1">
          <a:extLst>
            <a:ext uri="{FF2B5EF4-FFF2-40B4-BE49-F238E27FC236}">
              <a16:creationId xmlns:a16="http://schemas.microsoft.com/office/drawing/2014/main" id="{71B4634D-B373-4E0E-B94F-56AD395CFC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71241" cy="1474508"/>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BDC25650-BD84-4051-9FA1-1C94CB32C17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54D0C94C-215F-4376-B84A-BB199AC40A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0DC55296-9DCC-4980-B7E1-B28F41F38C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FE23F762-936A-4850-8F24-CF521D78F4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D4A61E61-EC16-4BA7-940D-2AB8041430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62FB1CC0-8799-4D51-95C1-39F2DA3DEE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1C5AB271-A616-4CEF-ACBC-68431070B1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2608633</xdr:colOff>
      <xdr:row>115</xdr:row>
      <xdr:rowOff>57173</xdr:rowOff>
    </xdr:to>
    <xdr:pic>
      <xdr:nvPicPr>
        <xdr:cNvPr id="2" name="Picture 1">
          <a:extLst>
            <a:ext uri="{FF2B5EF4-FFF2-40B4-BE49-F238E27FC236}">
              <a16:creationId xmlns:a16="http://schemas.microsoft.com/office/drawing/2014/main" id="{E86B6937-6128-4A84-902A-73BDD65ABF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976167"/>
          <a:ext cx="2608633" cy="1390673"/>
        </a:xfrm>
        <a:prstGeom prst="rect">
          <a:avLst/>
        </a:prstGeom>
      </xdr:spPr>
    </xdr:pic>
    <xdr:clientData/>
  </xdr:twoCellAnchor>
  <xdr:twoCellAnchor editAs="oneCell">
    <xdr:from>
      <xdr:col>4</xdr:col>
      <xdr:colOff>0</xdr:colOff>
      <xdr:row>108</xdr:row>
      <xdr:rowOff>0</xdr:rowOff>
    </xdr:from>
    <xdr:to>
      <xdr:col>5</xdr:col>
      <xdr:colOff>1016064</xdr:colOff>
      <xdr:row>115</xdr:row>
      <xdr:rowOff>57173</xdr:rowOff>
    </xdr:to>
    <xdr:pic>
      <xdr:nvPicPr>
        <xdr:cNvPr id="3" name="Picture 2">
          <a:extLst>
            <a:ext uri="{FF2B5EF4-FFF2-40B4-BE49-F238E27FC236}">
              <a16:creationId xmlns:a16="http://schemas.microsoft.com/office/drawing/2014/main" id="{A0B7045F-A625-4A06-B1BD-0928B9952F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976167"/>
          <a:ext cx="2592981" cy="1390673"/>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2608633</xdr:colOff>
      <xdr:row>113</xdr:row>
      <xdr:rowOff>57173</xdr:rowOff>
    </xdr:to>
    <xdr:pic>
      <xdr:nvPicPr>
        <xdr:cNvPr id="2" name="Picture 1">
          <a:extLst>
            <a:ext uri="{FF2B5EF4-FFF2-40B4-BE49-F238E27FC236}">
              <a16:creationId xmlns:a16="http://schemas.microsoft.com/office/drawing/2014/main" id="{A25B30A8-0BDC-490A-ACC9-12097BEBE5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595167"/>
          <a:ext cx="2608633" cy="1390673"/>
        </a:xfrm>
        <a:prstGeom prst="rect">
          <a:avLst/>
        </a:prstGeom>
      </xdr:spPr>
    </xdr:pic>
    <xdr:clientData/>
  </xdr:twoCellAnchor>
  <xdr:twoCellAnchor editAs="oneCell">
    <xdr:from>
      <xdr:col>4</xdr:col>
      <xdr:colOff>0</xdr:colOff>
      <xdr:row>106</xdr:row>
      <xdr:rowOff>0</xdr:rowOff>
    </xdr:from>
    <xdr:to>
      <xdr:col>5</xdr:col>
      <xdr:colOff>1016064</xdr:colOff>
      <xdr:row>113</xdr:row>
      <xdr:rowOff>57173</xdr:rowOff>
    </xdr:to>
    <xdr:pic>
      <xdr:nvPicPr>
        <xdr:cNvPr id="3" name="Picture 2">
          <a:extLst>
            <a:ext uri="{FF2B5EF4-FFF2-40B4-BE49-F238E27FC236}">
              <a16:creationId xmlns:a16="http://schemas.microsoft.com/office/drawing/2014/main" id="{13EE92CD-381E-45F5-9792-95A8CD6E1A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595167"/>
          <a:ext cx="2592981" cy="139067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2608633</xdr:colOff>
      <xdr:row>83</xdr:row>
      <xdr:rowOff>57173</xdr:rowOff>
    </xdr:to>
    <xdr:pic>
      <xdr:nvPicPr>
        <xdr:cNvPr id="2" name="Picture 1">
          <a:extLst>
            <a:ext uri="{FF2B5EF4-FFF2-40B4-BE49-F238E27FC236}">
              <a16:creationId xmlns:a16="http://schemas.microsoft.com/office/drawing/2014/main" id="{9B810222-9363-4983-84AC-18FAD41526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08633" cy="1390673"/>
        </a:xfrm>
        <a:prstGeom prst="rect">
          <a:avLst/>
        </a:prstGeom>
      </xdr:spPr>
    </xdr:pic>
    <xdr:clientData/>
  </xdr:twoCellAnchor>
  <xdr:twoCellAnchor editAs="oneCell">
    <xdr:from>
      <xdr:col>4</xdr:col>
      <xdr:colOff>0</xdr:colOff>
      <xdr:row>76</xdr:row>
      <xdr:rowOff>0</xdr:rowOff>
    </xdr:from>
    <xdr:to>
      <xdr:col>5</xdr:col>
      <xdr:colOff>1016064</xdr:colOff>
      <xdr:row>83</xdr:row>
      <xdr:rowOff>57173</xdr:rowOff>
    </xdr:to>
    <xdr:pic>
      <xdr:nvPicPr>
        <xdr:cNvPr id="3" name="Picture 2">
          <a:extLst>
            <a:ext uri="{FF2B5EF4-FFF2-40B4-BE49-F238E27FC236}">
              <a16:creationId xmlns:a16="http://schemas.microsoft.com/office/drawing/2014/main" id="{CAFBE545-D3DF-4C64-A86B-AD6328AE70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592981" cy="1390673"/>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2608633</xdr:colOff>
      <xdr:row>80</xdr:row>
      <xdr:rowOff>57173</xdr:rowOff>
    </xdr:to>
    <xdr:pic>
      <xdr:nvPicPr>
        <xdr:cNvPr id="2" name="Picture 1">
          <a:extLst>
            <a:ext uri="{FF2B5EF4-FFF2-40B4-BE49-F238E27FC236}">
              <a16:creationId xmlns:a16="http://schemas.microsoft.com/office/drawing/2014/main" id="{98AFDD83-7AFB-4408-A350-B0CDB6E7B1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3" cy="1390673"/>
        </a:xfrm>
        <a:prstGeom prst="rect">
          <a:avLst/>
        </a:prstGeom>
      </xdr:spPr>
    </xdr:pic>
    <xdr:clientData/>
  </xdr:twoCellAnchor>
  <xdr:twoCellAnchor editAs="oneCell">
    <xdr:from>
      <xdr:col>4</xdr:col>
      <xdr:colOff>0</xdr:colOff>
      <xdr:row>73</xdr:row>
      <xdr:rowOff>0</xdr:rowOff>
    </xdr:from>
    <xdr:to>
      <xdr:col>5</xdr:col>
      <xdr:colOff>1016064</xdr:colOff>
      <xdr:row>80</xdr:row>
      <xdr:rowOff>57173</xdr:rowOff>
    </xdr:to>
    <xdr:pic>
      <xdr:nvPicPr>
        <xdr:cNvPr id="3" name="Picture 2">
          <a:extLst>
            <a:ext uri="{FF2B5EF4-FFF2-40B4-BE49-F238E27FC236}">
              <a16:creationId xmlns:a16="http://schemas.microsoft.com/office/drawing/2014/main" id="{4E956E40-2515-4587-B589-D1F7BB7CBA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92981" cy="13906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C430DC99-D147-40C4-B926-2CB8D960B1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85CAEE1A-4395-41B0-A12A-8F4F5DDA6E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3A0037AC-6FFD-4D21-B22A-26B4286F56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90C06E87-5080-498A-9157-FBFEF89D3F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0EB5D50F-D93D-4318-9040-54909170B4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B0E44C40-4074-4A59-A0D6-2813C2721C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573</xdr:row>
      <xdr:rowOff>0</xdr:rowOff>
    </xdr:from>
    <xdr:to>
      <xdr:col>2</xdr:col>
      <xdr:colOff>2608633</xdr:colOff>
      <xdr:row>580</xdr:row>
      <xdr:rowOff>57173</xdr:rowOff>
    </xdr:to>
    <xdr:pic>
      <xdr:nvPicPr>
        <xdr:cNvPr id="2" name="Picture 1">
          <a:extLst>
            <a:ext uri="{FF2B5EF4-FFF2-40B4-BE49-F238E27FC236}">
              <a16:creationId xmlns:a16="http://schemas.microsoft.com/office/drawing/2014/main" id="{40AAE052-F1C0-412E-8215-CA9EBF8353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9558667"/>
          <a:ext cx="2608633" cy="1390673"/>
        </a:xfrm>
        <a:prstGeom prst="rect">
          <a:avLst/>
        </a:prstGeom>
      </xdr:spPr>
    </xdr:pic>
    <xdr:clientData/>
  </xdr:twoCellAnchor>
  <xdr:twoCellAnchor editAs="oneCell">
    <xdr:from>
      <xdr:col>4</xdr:col>
      <xdr:colOff>0</xdr:colOff>
      <xdr:row>573</xdr:row>
      <xdr:rowOff>0</xdr:rowOff>
    </xdr:from>
    <xdr:to>
      <xdr:col>5</xdr:col>
      <xdr:colOff>1016064</xdr:colOff>
      <xdr:row>580</xdr:row>
      <xdr:rowOff>57173</xdr:rowOff>
    </xdr:to>
    <xdr:pic>
      <xdr:nvPicPr>
        <xdr:cNvPr id="3" name="Picture 2">
          <a:extLst>
            <a:ext uri="{FF2B5EF4-FFF2-40B4-BE49-F238E27FC236}">
              <a16:creationId xmlns:a16="http://schemas.microsoft.com/office/drawing/2014/main" id="{090740D7-9C16-48C1-B06D-8D109CE12F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9558667"/>
          <a:ext cx="2592981" cy="1390673"/>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38230975-DE95-4D57-B305-2DBAC2CE2E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EBF43D3A-5DAF-4C0A-9BA9-F4A250479A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6C4DB542-A391-4692-AC62-943ABB0FAD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F6AB1FB8-A444-4549-86AF-A3C92BCA9B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2608633</xdr:colOff>
      <xdr:row>93</xdr:row>
      <xdr:rowOff>57173</xdr:rowOff>
    </xdr:to>
    <xdr:pic>
      <xdr:nvPicPr>
        <xdr:cNvPr id="2" name="Picture 1">
          <a:extLst>
            <a:ext uri="{FF2B5EF4-FFF2-40B4-BE49-F238E27FC236}">
              <a16:creationId xmlns:a16="http://schemas.microsoft.com/office/drawing/2014/main" id="{FAABEDA1-6A4B-4719-884C-94F84D3CC0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3" cy="1390673"/>
        </a:xfrm>
        <a:prstGeom prst="rect">
          <a:avLst/>
        </a:prstGeom>
      </xdr:spPr>
    </xdr:pic>
    <xdr:clientData/>
  </xdr:twoCellAnchor>
  <xdr:twoCellAnchor editAs="oneCell">
    <xdr:from>
      <xdr:col>4</xdr:col>
      <xdr:colOff>0</xdr:colOff>
      <xdr:row>86</xdr:row>
      <xdr:rowOff>0</xdr:rowOff>
    </xdr:from>
    <xdr:to>
      <xdr:col>5</xdr:col>
      <xdr:colOff>1016064</xdr:colOff>
      <xdr:row>93</xdr:row>
      <xdr:rowOff>57173</xdr:rowOff>
    </xdr:to>
    <xdr:pic>
      <xdr:nvPicPr>
        <xdr:cNvPr id="3" name="Picture 2">
          <a:extLst>
            <a:ext uri="{FF2B5EF4-FFF2-40B4-BE49-F238E27FC236}">
              <a16:creationId xmlns:a16="http://schemas.microsoft.com/office/drawing/2014/main" id="{D99D6A78-C621-48ED-BBBE-62B4730AC4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592981" cy="1390673"/>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2608633</xdr:colOff>
      <xdr:row>89</xdr:row>
      <xdr:rowOff>57173</xdr:rowOff>
    </xdr:to>
    <xdr:pic>
      <xdr:nvPicPr>
        <xdr:cNvPr id="2" name="Picture 1">
          <a:extLst>
            <a:ext uri="{FF2B5EF4-FFF2-40B4-BE49-F238E27FC236}">
              <a16:creationId xmlns:a16="http://schemas.microsoft.com/office/drawing/2014/main" id="{4D20A4CB-F9B4-4B84-91C0-D1C197C845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3" cy="1390673"/>
        </a:xfrm>
        <a:prstGeom prst="rect">
          <a:avLst/>
        </a:prstGeom>
      </xdr:spPr>
    </xdr:pic>
    <xdr:clientData/>
  </xdr:twoCellAnchor>
  <xdr:twoCellAnchor editAs="oneCell">
    <xdr:from>
      <xdr:col>4</xdr:col>
      <xdr:colOff>0</xdr:colOff>
      <xdr:row>82</xdr:row>
      <xdr:rowOff>0</xdr:rowOff>
    </xdr:from>
    <xdr:to>
      <xdr:col>5</xdr:col>
      <xdr:colOff>1016064</xdr:colOff>
      <xdr:row>89</xdr:row>
      <xdr:rowOff>57173</xdr:rowOff>
    </xdr:to>
    <xdr:pic>
      <xdr:nvPicPr>
        <xdr:cNvPr id="3" name="Picture 2">
          <a:extLst>
            <a:ext uri="{FF2B5EF4-FFF2-40B4-BE49-F238E27FC236}">
              <a16:creationId xmlns:a16="http://schemas.microsoft.com/office/drawing/2014/main" id="{F6AB338E-7680-41B8-9BAF-06F8AE733C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592981" cy="139067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0A915863-2FDD-44AE-B1BC-6256DF28D4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D8AAE62E-77E9-4195-B4F5-6D6A21388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2608633</xdr:colOff>
      <xdr:row>90</xdr:row>
      <xdr:rowOff>57173</xdr:rowOff>
    </xdr:to>
    <xdr:pic>
      <xdr:nvPicPr>
        <xdr:cNvPr id="2" name="Picture 1">
          <a:extLst>
            <a:ext uri="{FF2B5EF4-FFF2-40B4-BE49-F238E27FC236}">
              <a16:creationId xmlns:a16="http://schemas.microsoft.com/office/drawing/2014/main" id="{D1D5A86A-C236-4AE5-B2E7-2D350146CD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08633" cy="1390673"/>
        </a:xfrm>
        <a:prstGeom prst="rect">
          <a:avLst/>
        </a:prstGeom>
      </xdr:spPr>
    </xdr:pic>
    <xdr:clientData/>
  </xdr:twoCellAnchor>
  <xdr:twoCellAnchor editAs="oneCell">
    <xdr:from>
      <xdr:col>4</xdr:col>
      <xdr:colOff>0</xdr:colOff>
      <xdr:row>83</xdr:row>
      <xdr:rowOff>0</xdr:rowOff>
    </xdr:from>
    <xdr:to>
      <xdr:col>5</xdr:col>
      <xdr:colOff>1016064</xdr:colOff>
      <xdr:row>90</xdr:row>
      <xdr:rowOff>57173</xdr:rowOff>
    </xdr:to>
    <xdr:pic>
      <xdr:nvPicPr>
        <xdr:cNvPr id="3" name="Picture 2">
          <a:extLst>
            <a:ext uri="{FF2B5EF4-FFF2-40B4-BE49-F238E27FC236}">
              <a16:creationId xmlns:a16="http://schemas.microsoft.com/office/drawing/2014/main" id="{313F54EF-7FD9-4E69-B23D-EE3C5EAF9A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592981" cy="1390673"/>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2671241</xdr:colOff>
      <xdr:row>83</xdr:row>
      <xdr:rowOff>141008</xdr:rowOff>
    </xdr:to>
    <xdr:pic>
      <xdr:nvPicPr>
        <xdr:cNvPr id="2" name="Picture 1">
          <a:extLst>
            <a:ext uri="{FF2B5EF4-FFF2-40B4-BE49-F238E27FC236}">
              <a16:creationId xmlns:a16="http://schemas.microsoft.com/office/drawing/2014/main" id="{948FF066-C104-4BD1-AD79-56C3BCD243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71241" cy="1474508"/>
        </a:xfrm>
        <a:prstGeom prst="rect">
          <a:avLst/>
        </a:prstGeom>
      </xdr:spPr>
    </xdr:pic>
    <xdr:clientData/>
  </xdr:twoCellAnchor>
  <xdr:twoCellAnchor editAs="oneCell">
    <xdr:from>
      <xdr:col>4</xdr:col>
      <xdr:colOff>0</xdr:colOff>
      <xdr:row>76</xdr:row>
      <xdr:rowOff>0</xdr:rowOff>
    </xdr:from>
    <xdr:to>
      <xdr:col>5</xdr:col>
      <xdr:colOff>1047367</xdr:colOff>
      <xdr:row>83</xdr:row>
      <xdr:rowOff>116350</xdr:rowOff>
    </xdr:to>
    <xdr:pic>
      <xdr:nvPicPr>
        <xdr:cNvPr id="3" name="Picture 2">
          <a:extLst>
            <a:ext uri="{FF2B5EF4-FFF2-40B4-BE49-F238E27FC236}">
              <a16:creationId xmlns:a16="http://schemas.microsoft.com/office/drawing/2014/main" id="{6A45E24F-149E-43FB-BF32-0C3D57C3AF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24284" cy="1449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2639936</xdr:colOff>
      <xdr:row>125</xdr:row>
      <xdr:rowOff>101556</xdr:rowOff>
    </xdr:to>
    <xdr:pic>
      <xdr:nvPicPr>
        <xdr:cNvPr id="2" name="Picture 1">
          <a:extLst>
            <a:ext uri="{FF2B5EF4-FFF2-40B4-BE49-F238E27FC236}">
              <a16:creationId xmlns:a16="http://schemas.microsoft.com/office/drawing/2014/main" id="{7BAF00FE-01E0-4108-B5C8-EB2FE6807A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639936" cy="1435056"/>
        </a:xfrm>
        <a:prstGeom prst="rect">
          <a:avLst/>
        </a:prstGeom>
      </xdr:spPr>
    </xdr:pic>
    <xdr:clientData/>
  </xdr:twoCellAnchor>
  <xdr:twoCellAnchor editAs="oneCell">
    <xdr:from>
      <xdr:col>4</xdr:col>
      <xdr:colOff>0</xdr:colOff>
      <xdr:row>118</xdr:row>
      <xdr:rowOff>0</xdr:rowOff>
    </xdr:from>
    <xdr:to>
      <xdr:col>5</xdr:col>
      <xdr:colOff>1016064</xdr:colOff>
      <xdr:row>125</xdr:row>
      <xdr:rowOff>81830</xdr:rowOff>
    </xdr:to>
    <xdr:pic>
      <xdr:nvPicPr>
        <xdr:cNvPr id="3" name="Picture 2">
          <a:extLst>
            <a:ext uri="{FF2B5EF4-FFF2-40B4-BE49-F238E27FC236}">
              <a16:creationId xmlns:a16="http://schemas.microsoft.com/office/drawing/2014/main" id="{79FE2CC8-2DE5-4C67-A183-054C00CC64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592981" cy="141533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FEA49E5F-6BC8-481B-8638-2D863F9034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21708F64-60E8-4F20-82FC-B5820FC9D1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3815E983-0911-4872-8834-3ACC726753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A25C928F-0D95-43BA-A437-0678E0DBCB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7CD62FFC-0206-485E-898C-EFDDBB3BCD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8215C7F5-CFD9-4DE7-B19D-2614B79A45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514DF6B3-63E6-4555-8DAF-FB30817FD7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1063020</xdr:colOff>
      <xdr:row>79</xdr:row>
      <xdr:rowOff>57173</xdr:rowOff>
    </xdr:to>
    <xdr:pic>
      <xdr:nvPicPr>
        <xdr:cNvPr id="3" name="Picture 2">
          <a:extLst>
            <a:ext uri="{FF2B5EF4-FFF2-40B4-BE49-F238E27FC236}">
              <a16:creationId xmlns:a16="http://schemas.microsoft.com/office/drawing/2014/main" id="{04055BEE-C7B0-4DAF-99DE-BAA47915CC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39937" cy="1390673"/>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2624284</xdr:colOff>
      <xdr:row>93</xdr:row>
      <xdr:rowOff>42378</xdr:rowOff>
    </xdr:to>
    <xdr:pic>
      <xdr:nvPicPr>
        <xdr:cNvPr id="2" name="Picture 1">
          <a:extLst>
            <a:ext uri="{FF2B5EF4-FFF2-40B4-BE49-F238E27FC236}">
              <a16:creationId xmlns:a16="http://schemas.microsoft.com/office/drawing/2014/main" id="{A4F3B447-0D03-4A27-ABBF-340808C331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24284" cy="1375878"/>
        </a:xfrm>
        <a:prstGeom prst="rect">
          <a:avLst/>
        </a:prstGeom>
      </xdr:spPr>
    </xdr:pic>
    <xdr:clientData/>
  </xdr:twoCellAnchor>
  <xdr:twoCellAnchor editAs="oneCell">
    <xdr:from>
      <xdr:col>4</xdr:col>
      <xdr:colOff>0</xdr:colOff>
      <xdr:row>86</xdr:row>
      <xdr:rowOff>0</xdr:rowOff>
    </xdr:from>
    <xdr:to>
      <xdr:col>5</xdr:col>
      <xdr:colOff>989978</xdr:colOff>
      <xdr:row>93</xdr:row>
      <xdr:rowOff>57173</xdr:rowOff>
    </xdr:to>
    <xdr:pic>
      <xdr:nvPicPr>
        <xdr:cNvPr id="3" name="Picture 2">
          <a:extLst>
            <a:ext uri="{FF2B5EF4-FFF2-40B4-BE49-F238E27FC236}">
              <a16:creationId xmlns:a16="http://schemas.microsoft.com/office/drawing/2014/main" id="{00FBA670-7C2A-4A65-AFB4-6FB85530A3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566895" cy="1390673"/>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2608633</xdr:colOff>
      <xdr:row>122</xdr:row>
      <xdr:rowOff>57173</xdr:rowOff>
    </xdr:to>
    <xdr:pic>
      <xdr:nvPicPr>
        <xdr:cNvPr id="2" name="Picture 1">
          <a:extLst>
            <a:ext uri="{FF2B5EF4-FFF2-40B4-BE49-F238E27FC236}">
              <a16:creationId xmlns:a16="http://schemas.microsoft.com/office/drawing/2014/main" id="{518A4EFF-0A97-4D6A-A2F9-0017BB9088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309667"/>
          <a:ext cx="2608633" cy="1390673"/>
        </a:xfrm>
        <a:prstGeom prst="rect">
          <a:avLst/>
        </a:prstGeom>
      </xdr:spPr>
    </xdr:pic>
    <xdr:clientData/>
  </xdr:twoCellAnchor>
  <xdr:twoCellAnchor editAs="oneCell">
    <xdr:from>
      <xdr:col>4</xdr:col>
      <xdr:colOff>0</xdr:colOff>
      <xdr:row>115</xdr:row>
      <xdr:rowOff>0</xdr:rowOff>
    </xdr:from>
    <xdr:to>
      <xdr:col>5</xdr:col>
      <xdr:colOff>1016064</xdr:colOff>
      <xdr:row>122</xdr:row>
      <xdr:rowOff>57173</xdr:rowOff>
    </xdr:to>
    <xdr:pic>
      <xdr:nvPicPr>
        <xdr:cNvPr id="3" name="Picture 2">
          <a:extLst>
            <a:ext uri="{FF2B5EF4-FFF2-40B4-BE49-F238E27FC236}">
              <a16:creationId xmlns:a16="http://schemas.microsoft.com/office/drawing/2014/main" id="{CC3AF172-9F77-49BB-A010-068274AB78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309667"/>
          <a:ext cx="2592981" cy="139067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69DEAA33-6CA7-4D11-97A7-5BDC40763C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2A3C14AF-A20A-464E-AD64-3D55165320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222</xdr:row>
      <xdr:rowOff>0</xdr:rowOff>
    </xdr:from>
    <xdr:to>
      <xdr:col>2</xdr:col>
      <xdr:colOff>2608633</xdr:colOff>
      <xdr:row>229</xdr:row>
      <xdr:rowOff>57173</xdr:rowOff>
    </xdr:to>
    <xdr:pic>
      <xdr:nvPicPr>
        <xdr:cNvPr id="2" name="Picture 1">
          <a:extLst>
            <a:ext uri="{FF2B5EF4-FFF2-40B4-BE49-F238E27FC236}">
              <a16:creationId xmlns:a16="http://schemas.microsoft.com/office/drawing/2014/main" id="{68F01825-A13E-4A19-B6FB-AC0BDB423B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693167"/>
          <a:ext cx="2608633" cy="1390673"/>
        </a:xfrm>
        <a:prstGeom prst="rect">
          <a:avLst/>
        </a:prstGeom>
      </xdr:spPr>
    </xdr:pic>
    <xdr:clientData/>
  </xdr:twoCellAnchor>
  <xdr:twoCellAnchor editAs="oneCell">
    <xdr:from>
      <xdr:col>4</xdr:col>
      <xdr:colOff>0</xdr:colOff>
      <xdr:row>222</xdr:row>
      <xdr:rowOff>0</xdr:rowOff>
    </xdr:from>
    <xdr:to>
      <xdr:col>5</xdr:col>
      <xdr:colOff>1016064</xdr:colOff>
      <xdr:row>229</xdr:row>
      <xdr:rowOff>57173</xdr:rowOff>
    </xdr:to>
    <xdr:pic>
      <xdr:nvPicPr>
        <xdr:cNvPr id="3" name="Picture 2">
          <a:extLst>
            <a:ext uri="{FF2B5EF4-FFF2-40B4-BE49-F238E27FC236}">
              <a16:creationId xmlns:a16="http://schemas.microsoft.com/office/drawing/2014/main" id="{FAAC44C1-B810-42D7-B262-D5F54336D4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693167"/>
          <a:ext cx="2592981" cy="1390673"/>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104</xdr:row>
      <xdr:rowOff>0</xdr:rowOff>
    </xdr:from>
    <xdr:to>
      <xdr:col>2</xdr:col>
      <xdr:colOff>2608633</xdr:colOff>
      <xdr:row>111</xdr:row>
      <xdr:rowOff>57173</xdr:rowOff>
    </xdr:to>
    <xdr:pic>
      <xdr:nvPicPr>
        <xdr:cNvPr id="2" name="Picture 1">
          <a:extLst>
            <a:ext uri="{FF2B5EF4-FFF2-40B4-BE49-F238E27FC236}">
              <a16:creationId xmlns:a16="http://schemas.microsoft.com/office/drawing/2014/main" id="{0278FE2A-9EC0-4FA4-B612-378D505134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608633" cy="1390673"/>
        </a:xfrm>
        <a:prstGeom prst="rect">
          <a:avLst/>
        </a:prstGeom>
      </xdr:spPr>
    </xdr:pic>
    <xdr:clientData/>
  </xdr:twoCellAnchor>
  <xdr:twoCellAnchor editAs="oneCell">
    <xdr:from>
      <xdr:col>4</xdr:col>
      <xdr:colOff>0</xdr:colOff>
      <xdr:row>104</xdr:row>
      <xdr:rowOff>0</xdr:rowOff>
    </xdr:from>
    <xdr:to>
      <xdr:col>5</xdr:col>
      <xdr:colOff>1016064</xdr:colOff>
      <xdr:row>111</xdr:row>
      <xdr:rowOff>57173</xdr:rowOff>
    </xdr:to>
    <xdr:pic>
      <xdr:nvPicPr>
        <xdr:cNvPr id="3" name="Picture 2">
          <a:extLst>
            <a:ext uri="{FF2B5EF4-FFF2-40B4-BE49-F238E27FC236}">
              <a16:creationId xmlns:a16="http://schemas.microsoft.com/office/drawing/2014/main" id="{8DA2C155-A5F4-4105-B55E-F8DBF73B23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592981" cy="13906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2608632</xdr:colOff>
      <xdr:row>85</xdr:row>
      <xdr:rowOff>121282</xdr:rowOff>
    </xdr:to>
    <xdr:pic>
      <xdr:nvPicPr>
        <xdr:cNvPr id="2" name="Picture 1">
          <a:extLst>
            <a:ext uri="{FF2B5EF4-FFF2-40B4-BE49-F238E27FC236}">
              <a16:creationId xmlns:a16="http://schemas.microsoft.com/office/drawing/2014/main" id="{B9326795-159F-4B0D-A205-F507E99648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08632" cy="1454782"/>
        </a:xfrm>
        <a:prstGeom prst="rect">
          <a:avLst/>
        </a:prstGeom>
      </xdr:spPr>
    </xdr:pic>
    <xdr:clientData/>
  </xdr:twoCellAnchor>
  <xdr:twoCellAnchor editAs="oneCell">
    <xdr:from>
      <xdr:col>4</xdr:col>
      <xdr:colOff>0</xdr:colOff>
      <xdr:row>78</xdr:row>
      <xdr:rowOff>0</xdr:rowOff>
    </xdr:from>
    <xdr:to>
      <xdr:col>5</xdr:col>
      <xdr:colOff>1063020</xdr:colOff>
      <xdr:row>85</xdr:row>
      <xdr:rowOff>57173</xdr:rowOff>
    </xdr:to>
    <xdr:pic>
      <xdr:nvPicPr>
        <xdr:cNvPr id="3" name="Picture 2">
          <a:extLst>
            <a:ext uri="{FF2B5EF4-FFF2-40B4-BE49-F238E27FC236}">
              <a16:creationId xmlns:a16="http://schemas.microsoft.com/office/drawing/2014/main" id="{6AB8E993-E37A-43FA-A7DB-F5640C3E93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39937" cy="13906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2639936</xdr:colOff>
      <xdr:row>153</xdr:row>
      <xdr:rowOff>101556</xdr:rowOff>
    </xdr:to>
    <xdr:pic>
      <xdr:nvPicPr>
        <xdr:cNvPr id="2" name="Picture 1">
          <a:extLst>
            <a:ext uri="{FF2B5EF4-FFF2-40B4-BE49-F238E27FC236}">
              <a16:creationId xmlns:a16="http://schemas.microsoft.com/office/drawing/2014/main" id="{07FFCAA7-B905-477A-8483-E3CE064D47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596167"/>
          <a:ext cx="2639936" cy="1435056"/>
        </a:xfrm>
        <a:prstGeom prst="rect">
          <a:avLst/>
        </a:prstGeom>
      </xdr:spPr>
    </xdr:pic>
    <xdr:clientData/>
  </xdr:twoCellAnchor>
  <xdr:twoCellAnchor editAs="oneCell">
    <xdr:from>
      <xdr:col>4</xdr:col>
      <xdr:colOff>0</xdr:colOff>
      <xdr:row>146</xdr:row>
      <xdr:rowOff>0</xdr:rowOff>
    </xdr:from>
    <xdr:to>
      <xdr:col>5</xdr:col>
      <xdr:colOff>1036933</xdr:colOff>
      <xdr:row>153</xdr:row>
      <xdr:rowOff>62104</xdr:rowOff>
    </xdr:to>
    <xdr:pic>
      <xdr:nvPicPr>
        <xdr:cNvPr id="3" name="Picture 2">
          <a:extLst>
            <a:ext uri="{FF2B5EF4-FFF2-40B4-BE49-F238E27FC236}">
              <a16:creationId xmlns:a16="http://schemas.microsoft.com/office/drawing/2014/main" id="{7EE40566-663E-4EFD-B5A5-F69CAFD300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596167"/>
          <a:ext cx="2613850" cy="139560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2</xdr:col>
      <xdr:colOff>2613851</xdr:colOff>
      <xdr:row>190</xdr:row>
      <xdr:rowOff>67036</xdr:rowOff>
    </xdr:to>
    <xdr:pic>
      <xdr:nvPicPr>
        <xdr:cNvPr id="2" name="Picture 1">
          <a:extLst>
            <a:ext uri="{FF2B5EF4-FFF2-40B4-BE49-F238E27FC236}">
              <a16:creationId xmlns:a16="http://schemas.microsoft.com/office/drawing/2014/main" id="{C92EBF53-BA2A-41EF-8B27-9743D80146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263667"/>
          <a:ext cx="2613851" cy="1400536"/>
        </a:xfrm>
        <a:prstGeom prst="rect">
          <a:avLst/>
        </a:prstGeom>
      </xdr:spPr>
    </xdr:pic>
    <xdr:clientData/>
  </xdr:twoCellAnchor>
  <xdr:twoCellAnchor editAs="oneCell">
    <xdr:from>
      <xdr:col>4</xdr:col>
      <xdr:colOff>0</xdr:colOff>
      <xdr:row>183</xdr:row>
      <xdr:rowOff>0</xdr:rowOff>
    </xdr:from>
    <xdr:to>
      <xdr:col>5</xdr:col>
      <xdr:colOff>1047367</xdr:colOff>
      <xdr:row>190</xdr:row>
      <xdr:rowOff>116350</xdr:rowOff>
    </xdr:to>
    <xdr:pic>
      <xdr:nvPicPr>
        <xdr:cNvPr id="3" name="Picture 2">
          <a:extLst>
            <a:ext uri="{FF2B5EF4-FFF2-40B4-BE49-F238E27FC236}">
              <a16:creationId xmlns:a16="http://schemas.microsoft.com/office/drawing/2014/main" id="{7298986C-452A-46EF-83E7-390DDD7DE2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263667"/>
          <a:ext cx="2624284" cy="1449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2613851</xdr:colOff>
      <xdr:row>112</xdr:row>
      <xdr:rowOff>67036</xdr:rowOff>
    </xdr:to>
    <xdr:pic>
      <xdr:nvPicPr>
        <xdr:cNvPr id="2" name="Picture 1">
          <a:extLst>
            <a:ext uri="{FF2B5EF4-FFF2-40B4-BE49-F238E27FC236}">
              <a16:creationId xmlns:a16="http://schemas.microsoft.com/office/drawing/2014/main" id="{873FCC34-8967-474E-BF69-C0A66EFC06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13851" cy="1400536"/>
        </a:xfrm>
        <a:prstGeom prst="rect">
          <a:avLst/>
        </a:prstGeom>
      </xdr:spPr>
    </xdr:pic>
    <xdr:clientData/>
  </xdr:twoCellAnchor>
  <xdr:twoCellAnchor editAs="oneCell">
    <xdr:from>
      <xdr:col>4</xdr:col>
      <xdr:colOff>0</xdr:colOff>
      <xdr:row>105</xdr:row>
      <xdr:rowOff>0</xdr:rowOff>
    </xdr:from>
    <xdr:to>
      <xdr:col>5</xdr:col>
      <xdr:colOff>1036933</xdr:colOff>
      <xdr:row>112</xdr:row>
      <xdr:rowOff>62104</xdr:rowOff>
    </xdr:to>
    <xdr:pic>
      <xdr:nvPicPr>
        <xdr:cNvPr id="3" name="Picture 2">
          <a:extLst>
            <a:ext uri="{FF2B5EF4-FFF2-40B4-BE49-F238E27FC236}">
              <a16:creationId xmlns:a16="http://schemas.microsoft.com/office/drawing/2014/main" id="{A3200EAF-BDC2-4376-8AC0-C37D6965DE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613850" cy="139560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153</xdr:row>
      <xdr:rowOff>0</xdr:rowOff>
    </xdr:from>
    <xdr:to>
      <xdr:col>2</xdr:col>
      <xdr:colOff>2671241</xdr:colOff>
      <xdr:row>160</xdr:row>
      <xdr:rowOff>141008</xdr:rowOff>
    </xdr:to>
    <xdr:pic>
      <xdr:nvPicPr>
        <xdr:cNvPr id="2" name="Picture 1">
          <a:extLst>
            <a:ext uri="{FF2B5EF4-FFF2-40B4-BE49-F238E27FC236}">
              <a16:creationId xmlns:a16="http://schemas.microsoft.com/office/drawing/2014/main" id="{935D321D-07B6-4BAD-9CFD-D40C3CDC35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548667"/>
          <a:ext cx="2671241" cy="1474508"/>
        </a:xfrm>
        <a:prstGeom prst="rect">
          <a:avLst/>
        </a:prstGeom>
      </xdr:spPr>
    </xdr:pic>
    <xdr:clientData/>
  </xdr:twoCellAnchor>
  <xdr:twoCellAnchor editAs="oneCell">
    <xdr:from>
      <xdr:col>4</xdr:col>
      <xdr:colOff>0</xdr:colOff>
      <xdr:row>153</xdr:row>
      <xdr:rowOff>0</xdr:rowOff>
    </xdr:from>
    <xdr:to>
      <xdr:col>5</xdr:col>
      <xdr:colOff>1047367</xdr:colOff>
      <xdr:row>160</xdr:row>
      <xdr:rowOff>116350</xdr:rowOff>
    </xdr:to>
    <xdr:pic>
      <xdr:nvPicPr>
        <xdr:cNvPr id="3" name="Picture 2">
          <a:extLst>
            <a:ext uri="{FF2B5EF4-FFF2-40B4-BE49-F238E27FC236}">
              <a16:creationId xmlns:a16="http://schemas.microsoft.com/office/drawing/2014/main" id="{0CF1E775-0DFA-45C9-8ADC-0B6A931826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548667"/>
          <a:ext cx="2624284" cy="14498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2624284</xdr:colOff>
      <xdr:row>126</xdr:row>
      <xdr:rowOff>42378</xdr:rowOff>
    </xdr:to>
    <xdr:pic>
      <xdr:nvPicPr>
        <xdr:cNvPr id="2" name="Picture 1">
          <a:extLst>
            <a:ext uri="{FF2B5EF4-FFF2-40B4-BE49-F238E27FC236}">
              <a16:creationId xmlns:a16="http://schemas.microsoft.com/office/drawing/2014/main" id="{E6627EE5-5326-451B-A125-9A3BF5D46A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624284" cy="1375878"/>
        </a:xfrm>
        <a:prstGeom prst="rect">
          <a:avLst/>
        </a:prstGeom>
      </xdr:spPr>
    </xdr:pic>
    <xdr:clientData/>
  </xdr:twoCellAnchor>
  <xdr:twoCellAnchor editAs="oneCell">
    <xdr:from>
      <xdr:col>4</xdr:col>
      <xdr:colOff>0</xdr:colOff>
      <xdr:row>119</xdr:row>
      <xdr:rowOff>0</xdr:rowOff>
    </xdr:from>
    <xdr:to>
      <xdr:col>5</xdr:col>
      <xdr:colOff>1016064</xdr:colOff>
      <xdr:row>126</xdr:row>
      <xdr:rowOff>81830</xdr:rowOff>
    </xdr:to>
    <xdr:pic>
      <xdr:nvPicPr>
        <xdr:cNvPr id="3" name="Picture 2">
          <a:extLst>
            <a:ext uri="{FF2B5EF4-FFF2-40B4-BE49-F238E27FC236}">
              <a16:creationId xmlns:a16="http://schemas.microsoft.com/office/drawing/2014/main" id="{DFB454C1-2E3E-429E-A0DE-1B19CA2A18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71667"/>
          <a:ext cx="2592981" cy="14153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2608633</xdr:colOff>
      <xdr:row>112</xdr:row>
      <xdr:rowOff>57173</xdr:rowOff>
    </xdr:to>
    <xdr:pic>
      <xdr:nvPicPr>
        <xdr:cNvPr id="2" name="Picture 1">
          <a:extLst>
            <a:ext uri="{FF2B5EF4-FFF2-40B4-BE49-F238E27FC236}">
              <a16:creationId xmlns:a16="http://schemas.microsoft.com/office/drawing/2014/main" id="{D9627227-9658-4BA1-9813-C6C2760954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404667"/>
          <a:ext cx="2608633" cy="1390673"/>
        </a:xfrm>
        <a:prstGeom prst="rect">
          <a:avLst/>
        </a:prstGeom>
      </xdr:spPr>
    </xdr:pic>
    <xdr:clientData/>
  </xdr:twoCellAnchor>
  <xdr:twoCellAnchor editAs="oneCell">
    <xdr:from>
      <xdr:col>4</xdr:col>
      <xdr:colOff>0</xdr:colOff>
      <xdr:row>105</xdr:row>
      <xdr:rowOff>0</xdr:rowOff>
    </xdr:from>
    <xdr:to>
      <xdr:col>5</xdr:col>
      <xdr:colOff>1016064</xdr:colOff>
      <xdr:row>112</xdr:row>
      <xdr:rowOff>57173</xdr:rowOff>
    </xdr:to>
    <xdr:pic>
      <xdr:nvPicPr>
        <xdr:cNvPr id="3" name="Picture 2">
          <a:extLst>
            <a:ext uri="{FF2B5EF4-FFF2-40B4-BE49-F238E27FC236}">
              <a16:creationId xmlns:a16="http://schemas.microsoft.com/office/drawing/2014/main" id="{D45B4E1B-FC63-4049-9625-2460121DF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404667"/>
          <a:ext cx="2592981" cy="13906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167</xdr:row>
      <xdr:rowOff>0</xdr:rowOff>
    </xdr:from>
    <xdr:to>
      <xdr:col>2</xdr:col>
      <xdr:colOff>2608633</xdr:colOff>
      <xdr:row>174</xdr:row>
      <xdr:rowOff>57173</xdr:rowOff>
    </xdr:to>
    <xdr:pic>
      <xdr:nvPicPr>
        <xdr:cNvPr id="2" name="Picture 1">
          <a:extLst>
            <a:ext uri="{FF2B5EF4-FFF2-40B4-BE49-F238E27FC236}">
              <a16:creationId xmlns:a16="http://schemas.microsoft.com/office/drawing/2014/main" id="{3531C871-0B08-47D9-A7D1-88FBB69B61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310917"/>
          <a:ext cx="2608633" cy="1390673"/>
        </a:xfrm>
        <a:prstGeom prst="rect">
          <a:avLst/>
        </a:prstGeom>
      </xdr:spPr>
    </xdr:pic>
    <xdr:clientData/>
  </xdr:twoCellAnchor>
  <xdr:twoCellAnchor editAs="oneCell">
    <xdr:from>
      <xdr:col>4</xdr:col>
      <xdr:colOff>0</xdr:colOff>
      <xdr:row>167</xdr:row>
      <xdr:rowOff>0</xdr:rowOff>
    </xdr:from>
    <xdr:to>
      <xdr:col>5</xdr:col>
      <xdr:colOff>1016064</xdr:colOff>
      <xdr:row>174</xdr:row>
      <xdr:rowOff>57173</xdr:rowOff>
    </xdr:to>
    <xdr:pic>
      <xdr:nvPicPr>
        <xdr:cNvPr id="3" name="Picture 2">
          <a:extLst>
            <a:ext uri="{FF2B5EF4-FFF2-40B4-BE49-F238E27FC236}">
              <a16:creationId xmlns:a16="http://schemas.microsoft.com/office/drawing/2014/main" id="{7D93AFD5-6A2A-4F1C-ABE2-B2C8182519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310917"/>
          <a:ext cx="2592981" cy="13906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176</xdr:row>
      <xdr:rowOff>0</xdr:rowOff>
    </xdr:from>
    <xdr:to>
      <xdr:col>2</xdr:col>
      <xdr:colOff>2624284</xdr:colOff>
      <xdr:row>183</xdr:row>
      <xdr:rowOff>42378</xdr:rowOff>
    </xdr:to>
    <xdr:pic>
      <xdr:nvPicPr>
        <xdr:cNvPr id="2" name="Picture 1">
          <a:extLst>
            <a:ext uri="{FF2B5EF4-FFF2-40B4-BE49-F238E27FC236}">
              <a16:creationId xmlns:a16="http://schemas.microsoft.com/office/drawing/2014/main" id="{2F205F97-AF9C-43EC-AC5A-1339224A62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30167"/>
          <a:ext cx="2624284" cy="1375878"/>
        </a:xfrm>
        <a:prstGeom prst="rect">
          <a:avLst/>
        </a:prstGeom>
      </xdr:spPr>
    </xdr:pic>
    <xdr:clientData/>
  </xdr:twoCellAnchor>
  <xdr:twoCellAnchor editAs="oneCell">
    <xdr:from>
      <xdr:col>4</xdr:col>
      <xdr:colOff>0</xdr:colOff>
      <xdr:row>176</xdr:row>
      <xdr:rowOff>0</xdr:rowOff>
    </xdr:from>
    <xdr:to>
      <xdr:col>5</xdr:col>
      <xdr:colOff>1016064</xdr:colOff>
      <xdr:row>183</xdr:row>
      <xdr:rowOff>81830</xdr:rowOff>
    </xdr:to>
    <xdr:pic>
      <xdr:nvPicPr>
        <xdr:cNvPr id="3" name="Picture 2">
          <a:extLst>
            <a:ext uri="{FF2B5EF4-FFF2-40B4-BE49-F238E27FC236}">
              <a16:creationId xmlns:a16="http://schemas.microsoft.com/office/drawing/2014/main" id="{F99E0E66-F2A0-4AE2-B89D-BE36396380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930167"/>
          <a:ext cx="2592981" cy="14153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156</xdr:row>
      <xdr:rowOff>0</xdr:rowOff>
    </xdr:from>
    <xdr:to>
      <xdr:col>2</xdr:col>
      <xdr:colOff>2613851</xdr:colOff>
      <xdr:row>163</xdr:row>
      <xdr:rowOff>67036</xdr:rowOff>
    </xdr:to>
    <xdr:pic>
      <xdr:nvPicPr>
        <xdr:cNvPr id="2" name="Picture 1">
          <a:extLst>
            <a:ext uri="{FF2B5EF4-FFF2-40B4-BE49-F238E27FC236}">
              <a16:creationId xmlns:a16="http://schemas.microsoft.com/office/drawing/2014/main" id="{8412372D-6BFC-4657-9AD3-E71075FD7B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765750"/>
          <a:ext cx="2613851" cy="1400536"/>
        </a:xfrm>
        <a:prstGeom prst="rect">
          <a:avLst/>
        </a:prstGeom>
      </xdr:spPr>
    </xdr:pic>
    <xdr:clientData/>
  </xdr:twoCellAnchor>
  <xdr:twoCellAnchor editAs="oneCell">
    <xdr:from>
      <xdr:col>4</xdr:col>
      <xdr:colOff>0</xdr:colOff>
      <xdr:row>156</xdr:row>
      <xdr:rowOff>0</xdr:rowOff>
    </xdr:from>
    <xdr:to>
      <xdr:col>5</xdr:col>
      <xdr:colOff>1047367</xdr:colOff>
      <xdr:row>163</xdr:row>
      <xdr:rowOff>116350</xdr:rowOff>
    </xdr:to>
    <xdr:pic>
      <xdr:nvPicPr>
        <xdr:cNvPr id="3" name="Picture 2">
          <a:extLst>
            <a:ext uri="{FF2B5EF4-FFF2-40B4-BE49-F238E27FC236}">
              <a16:creationId xmlns:a16="http://schemas.microsoft.com/office/drawing/2014/main" id="{138CB079-AB24-4C83-86E3-15E4584376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765750"/>
          <a:ext cx="2624284" cy="14498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2608633</xdr:colOff>
      <xdr:row>134</xdr:row>
      <xdr:rowOff>57173</xdr:rowOff>
    </xdr:to>
    <xdr:pic>
      <xdr:nvPicPr>
        <xdr:cNvPr id="2" name="Picture 1">
          <a:extLst>
            <a:ext uri="{FF2B5EF4-FFF2-40B4-BE49-F238E27FC236}">
              <a16:creationId xmlns:a16="http://schemas.microsoft.com/office/drawing/2014/main" id="{864EAEFC-08EC-4F35-AA16-CC4A043D93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595667"/>
          <a:ext cx="2608633" cy="1390673"/>
        </a:xfrm>
        <a:prstGeom prst="rect">
          <a:avLst/>
        </a:prstGeom>
      </xdr:spPr>
    </xdr:pic>
    <xdr:clientData/>
  </xdr:twoCellAnchor>
  <xdr:twoCellAnchor editAs="oneCell">
    <xdr:from>
      <xdr:col>4</xdr:col>
      <xdr:colOff>0</xdr:colOff>
      <xdr:row>127</xdr:row>
      <xdr:rowOff>0</xdr:rowOff>
    </xdr:from>
    <xdr:to>
      <xdr:col>5</xdr:col>
      <xdr:colOff>1016064</xdr:colOff>
      <xdr:row>134</xdr:row>
      <xdr:rowOff>57173</xdr:rowOff>
    </xdr:to>
    <xdr:pic>
      <xdr:nvPicPr>
        <xdr:cNvPr id="3" name="Picture 2">
          <a:extLst>
            <a:ext uri="{FF2B5EF4-FFF2-40B4-BE49-F238E27FC236}">
              <a16:creationId xmlns:a16="http://schemas.microsoft.com/office/drawing/2014/main" id="{420FABB4-03D9-48C7-97B8-1DFC10EFDC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595667"/>
          <a:ext cx="2592981" cy="1390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2613851</xdr:colOff>
      <xdr:row>83</xdr:row>
      <xdr:rowOff>67036</xdr:rowOff>
    </xdr:to>
    <xdr:pic>
      <xdr:nvPicPr>
        <xdr:cNvPr id="2" name="Picture 1">
          <a:extLst>
            <a:ext uri="{FF2B5EF4-FFF2-40B4-BE49-F238E27FC236}">
              <a16:creationId xmlns:a16="http://schemas.microsoft.com/office/drawing/2014/main" id="{A021F783-756C-4D7C-99BA-008D87DAE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13851" cy="1400536"/>
        </a:xfrm>
        <a:prstGeom prst="rect">
          <a:avLst/>
        </a:prstGeom>
      </xdr:spPr>
    </xdr:pic>
    <xdr:clientData/>
  </xdr:twoCellAnchor>
  <xdr:twoCellAnchor editAs="oneCell">
    <xdr:from>
      <xdr:col>4</xdr:col>
      <xdr:colOff>0</xdr:colOff>
      <xdr:row>76</xdr:row>
      <xdr:rowOff>0</xdr:rowOff>
    </xdr:from>
    <xdr:to>
      <xdr:col>5</xdr:col>
      <xdr:colOff>1036933</xdr:colOff>
      <xdr:row>83</xdr:row>
      <xdr:rowOff>62104</xdr:rowOff>
    </xdr:to>
    <xdr:pic>
      <xdr:nvPicPr>
        <xdr:cNvPr id="3" name="Picture 2">
          <a:extLst>
            <a:ext uri="{FF2B5EF4-FFF2-40B4-BE49-F238E27FC236}">
              <a16:creationId xmlns:a16="http://schemas.microsoft.com/office/drawing/2014/main" id="{4EDE5358-9949-48E5-BAA9-4091A0AC46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613850" cy="139560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2608633</xdr:colOff>
      <xdr:row>117</xdr:row>
      <xdr:rowOff>57173</xdr:rowOff>
    </xdr:to>
    <xdr:pic>
      <xdr:nvPicPr>
        <xdr:cNvPr id="2" name="Picture 1">
          <a:extLst>
            <a:ext uri="{FF2B5EF4-FFF2-40B4-BE49-F238E27FC236}">
              <a16:creationId xmlns:a16="http://schemas.microsoft.com/office/drawing/2014/main" id="{84A0CF1A-057E-4824-83A3-3B5E729F6E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608633" cy="1390673"/>
        </a:xfrm>
        <a:prstGeom prst="rect">
          <a:avLst/>
        </a:prstGeom>
      </xdr:spPr>
    </xdr:pic>
    <xdr:clientData/>
  </xdr:twoCellAnchor>
  <xdr:twoCellAnchor editAs="oneCell">
    <xdr:from>
      <xdr:col>4</xdr:col>
      <xdr:colOff>0</xdr:colOff>
      <xdr:row>110</xdr:row>
      <xdr:rowOff>0</xdr:rowOff>
    </xdr:from>
    <xdr:to>
      <xdr:col>5</xdr:col>
      <xdr:colOff>1016064</xdr:colOff>
      <xdr:row>117</xdr:row>
      <xdr:rowOff>57173</xdr:rowOff>
    </xdr:to>
    <xdr:pic>
      <xdr:nvPicPr>
        <xdr:cNvPr id="3" name="Picture 2">
          <a:extLst>
            <a:ext uri="{FF2B5EF4-FFF2-40B4-BE49-F238E27FC236}">
              <a16:creationId xmlns:a16="http://schemas.microsoft.com/office/drawing/2014/main" id="{DC65F1AC-51EF-4EA6-83FC-DF8F5AC93EA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592981" cy="139067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2613851</xdr:colOff>
      <xdr:row>99</xdr:row>
      <xdr:rowOff>67036</xdr:rowOff>
    </xdr:to>
    <xdr:pic>
      <xdr:nvPicPr>
        <xdr:cNvPr id="2" name="Picture 1">
          <a:extLst>
            <a:ext uri="{FF2B5EF4-FFF2-40B4-BE49-F238E27FC236}">
              <a16:creationId xmlns:a16="http://schemas.microsoft.com/office/drawing/2014/main" id="{7BAED84C-B5D0-4278-B4ED-77AD759124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613851" cy="1400536"/>
        </a:xfrm>
        <a:prstGeom prst="rect">
          <a:avLst/>
        </a:prstGeom>
      </xdr:spPr>
    </xdr:pic>
    <xdr:clientData/>
  </xdr:twoCellAnchor>
  <xdr:twoCellAnchor editAs="oneCell">
    <xdr:from>
      <xdr:col>4</xdr:col>
      <xdr:colOff>0</xdr:colOff>
      <xdr:row>92</xdr:row>
      <xdr:rowOff>0</xdr:rowOff>
    </xdr:from>
    <xdr:to>
      <xdr:col>5</xdr:col>
      <xdr:colOff>1036933</xdr:colOff>
      <xdr:row>99</xdr:row>
      <xdr:rowOff>62104</xdr:rowOff>
    </xdr:to>
    <xdr:pic>
      <xdr:nvPicPr>
        <xdr:cNvPr id="3" name="Picture 2">
          <a:extLst>
            <a:ext uri="{FF2B5EF4-FFF2-40B4-BE49-F238E27FC236}">
              <a16:creationId xmlns:a16="http://schemas.microsoft.com/office/drawing/2014/main" id="{6C4D9DE1-DDDC-4954-8862-DD2ED85AD0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613850" cy="139560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2608633</xdr:colOff>
      <xdr:row>157</xdr:row>
      <xdr:rowOff>57173</xdr:rowOff>
    </xdr:to>
    <xdr:pic>
      <xdr:nvPicPr>
        <xdr:cNvPr id="2" name="Picture 1">
          <a:extLst>
            <a:ext uri="{FF2B5EF4-FFF2-40B4-BE49-F238E27FC236}">
              <a16:creationId xmlns:a16="http://schemas.microsoft.com/office/drawing/2014/main" id="{5CD691C8-925F-4FE5-BCC7-C61BE7F93B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977167"/>
          <a:ext cx="2608633" cy="1390673"/>
        </a:xfrm>
        <a:prstGeom prst="rect">
          <a:avLst/>
        </a:prstGeom>
      </xdr:spPr>
    </xdr:pic>
    <xdr:clientData/>
  </xdr:twoCellAnchor>
  <xdr:twoCellAnchor editAs="oneCell">
    <xdr:from>
      <xdr:col>4</xdr:col>
      <xdr:colOff>0</xdr:colOff>
      <xdr:row>150</xdr:row>
      <xdr:rowOff>0</xdr:rowOff>
    </xdr:from>
    <xdr:to>
      <xdr:col>5</xdr:col>
      <xdr:colOff>1016064</xdr:colOff>
      <xdr:row>157</xdr:row>
      <xdr:rowOff>57173</xdr:rowOff>
    </xdr:to>
    <xdr:pic>
      <xdr:nvPicPr>
        <xdr:cNvPr id="3" name="Picture 2">
          <a:extLst>
            <a:ext uri="{FF2B5EF4-FFF2-40B4-BE49-F238E27FC236}">
              <a16:creationId xmlns:a16="http://schemas.microsoft.com/office/drawing/2014/main" id="{F2FBFB18-F4CC-48A2-99A0-4F208D29E3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977167"/>
          <a:ext cx="2592981" cy="139067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205</xdr:row>
      <xdr:rowOff>0</xdr:rowOff>
    </xdr:from>
    <xdr:to>
      <xdr:col>2</xdr:col>
      <xdr:colOff>2608633</xdr:colOff>
      <xdr:row>212</xdr:row>
      <xdr:rowOff>57173</xdr:rowOff>
    </xdr:to>
    <xdr:pic>
      <xdr:nvPicPr>
        <xdr:cNvPr id="2" name="Picture 1">
          <a:extLst>
            <a:ext uri="{FF2B5EF4-FFF2-40B4-BE49-F238E27FC236}">
              <a16:creationId xmlns:a16="http://schemas.microsoft.com/office/drawing/2014/main" id="{B534B56A-1007-42BC-9E92-485F14895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549917"/>
          <a:ext cx="2608633" cy="1390673"/>
        </a:xfrm>
        <a:prstGeom prst="rect">
          <a:avLst/>
        </a:prstGeom>
      </xdr:spPr>
    </xdr:pic>
    <xdr:clientData/>
  </xdr:twoCellAnchor>
  <xdr:twoCellAnchor editAs="oneCell">
    <xdr:from>
      <xdr:col>4</xdr:col>
      <xdr:colOff>0</xdr:colOff>
      <xdr:row>205</xdr:row>
      <xdr:rowOff>0</xdr:rowOff>
    </xdr:from>
    <xdr:to>
      <xdr:col>5</xdr:col>
      <xdr:colOff>989978</xdr:colOff>
      <xdr:row>212</xdr:row>
      <xdr:rowOff>57173</xdr:rowOff>
    </xdr:to>
    <xdr:pic>
      <xdr:nvPicPr>
        <xdr:cNvPr id="3" name="Picture 2">
          <a:extLst>
            <a:ext uri="{FF2B5EF4-FFF2-40B4-BE49-F238E27FC236}">
              <a16:creationId xmlns:a16="http://schemas.microsoft.com/office/drawing/2014/main" id="{72A704E6-15F6-4E82-82E3-306A34C273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9549917"/>
          <a:ext cx="2566895" cy="139067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2608633</xdr:colOff>
      <xdr:row>131</xdr:row>
      <xdr:rowOff>57173</xdr:rowOff>
    </xdr:to>
    <xdr:pic>
      <xdr:nvPicPr>
        <xdr:cNvPr id="2" name="Picture 1">
          <a:extLst>
            <a:ext uri="{FF2B5EF4-FFF2-40B4-BE49-F238E27FC236}">
              <a16:creationId xmlns:a16="http://schemas.microsoft.com/office/drawing/2014/main" id="{550F02EE-B751-4A39-B3ED-83AEEFEE76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119417"/>
          <a:ext cx="2608633" cy="1390673"/>
        </a:xfrm>
        <a:prstGeom prst="rect">
          <a:avLst/>
        </a:prstGeom>
      </xdr:spPr>
    </xdr:pic>
    <xdr:clientData/>
  </xdr:twoCellAnchor>
  <xdr:twoCellAnchor editAs="oneCell">
    <xdr:from>
      <xdr:col>4</xdr:col>
      <xdr:colOff>0</xdr:colOff>
      <xdr:row>124</xdr:row>
      <xdr:rowOff>0</xdr:rowOff>
    </xdr:from>
    <xdr:to>
      <xdr:col>5</xdr:col>
      <xdr:colOff>1016064</xdr:colOff>
      <xdr:row>131</xdr:row>
      <xdr:rowOff>57173</xdr:rowOff>
    </xdr:to>
    <xdr:pic>
      <xdr:nvPicPr>
        <xdr:cNvPr id="3" name="Picture 2">
          <a:extLst>
            <a:ext uri="{FF2B5EF4-FFF2-40B4-BE49-F238E27FC236}">
              <a16:creationId xmlns:a16="http://schemas.microsoft.com/office/drawing/2014/main" id="{95D28906-B686-4076-A039-EE7ADAC6FE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119417"/>
          <a:ext cx="2592981" cy="139067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583</xdr:row>
      <xdr:rowOff>0</xdr:rowOff>
    </xdr:from>
    <xdr:to>
      <xdr:col>2</xdr:col>
      <xdr:colOff>2608632</xdr:colOff>
      <xdr:row>590</xdr:row>
      <xdr:rowOff>121282</xdr:rowOff>
    </xdr:to>
    <xdr:pic>
      <xdr:nvPicPr>
        <xdr:cNvPr id="2" name="Picture 1">
          <a:extLst>
            <a:ext uri="{FF2B5EF4-FFF2-40B4-BE49-F238E27FC236}">
              <a16:creationId xmlns:a16="http://schemas.microsoft.com/office/drawing/2014/main" id="{B2520B83-B274-4050-BD61-FD9F1F3EDE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05103083"/>
          <a:ext cx="2608632" cy="1454782"/>
        </a:xfrm>
        <a:prstGeom prst="rect">
          <a:avLst/>
        </a:prstGeom>
      </xdr:spPr>
    </xdr:pic>
    <xdr:clientData/>
  </xdr:twoCellAnchor>
  <xdr:twoCellAnchor editAs="oneCell">
    <xdr:from>
      <xdr:col>4</xdr:col>
      <xdr:colOff>0</xdr:colOff>
      <xdr:row>583</xdr:row>
      <xdr:rowOff>0</xdr:rowOff>
    </xdr:from>
    <xdr:to>
      <xdr:col>5</xdr:col>
      <xdr:colOff>1063020</xdr:colOff>
      <xdr:row>590</xdr:row>
      <xdr:rowOff>57173</xdr:rowOff>
    </xdr:to>
    <xdr:pic>
      <xdr:nvPicPr>
        <xdr:cNvPr id="3" name="Picture 2">
          <a:extLst>
            <a:ext uri="{FF2B5EF4-FFF2-40B4-BE49-F238E27FC236}">
              <a16:creationId xmlns:a16="http://schemas.microsoft.com/office/drawing/2014/main" id="{C90D06D5-0A75-4BA1-B687-9E9D432FF8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05103083"/>
          <a:ext cx="2639937" cy="13906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2608633</xdr:colOff>
      <xdr:row>157</xdr:row>
      <xdr:rowOff>57173</xdr:rowOff>
    </xdr:to>
    <xdr:pic>
      <xdr:nvPicPr>
        <xdr:cNvPr id="2" name="Picture 1">
          <a:extLst>
            <a:ext uri="{FF2B5EF4-FFF2-40B4-BE49-F238E27FC236}">
              <a16:creationId xmlns:a16="http://schemas.microsoft.com/office/drawing/2014/main" id="{2A90B49A-A312-48D9-BA2B-4792DBF7E3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977167"/>
          <a:ext cx="2608633" cy="1390673"/>
        </a:xfrm>
        <a:prstGeom prst="rect">
          <a:avLst/>
        </a:prstGeom>
      </xdr:spPr>
    </xdr:pic>
    <xdr:clientData/>
  </xdr:twoCellAnchor>
  <xdr:twoCellAnchor editAs="oneCell">
    <xdr:from>
      <xdr:col>4</xdr:col>
      <xdr:colOff>0</xdr:colOff>
      <xdr:row>150</xdr:row>
      <xdr:rowOff>0</xdr:rowOff>
    </xdr:from>
    <xdr:to>
      <xdr:col>5</xdr:col>
      <xdr:colOff>1016064</xdr:colOff>
      <xdr:row>157</xdr:row>
      <xdr:rowOff>57173</xdr:rowOff>
    </xdr:to>
    <xdr:pic>
      <xdr:nvPicPr>
        <xdr:cNvPr id="3" name="Picture 2">
          <a:extLst>
            <a:ext uri="{FF2B5EF4-FFF2-40B4-BE49-F238E27FC236}">
              <a16:creationId xmlns:a16="http://schemas.microsoft.com/office/drawing/2014/main" id="{43710328-4651-4886-8FB7-D104332B42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977167"/>
          <a:ext cx="2592981" cy="139067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CFA6947A-3BC7-400A-A3E4-6F40B35D30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109</xdr:row>
      <xdr:rowOff>0</xdr:rowOff>
    </xdr:from>
    <xdr:to>
      <xdr:col>5</xdr:col>
      <xdr:colOff>1016064</xdr:colOff>
      <xdr:row>116</xdr:row>
      <xdr:rowOff>57173</xdr:rowOff>
    </xdr:to>
    <xdr:pic>
      <xdr:nvPicPr>
        <xdr:cNvPr id="3" name="Picture 2">
          <a:extLst>
            <a:ext uri="{FF2B5EF4-FFF2-40B4-BE49-F238E27FC236}">
              <a16:creationId xmlns:a16="http://schemas.microsoft.com/office/drawing/2014/main" id="{5D92D596-2593-4F2C-8D20-1555F740DD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592981" cy="139067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2613851</xdr:colOff>
      <xdr:row>148</xdr:row>
      <xdr:rowOff>67036</xdr:rowOff>
    </xdr:to>
    <xdr:pic>
      <xdr:nvPicPr>
        <xdr:cNvPr id="2" name="Picture 1">
          <a:extLst>
            <a:ext uri="{FF2B5EF4-FFF2-40B4-BE49-F238E27FC236}">
              <a16:creationId xmlns:a16="http://schemas.microsoft.com/office/drawing/2014/main" id="{9330421F-A913-40EF-B911-80FE2D3A32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76500"/>
          <a:ext cx="2613851" cy="1400536"/>
        </a:xfrm>
        <a:prstGeom prst="rect">
          <a:avLst/>
        </a:prstGeom>
      </xdr:spPr>
    </xdr:pic>
    <xdr:clientData/>
  </xdr:twoCellAnchor>
  <xdr:twoCellAnchor editAs="oneCell">
    <xdr:from>
      <xdr:col>4</xdr:col>
      <xdr:colOff>0</xdr:colOff>
      <xdr:row>141</xdr:row>
      <xdr:rowOff>0</xdr:rowOff>
    </xdr:from>
    <xdr:to>
      <xdr:col>5</xdr:col>
      <xdr:colOff>1047367</xdr:colOff>
      <xdr:row>148</xdr:row>
      <xdr:rowOff>116350</xdr:rowOff>
    </xdr:to>
    <xdr:pic>
      <xdr:nvPicPr>
        <xdr:cNvPr id="3" name="Picture 2">
          <a:extLst>
            <a:ext uri="{FF2B5EF4-FFF2-40B4-BE49-F238E27FC236}">
              <a16:creationId xmlns:a16="http://schemas.microsoft.com/office/drawing/2014/main" id="{8F49FF0C-D1CC-449C-9243-89F0EB33AD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876500"/>
          <a:ext cx="2624284" cy="1449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2613851</xdr:colOff>
      <xdr:row>173</xdr:row>
      <xdr:rowOff>67036</xdr:rowOff>
    </xdr:to>
    <xdr:pic>
      <xdr:nvPicPr>
        <xdr:cNvPr id="2" name="Picture 1">
          <a:extLst>
            <a:ext uri="{FF2B5EF4-FFF2-40B4-BE49-F238E27FC236}">
              <a16:creationId xmlns:a16="http://schemas.microsoft.com/office/drawing/2014/main" id="{A10E4343-62C7-4E48-8C10-922CAA522B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025167"/>
          <a:ext cx="2613851" cy="1400536"/>
        </a:xfrm>
        <a:prstGeom prst="rect">
          <a:avLst/>
        </a:prstGeom>
      </xdr:spPr>
    </xdr:pic>
    <xdr:clientData/>
  </xdr:twoCellAnchor>
  <xdr:twoCellAnchor editAs="oneCell">
    <xdr:from>
      <xdr:col>4</xdr:col>
      <xdr:colOff>0</xdr:colOff>
      <xdr:row>166</xdr:row>
      <xdr:rowOff>0</xdr:rowOff>
    </xdr:from>
    <xdr:to>
      <xdr:col>5</xdr:col>
      <xdr:colOff>1047367</xdr:colOff>
      <xdr:row>173</xdr:row>
      <xdr:rowOff>116350</xdr:rowOff>
    </xdr:to>
    <xdr:pic>
      <xdr:nvPicPr>
        <xdr:cNvPr id="3" name="Picture 2">
          <a:extLst>
            <a:ext uri="{FF2B5EF4-FFF2-40B4-BE49-F238E27FC236}">
              <a16:creationId xmlns:a16="http://schemas.microsoft.com/office/drawing/2014/main" id="{6E93D885-BBEF-4FD7-BC34-F5EC49DAD9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025167"/>
          <a:ext cx="2624284" cy="14498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2624284</xdr:colOff>
      <xdr:row>83</xdr:row>
      <xdr:rowOff>42378</xdr:rowOff>
    </xdr:to>
    <xdr:pic>
      <xdr:nvPicPr>
        <xdr:cNvPr id="2" name="Picture 1">
          <a:extLst>
            <a:ext uri="{FF2B5EF4-FFF2-40B4-BE49-F238E27FC236}">
              <a16:creationId xmlns:a16="http://schemas.microsoft.com/office/drawing/2014/main" id="{EF37E2AC-8B00-4E92-988F-DBD5057392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24284" cy="1375878"/>
        </a:xfrm>
        <a:prstGeom prst="rect">
          <a:avLst/>
        </a:prstGeom>
      </xdr:spPr>
    </xdr:pic>
    <xdr:clientData/>
  </xdr:twoCellAnchor>
  <xdr:twoCellAnchor editAs="oneCell">
    <xdr:from>
      <xdr:col>4</xdr:col>
      <xdr:colOff>0</xdr:colOff>
      <xdr:row>76</xdr:row>
      <xdr:rowOff>0</xdr:rowOff>
    </xdr:from>
    <xdr:to>
      <xdr:col>5</xdr:col>
      <xdr:colOff>989978</xdr:colOff>
      <xdr:row>83</xdr:row>
      <xdr:rowOff>57173</xdr:rowOff>
    </xdr:to>
    <xdr:pic>
      <xdr:nvPicPr>
        <xdr:cNvPr id="3" name="Picture 2">
          <a:extLst>
            <a:ext uri="{FF2B5EF4-FFF2-40B4-BE49-F238E27FC236}">
              <a16:creationId xmlns:a16="http://schemas.microsoft.com/office/drawing/2014/main" id="{EC9B8A52-446B-473B-A564-937D9BA827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566895" cy="1390673"/>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2608633</xdr:colOff>
      <xdr:row>100</xdr:row>
      <xdr:rowOff>57173</xdr:rowOff>
    </xdr:to>
    <xdr:pic>
      <xdr:nvPicPr>
        <xdr:cNvPr id="2" name="Picture 1">
          <a:extLst>
            <a:ext uri="{FF2B5EF4-FFF2-40B4-BE49-F238E27FC236}">
              <a16:creationId xmlns:a16="http://schemas.microsoft.com/office/drawing/2014/main" id="{C8A2CEE2-374A-434D-A03A-E7D595F08E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08633" cy="1390673"/>
        </a:xfrm>
        <a:prstGeom prst="rect">
          <a:avLst/>
        </a:prstGeom>
      </xdr:spPr>
    </xdr:pic>
    <xdr:clientData/>
  </xdr:twoCellAnchor>
  <xdr:twoCellAnchor editAs="oneCell">
    <xdr:from>
      <xdr:col>4</xdr:col>
      <xdr:colOff>0</xdr:colOff>
      <xdr:row>93</xdr:row>
      <xdr:rowOff>0</xdr:rowOff>
    </xdr:from>
    <xdr:to>
      <xdr:col>5</xdr:col>
      <xdr:colOff>1016064</xdr:colOff>
      <xdr:row>100</xdr:row>
      <xdr:rowOff>57173</xdr:rowOff>
    </xdr:to>
    <xdr:pic>
      <xdr:nvPicPr>
        <xdr:cNvPr id="3" name="Picture 2">
          <a:extLst>
            <a:ext uri="{FF2B5EF4-FFF2-40B4-BE49-F238E27FC236}">
              <a16:creationId xmlns:a16="http://schemas.microsoft.com/office/drawing/2014/main" id="{30F3B3D7-6B1E-4934-A9FD-F75B8A75EF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592981" cy="139067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2624284</xdr:colOff>
      <xdr:row>80</xdr:row>
      <xdr:rowOff>42378</xdr:rowOff>
    </xdr:to>
    <xdr:pic>
      <xdr:nvPicPr>
        <xdr:cNvPr id="2" name="Picture 1">
          <a:extLst>
            <a:ext uri="{FF2B5EF4-FFF2-40B4-BE49-F238E27FC236}">
              <a16:creationId xmlns:a16="http://schemas.microsoft.com/office/drawing/2014/main" id="{8F2BE8B2-4127-4244-9B85-DBAF8B89C3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24284" cy="1375878"/>
        </a:xfrm>
        <a:prstGeom prst="rect">
          <a:avLst/>
        </a:prstGeom>
      </xdr:spPr>
    </xdr:pic>
    <xdr:clientData/>
  </xdr:twoCellAnchor>
  <xdr:twoCellAnchor editAs="oneCell">
    <xdr:from>
      <xdr:col>4</xdr:col>
      <xdr:colOff>0</xdr:colOff>
      <xdr:row>73</xdr:row>
      <xdr:rowOff>0</xdr:rowOff>
    </xdr:from>
    <xdr:to>
      <xdr:col>5</xdr:col>
      <xdr:colOff>989978</xdr:colOff>
      <xdr:row>80</xdr:row>
      <xdr:rowOff>57173</xdr:rowOff>
    </xdr:to>
    <xdr:pic>
      <xdr:nvPicPr>
        <xdr:cNvPr id="3" name="Picture 2">
          <a:extLst>
            <a:ext uri="{FF2B5EF4-FFF2-40B4-BE49-F238E27FC236}">
              <a16:creationId xmlns:a16="http://schemas.microsoft.com/office/drawing/2014/main" id="{69906680-8E5C-41F0-A4D2-C8D4793C76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566895" cy="13906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13FB31DA-A5BF-45C3-84DC-1D76720088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73BBA6B7-E75D-42DA-B4C6-C3BA685D46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149</xdr:row>
      <xdr:rowOff>0</xdr:rowOff>
    </xdr:from>
    <xdr:to>
      <xdr:col>2</xdr:col>
      <xdr:colOff>2608633</xdr:colOff>
      <xdr:row>156</xdr:row>
      <xdr:rowOff>57173</xdr:rowOff>
    </xdr:to>
    <xdr:pic>
      <xdr:nvPicPr>
        <xdr:cNvPr id="2" name="Picture 1">
          <a:extLst>
            <a:ext uri="{FF2B5EF4-FFF2-40B4-BE49-F238E27FC236}">
              <a16:creationId xmlns:a16="http://schemas.microsoft.com/office/drawing/2014/main" id="{D00451DD-618A-4168-88BD-2E62578399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881917"/>
          <a:ext cx="2608633" cy="1390673"/>
        </a:xfrm>
        <a:prstGeom prst="rect">
          <a:avLst/>
        </a:prstGeom>
      </xdr:spPr>
    </xdr:pic>
    <xdr:clientData/>
  </xdr:twoCellAnchor>
  <xdr:twoCellAnchor editAs="oneCell">
    <xdr:from>
      <xdr:col>4</xdr:col>
      <xdr:colOff>0</xdr:colOff>
      <xdr:row>149</xdr:row>
      <xdr:rowOff>0</xdr:rowOff>
    </xdr:from>
    <xdr:to>
      <xdr:col>5</xdr:col>
      <xdr:colOff>1016064</xdr:colOff>
      <xdr:row>156</xdr:row>
      <xdr:rowOff>57173</xdr:rowOff>
    </xdr:to>
    <xdr:pic>
      <xdr:nvPicPr>
        <xdr:cNvPr id="3" name="Picture 2">
          <a:extLst>
            <a:ext uri="{FF2B5EF4-FFF2-40B4-BE49-F238E27FC236}">
              <a16:creationId xmlns:a16="http://schemas.microsoft.com/office/drawing/2014/main" id="{8E42B0E0-796D-4561-A15B-C3E88FD48C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881917"/>
          <a:ext cx="2592981" cy="13906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2613851</xdr:colOff>
      <xdr:row>124</xdr:row>
      <xdr:rowOff>67036</xdr:rowOff>
    </xdr:to>
    <xdr:pic>
      <xdr:nvPicPr>
        <xdr:cNvPr id="2" name="Picture 1">
          <a:extLst>
            <a:ext uri="{FF2B5EF4-FFF2-40B4-BE49-F238E27FC236}">
              <a16:creationId xmlns:a16="http://schemas.microsoft.com/office/drawing/2014/main" id="{C7CD66F4-B976-4CB0-B3F0-9C201DE6A0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613851" cy="1400536"/>
        </a:xfrm>
        <a:prstGeom prst="rect">
          <a:avLst/>
        </a:prstGeom>
      </xdr:spPr>
    </xdr:pic>
    <xdr:clientData/>
  </xdr:twoCellAnchor>
  <xdr:twoCellAnchor editAs="oneCell">
    <xdr:from>
      <xdr:col>4</xdr:col>
      <xdr:colOff>0</xdr:colOff>
      <xdr:row>117</xdr:row>
      <xdr:rowOff>0</xdr:rowOff>
    </xdr:from>
    <xdr:to>
      <xdr:col>5</xdr:col>
      <xdr:colOff>1047367</xdr:colOff>
      <xdr:row>124</xdr:row>
      <xdr:rowOff>116350</xdr:rowOff>
    </xdr:to>
    <xdr:pic>
      <xdr:nvPicPr>
        <xdr:cNvPr id="3" name="Picture 2">
          <a:extLst>
            <a:ext uri="{FF2B5EF4-FFF2-40B4-BE49-F238E27FC236}">
              <a16:creationId xmlns:a16="http://schemas.microsoft.com/office/drawing/2014/main" id="{E1146FE6-902A-40CB-963B-25484FBCA9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624284" cy="14498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2608633</xdr:colOff>
      <xdr:row>120</xdr:row>
      <xdr:rowOff>57173</xdr:rowOff>
    </xdr:to>
    <xdr:pic>
      <xdr:nvPicPr>
        <xdr:cNvPr id="2" name="Picture 1">
          <a:extLst>
            <a:ext uri="{FF2B5EF4-FFF2-40B4-BE49-F238E27FC236}">
              <a16:creationId xmlns:a16="http://schemas.microsoft.com/office/drawing/2014/main" id="{46614655-5E8D-4109-8D02-4971FE99D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81583"/>
          <a:ext cx="2608633" cy="1390673"/>
        </a:xfrm>
        <a:prstGeom prst="rect">
          <a:avLst/>
        </a:prstGeom>
      </xdr:spPr>
    </xdr:pic>
    <xdr:clientData/>
  </xdr:twoCellAnchor>
  <xdr:twoCellAnchor editAs="oneCell">
    <xdr:from>
      <xdr:col>4</xdr:col>
      <xdr:colOff>0</xdr:colOff>
      <xdr:row>113</xdr:row>
      <xdr:rowOff>0</xdr:rowOff>
    </xdr:from>
    <xdr:to>
      <xdr:col>5</xdr:col>
      <xdr:colOff>1016064</xdr:colOff>
      <xdr:row>120</xdr:row>
      <xdr:rowOff>57173</xdr:rowOff>
    </xdr:to>
    <xdr:pic>
      <xdr:nvPicPr>
        <xdr:cNvPr id="3" name="Picture 2">
          <a:extLst>
            <a:ext uri="{FF2B5EF4-FFF2-40B4-BE49-F238E27FC236}">
              <a16:creationId xmlns:a16="http://schemas.microsoft.com/office/drawing/2014/main" id="{CC1C8093-2B0D-477E-AE05-C6FC7A81B3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81583"/>
          <a:ext cx="2592981" cy="13906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C55FAF59-508E-4968-A69D-0C0D4451DE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111</xdr:row>
      <xdr:rowOff>0</xdr:rowOff>
    </xdr:from>
    <xdr:to>
      <xdr:col>5</xdr:col>
      <xdr:colOff>1016064</xdr:colOff>
      <xdr:row>118</xdr:row>
      <xdr:rowOff>57173</xdr:rowOff>
    </xdr:to>
    <xdr:pic>
      <xdr:nvPicPr>
        <xdr:cNvPr id="3" name="Picture 2">
          <a:extLst>
            <a:ext uri="{FF2B5EF4-FFF2-40B4-BE49-F238E27FC236}">
              <a16:creationId xmlns:a16="http://schemas.microsoft.com/office/drawing/2014/main" id="{0A7AC7E5-5108-48DA-A31F-FC7A7C8943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39067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1E1354BB-6987-4CC6-A99C-99CAF1EB2D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6F38EF7A-14E7-457B-BE9B-F5DD395C6B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2608633</xdr:colOff>
      <xdr:row>93</xdr:row>
      <xdr:rowOff>57173</xdr:rowOff>
    </xdr:to>
    <xdr:pic>
      <xdr:nvPicPr>
        <xdr:cNvPr id="2" name="Picture 1">
          <a:extLst>
            <a:ext uri="{FF2B5EF4-FFF2-40B4-BE49-F238E27FC236}">
              <a16:creationId xmlns:a16="http://schemas.microsoft.com/office/drawing/2014/main" id="{C018BA10-4724-4036-9526-477C4644F4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3" cy="1390673"/>
        </a:xfrm>
        <a:prstGeom prst="rect">
          <a:avLst/>
        </a:prstGeom>
      </xdr:spPr>
    </xdr:pic>
    <xdr:clientData/>
  </xdr:twoCellAnchor>
  <xdr:twoCellAnchor editAs="oneCell">
    <xdr:from>
      <xdr:col>4</xdr:col>
      <xdr:colOff>0</xdr:colOff>
      <xdr:row>86</xdr:row>
      <xdr:rowOff>0</xdr:rowOff>
    </xdr:from>
    <xdr:to>
      <xdr:col>5</xdr:col>
      <xdr:colOff>1016064</xdr:colOff>
      <xdr:row>93</xdr:row>
      <xdr:rowOff>57173</xdr:rowOff>
    </xdr:to>
    <xdr:pic>
      <xdr:nvPicPr>
        <xdr:cNvPr id="3" name="Picture 2">
          <a:extLst>
            <a:ext uri="{FF2B5EF4-FFF2-40B4-BE49-F238E27FC236}">
              <a16:creationId xmlns:a16="http://schemas.microsoft.com/office/drawing/2014/main" id="{48264FB9-C39A-487F-BDB6-8E59DD436D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592981" cy="139067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2608633</xdr:colOff>
      <xdr:row>179</xdr:row>
      <xdr:rowOff>57173</xdr:rowOff>
    </xdr:to>
    <xdr:pic>
      <xdr:nvPicPr>
        <xdr:cNvPr id="2" name="Picture 1">
          <a:extLst>
            <a:ext uri="{FF2B5EF4-FFF2-40B4-BE49-F238E27FC236}">
              <a16:creationId xmlns:a16="http://schemas.microsoft.com/office/drawing/2014/main" id="{B6E769C1-917B-4B57-B3B1-C5B08A5464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168167"/>
          <a:ext cx="2608633" cy="1390673"/>
        </a:xfrm>
        <a:prstGeom prst="rect">
          <a:avLst/>
        </a:prstGeom>
      </xdr:spPr>
    </xdr:pic>
    <xdr:clientData/>
  </xdr:twoCellAnchor>
  <xdr:twoCellAnchor editAs="oneCell">
    <xdr:from>
      <xdr:col>4</xdr:col>
      <xdr:colOff>0</xdr:colOff>
      <xdr:row>172</xdr:row>
      <xdr:rowOff>0</xdr:rowOff>
    </xdr:from>
    <xdr:to>
      <xdr:col>5</xdr:col>
      <xdr:colOff>1016064</xdr:colOff>
      <xdr:row>179</xdr:row>
      <xdr:rowOff>57173</xdr:rowOff>
    </xdr:to>
    <xdr:pic>
      <xdr:nvPicPr>
        <xdr:cNvPr id="3" name="Picture 2">
          <a:extLst>
            <a:ext uri="{FF2B5EF4-FFF2-40B4-BE49-F238E27FC236}">
              <a16:creationId xmlns:a16="http://schemas.microsoft.com/office/drawing/2014/main" id="{E50F8DE3-AB14-4B8A-A2AD-396BC43E83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168167"/>
          <a:ext cx="2592981" cy="139067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348</xdr:row>
      <xdr:rowOff>0</xdr:rowOff>
    </xdr:from>
    <xdr:to>
      <xdr:col>2</xdr:col>
      <xdr:colOff>2613851</xdr:colOff>
      <xdr:row>355</xdr:row>
      <xdr:rowOff>67036</xdr:rowOff>
    </xdr:to>
    <xdr:pic>
      <xdr:nvPicPr>
        <xdr:cNvPr id="2" name="Picture 1">
          <a:extLst>
            <a:ext uri="{FF2B5EF4-FFF2-40B4-BE49-F238E27FC236}">
              <a16:creationId xmlns:a16="http://schemas.microsoft.com/office/drawing/2014/main" id="{C92D95E4-2DDC-4AAE-ADFD-FED1FAFB90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4082083"/>
          <a:ext cx="2613851" cy="1400536"/>
        </a:xfrm>
        <a:prstGeom prst="rect">
          <a:avLst/>
        </a:prstGeom>
      </xdr:spPr>
    </xdr:pic>
    <xdr:clientData/>
  </xdr:twoCellAnchor>
  <xdr:twoCellAnchor editAs="oneCell">
    <xdr:from>
      <xdr:col>4</xdr:col>
      <xdr:colOff>0</xdr:colOff>
      <xdr:row>348</xdr:row>
      <xdr:rowOff>0</xdr:rowOff>
    </xdr:from>
    <xdr:to>
      <xdr:col>5</xdr:col>
      <xdr:colOff>1036933</xdr:colOff>
      <xdr:row>355</xdr:row>
      <xdr:rowOff>62104</xdr:rowOff>
    </xdr:to>
    <xdr:pic>
      <xdr:nvPicPr>
        <xdr:cNvPr id="3" name="Picture 2">
          <a:extLst>
            <a:ext uri="{FF2B5EF4-FFF2-40B4-BE49-F238E27FC236}">
              <a16:creationId xmlns:a16="http://schemas.microsoft.com/office/drawing/2014/main" id="{008AD70B-61C1-4ACA-B6DE-FAA15FBBD8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4082083"/>
          <a:ext cx="2613850" cy="139560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6DB8D893-34B7-4AEB-AEF6-379F915B8B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8386088C-6889-4025-9DAD-57B8E31774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4E7F9657-5B20-4858-B078-1B0B07384F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D6395CA8-35C3-46CF-B17E-129DE0CD1C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2608633</xdr:colOff>
      <xdr:row>107</xdr:row>
      <xdr:rowOff>57173</xdr:rowOff>
    </xdr:to>
    <xdr:pic>
      <xdr:nvPicPr>
        <xdr:cNvPr id="2" name="Picture 1">
          <a:extLst>
            <a:ext uri="{FF2B5EF4-FFF2-40B4-BE49-F238E27FC236}">
              <a16:creationId xmlns:a16="http://schemas.microsoft.com/office/drawing/2014/main" id="{DF07975F-B5DC-4F5A-AC1D-AC424377B9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608633" cy="1390673"/>
        </a:xfrm>
        <a:prstGeom prst="rect">
          <a:avLst/>
        </a:prstGeom>
      </xdr:spPr>
    </xdr:pic>
    <xdr:clientData/>
  </xdr:twoCellAnchor>
  <xdr:twoCellAnchor editAs="oneCell">
    <xdr:from>
      <xdr:col>4</xdr:col>
      <xdr:colOff>0</xdr:colOff>
      <xdr:row>100</xdr:row>
      <xdr:rowOff>0</xdr:rowOff>
    </xdr:from>
    <xdr:to>
      <xdr:col>5</xdr:col>
      <xdr:colOff>1016064</xdr:colOff>
      <xdr:row>107</xdr:row>
      <xdr:rowOff>57173</xdr:rowOff>
    </xdr:to>
    <xdr:pic>
      <xdr:nvPicPr>
        <xdr:cNvPr id="3" name="Picture 2">
          <a:extLst>
            <a:ext uri="{FF2B5EF4-FFF2-40B4-BE49-F238E27FC236}">
              <a16:creationId xmlns:a16="http://schemas.microsoft.com/office/drawing/2014/main" id="{520FB5D2-BA41-44F7-874E-C536FE0975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592981" cy="139067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2608633</xdr:colOff>
      <xdr:row>108</xdr:row>
      <xdr:rowOff>57173</xdr:rowOff>
    </xdr:to>
    <xdr:pic>
      <xdr:nvPicPr>
        <xdr:cNvPr id="2" name="Picture 1">
          <a:extLst>
            <a:ext uri="{FF2B5EF4-FFF2-40B4-BE49-F238E27FC236}">
              <a16:creationId xmlns:a16="http://schemas.microsoft.com/office/drawing/2014/main" id="{6FD49456-B513-4273-BB08-0B8E589D7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642667"/>
          <a:ext cx="2608633" cy="1390673"/>
        </a:xfrm>
        <a:prstGeom prst="rect">
          <a:avLst/>
        </a:prstGeom>
      </xdr:spPr>
    </xdr:pic>
    <xdr:clientData/>
  </xdr:twoCellAnchor>
  <xdr:twoCellAnchor editAs="oneCell">
    <xdr:from>
      <xdr:col>4</xdr:col>
      <xdr:colOff>0</xdr:colOff>
      <xdr:row>101</xdr:row>
      <xdr:rowOff>0</xdr:rowOff>
    </xdr:from>
    <xdr:to>
      <xdr:col>5</xdr:col>
      <xdr:colOff>1016064</xdr:colOff>
      <xdr:row>108</xdr:row>
      <xdr:rowOff>57173</xdr:rowOff>
    </xdr:to>
    <xdr:pic>
      <xdr:nvPicPr>
        <xdr:cNvPr id="3" name="Picture 2">
          <a:extLst>
            <a:ext uri="{FF2B5EF4-FFF2-40B4-BE49-F238E27FC236}">
              <a16:creationId xmlns:a16="http://schemas.microsoft.com/office/drawing/2014/main" id="{C21DE80B-DFE3-44EC-996D-30940CAF08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642667"/>
          <a:ext cx="2592981" cy="139067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107</xdr:row>
      <xdr:rowOff>0</xdr:rowOff>
    </xdr:from>
    <xdr:to>
      <xdr:col>2</xdr:col>
      <xdr:colOff>2608633</xdr:colOff>
      <xdr:row>114</xdr:row>
      <xdr:rowOff>57173</xdr:rowOff>
    </xdr:to>
    <xdr:pic>
      <xdr:nvPicPr>
        <xdr:cNvPr id="2" name="Picture 1">
          <a:extLst>
            <a:ext uri="{FF2B5EF4-FFF2-40B4-BE49-F238E27FC236}">
              <a16:creationId xmlns:a16="http://schemas.microsoft.com/office/drawing/2014/main" id="{1D62085F-3ED0-4485-9E80-7CA37DB976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608633" cy="1390673"/>
        </a:xfrm>
        <a:prstGeom prst="rect">
          <a:avLst/>
        </a:prstGeom>
      </xdr:spPr>
    </xdr:pic>
    <xdr:clientData/>
  </xdr:twoCellAnchor>
  <xdr:twoCellAnchor editAs="oneCell">
    <xdr:from>
      <xdr:col>4</xdr:col>
      <xdr:colOff>0</xdr:colOff>
      <xdr:row>107</xdr:row>
      <xdr:rowOff>0</xdr:rowOff>
    </xdr:from>
    <xdr:to>
      <xdr:col>5</xdr:col>
      <xdr:colOff>1016064</xdr:colOff>
      <xdr:row>114</xdr:row>
      <xdr:rowOff>57173</xdr:rowOff>
    </xdr:to>
    <xdr:pic>
      <xdr:nvPicPr>
        <xdr:cNvPr id="3" name="Picture 2">
          <a:extLst>
            <a:ext uri="{FF2B5EF4-FFF2-40B4-BE49-F238E27FC236}">
              <a16:creationId xmlns:a16="http://schemas.microsoft.com/office/drawing/2014/main" id="{88AEA82D-BD6A-4BEB-99B7-79AF6C948C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592981" cy="1390673"/>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A7E93CC4-5BCA-42F4-8432-8782D91EE6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9712BCCF-B24E-4658-A217-9B5D2B77F6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199</xdr:row>
      <xdr:rowOff>0</xdr:rowOff>
    </xdr:from>
    <xdr:to>
      <xdr:col>2</xdr:col>
      <xdr:colOff>2608633</xdr:colOff>
      <xdr:row>206</xdr:row>
      <xdr:rowOff>57173</xdr:rowOff>
    </xdr:to>
    <xdr:pic>
      <xdr:nvPicPr>
        <xdr:cNvPr id="2" name="Picture 1">
          <a:extLst>
            <a:ext uri="{FF2B5EF4-FFF2-40B4-BE49-F238E27FC236}">
              <a16:creationId xmlns:a16="http://schemas.microsoft.com/office/drawing/2014/main" id="{79964B8D-916B-4D6A-89D0-0B9BB7E082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8311667"/>
          <a:ext cx="2608633" cy="1390673"/>
        </a:xfrm>
        <a:prstGeom prst="rect">
          <a:avLst/>
        </a:prstGeom>
      </xdr:spPr>
    </xdr:pic>
    <xdr:clientData/>
  </xdr:twoCellAnchor>
  <xdr:twoCellAnchor editAs="oneCell">
    <xdr:from>
      <xdr:col>4</xdr:col>
      <xdr:colOff>0</xdr:colOff>
      <xdr:row>199</xdr:row>
      <xdr:rowOff>0</xdr:rowOff>
    </xdr:from>
    <xdr:to>
      <xdr:col>5</xdr:col>
      <xdr:colOff>989978</xdr:colOff>
      <xdr:row>206</xdr:row>
      <xdr:rowOff>57173</xdr:rowOff>
    </xdr:to>
    <xdr:pic>
      <xdr:nvPicPr>
        <xdr:cNvPr id="3" name="Picture 2">
          <a:extLst>
            <a:ext uri="{FF2B5EF4-FFF2-40B4-BE49-F238E27FC236}">
              <a16:creationId xmlns:a16="http://schemas.microsoft.com/office/drawing/2014/main" id="{EC6CCA8A-B030-461D-AB27-B03DD2428F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8311667"/>
          <a:ext cx="2566895" cy="13906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0A4353E8-1474-494F-A993-5CB452540F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CFB278A3-DC23-411F-BAED-05FEEC3C31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165</xdr:row>
      <xdr:rowOff>0</xdr:rowOff>
    </xdr:from>
    <xdr:to>
      <xdr:col>2</xdr:col>
      <xdr:colOff>2613851</xdr:colOff>
      <xdr:row>172</xdr:row>
      <xdr:rowOff>67036</xdr:rowOff>
    </xdr:to>
    <xdr:pic>
      <xdr:nvPicPr>
        <xdr:cNvPr id="2" name="Picture 1">
          <a:extLst>
            <a:ext uri="{FF2B5EF4-FFF2-40B4-BE49-F238E27FC236}">
              <a16:creationId xmlns:a16="http://schemas.microsoft.com/office/drawing/2014/main" id="{42F1C083-2E38-4AC3-B593-C190E10C29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1834667"/>
          <a:ext cx="2613851" cy="1400536"/>
        </a:xfrm>
        <a:prstGeom prst="rect">
          <a:avLst/>
        </a:prstGeom>
      </xdr:spPr>
    </xdr:pic>
    <xdr:clientData/>
  </xdr:twoCellAnchor>
  <xdr:twoCellAnchor editAs="oneCell">
    <xdr:from>
      <xdr:col>4</xdr:col>
      <xdr:colOff>0</xdr:colOff>
      <xdr:row>165</xdr:row>
      <xdr:rowOff>0</xdr:rowOff>
    </xdr:from>
    <xdr:to>
      <xdr:col>5</xdr:col>
      <xdr:colOff>1036933</xdr:colOff>
      <xdr:row>172</xdr:row>
      <xdr:rowOff>62104</xdr:rowOff>
    </xdr:to>
    <xdr:pic>
      <xdr:nvPicPr>
        <xdr:cNvPr id="3" name="Picture 2">
          <a:extLst>
            <a:ext uri="{FF2B5EF4-FFF2-40B4-BE49-F238E27FC236}">
              <a16:creationId xmlns:a16="http://schemas.microsoft.com/office/drawing/2014/main" id="{0198AEED-A2F8-495E-B099-468A2BABBF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1834667"/>
          <a:ext cx="2613850" cy="139560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8E62D97C-49E2-422B-B0F8-9C94A16D0D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DE66FB07-9513-4175-BAF5-14053EDBC8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BD5E6E9B-39CA-4A9C-9636-08FEB873E9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D2F3BB6A-6D72-4833-9946-7917A6EE1C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2671241</xdr:colOff>
      <xdr:row>91</xdr:row>
      <xdr:rowOff>141008</xdr:rowOff>
    </xdr:to>
    <xdr:pic>
      <xdr:nvPicPr>
        <xdr:cNvPr id="2" name="Picture 1">
          <a:extLst>
            <a:ext uri="{FF2B5EF4-FFF2-40B4-BE49-F238E27FC236}">
              <a16:creationId xmlns:a16="http://schemas.microsoft.com/office/drawing/2014/main" id="{C7380621-61A1-47A1-9720-FA403DD1D4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71241" cy="1474508"/>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A0454784-0A39-4AF5-8A5E-60032847E8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2613851</xdr:colOff>
      <xdr:row>86</xdr:row>
      <xdr:rowOff>67036</xdr:rowOff>
    </xdr:to>
    <xdr:pic>
      <xdr:nvPicPr>
        <xdr:cNvPr id="2" name="Picture 1">
          <a:extLst>
            <a:ext uri="{FF2B5EF4-FFF2-40B4-BE49-F238E27FC236}">
              <a16:creationId xmlns:a16="http://schemas.microsoft.com/office/drawing/2014/main" id="{FEF249B7-5A1A-4B0E-9AFF-6593CE565F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13851" cy="1400536"/>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19995F95-D89F-4188-87E6-BFFD9AA8CD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49803F57-2EE8-4CCF-90BB-5B9F875862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111</xdr:row>
      <xdr:rowOff>0</xdr:rowOff>
    </xdr:from>
    <xdr:to>
      <xdr:col>5</xdr:col>
      <xdr:colOff>989978</xdr:colOff>
      <xdr:row>118</xdr:row>
      <xdr:rowOff>57173</xdr:rowOff>
    </xdr:to>
    <xdr:pic>
      <xdr:nvPicPr>
        <xdr:cNvPr id="3" name="Picture 2">
          <a:extLst>
            <a:ext uri="{FF2B5EF4-FFF2-40B4-BE49-F238E27FC236}">
              <a16:creationId xmlns:a16="http://schemas.microsoft.com/office/drawing/2014/main" id="{3434402A-B6FC-4017-9C54-E989F757BCE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66895" cy="139067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2613851</xdr:colOff>
      <xdr:row>102</xdr:row>
      <xdr:rowOff>67036</xdr:rowOff>
    </xdr:to>
    <xdr:pic>
      <xdr:nvPicPr>
        <xdr:cNvPr id="2" name="Picture 1">
          <a:extLst>
            <a:ext uri="{FF2B5EF4-FFF2-40B4-BE49-F238E27FC236}">
              <a16:creationId xmlns:a16="http://schemas.microsoft.com/office/drawing/2014/main" id="{B747FCE6-19E2-49BF-BCDD-56CDF967EF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997083"/>
          <a:ext cx="2613851" cy="1400536"/>
        </a:xfrm>
        <a:prstGeom prst="rect">
          <a:avLst/>
        </a:prstGeom>
      </xdr:spPr>
    </xdr:pic>
    <xdr:clientData/>
  </xdr:twoCellAnchor>
  <xdr:twoCellAnchor editAs="oneCell">
    <xdr:from>
      <xdr:col>4</xdr:col>
      <xdr:colOff>0</xdr:colOff>
      <xdr:row>95</xdr:row>
      <xdr:rowOff>0</xdr:rowOff>
    </xdr:from>
    <xdr:to>
      <xdr:col>5</xdr:col>
      <xdr:colOff>1036933</xdr:colOff>
      <xdr:row>102</xdr:row>
      <xdr:rowOff>62104</xdr:rowOff>
    </xdr:to>
    <xdr:pic>
      <xdr:nvPicPr>
        <xdr:cNvPr id="3" name="Picture 2">
          <a:extLst>
            <a:ext uri="{FF2B5EF4-FFF2-40B4-BE49-F238E27FC236}">
              <a16:creationId xmlns:a16="http://schemas.microsoft.com/office/drawing/2014/main" id="{123DA982-3DBA-4B8A-8911-3DCDA2F476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997083"/>
          <a:ext cx="2613850" cy="139560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2608633</xdr:colOff>
      <xdr:row>89</xdr:row>
      <xdr:rowOff>57173</xdr:rowOff>
    </xdr:to>
    <xdr:pic>
      <xdr:nvPicPr>
        <xdr:cNvPr id="2" name="Picture 1">
          <a:extLst>
            <a:ext uri="{FF2B5EF4-FFF2-40B4-BE49-F238E27FC236}">
              <a16:creationId xmlns:a16="http://schemas.microsoft.com/office/drawing/2014/main" id="{9B0DFC25-8974-42DE-8F7F-A4D849FD4F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3" cy="1390673"/>
        </a:xfrm>
        <a:prstGeom prst="rect">
          <a:avLst/>
        </a:prstGeom>
      </xdr:spPr>
    </xdr:pic>
    <xdr:clientData/>
  </xdr:twoCellAnchor>
  <xdr:twoCellAnchor editAs="oneCell">
    <xdr:from>
      <xdr:col>4</xdr:col>
      <xdr:colOff>0</xdr:colOff>
      <xdr:row>82</xdr:row>
      <xdr:rowOff>0</xdr:rowOff>
    </xdr:from>
    <xdr:to>
      <xdr:col>5</xdr:col>
      <xdr:colOff>1016064</xdr:colOff>
      <xdr:row>89</xdr:row>
      <xdr:rowOff>57173</xdr:rowOff>
    </xdr:to>
    <xdr:pic>
      <xdr:nvPicPr>
        <xdr:cNvPr id="3" name="Picture 2">
          <a:extLst>
            <a:ext uri="{FF2B5EF4-FFF2-40B4-BE49-F238E27FC236}">
              <a16:creationId xmlns:a16="http://schemas.microsoft.com/office/drawing/2014/main" id="{3C70A91B-4B98-43DB-B67B-DC02D6A96F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592981" cy="1390673"/>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2608633</xdr:colOff>
      <xdr:row>89</xdr:row>
      <xdr:rowOff>57173</xdr:rowOff>
    </xdr:to>
    <xdr:pic>
      <xdr:nvPicPr>
        <xdr:cNvPr id="2" name="Picture 1">
          <a:extLst>
            <a:ext uri="{FF2B5EF4-FFF2-40B4-BE49-F238E27FC236}">
              <a16:creationId xmlns:a16="http://schemas.microsoft.com/office/drawing/2014/main" id="{69FD5A95-3880-477F-96E1-AE111550B0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3" cy="1390673"/>
        </a:xfrm>
        <a:prstGeom prst="rect">
          <a:avLst/>
        </a:prstGeom>
      </xdr:spPr>
    </xdr:pic>
    <xdr:clientData/>
  </xdr:twoCellAnchor>
  <xdr:twoCellAnchor editAs="oneCell">
    <xdr:from>
      <xdr:col>4</xdr:col>
      <xdr:colOff>0</xdr:colOff>
      <xdr:row>82</xdr:row>
      <xdr:rowOff>0</xdr:rowOff>
    </xdr:from>
    <xdr:to>
      <xdr:col>5</xdr:col>
      <xdr:colOff>1016064</xdr:colOff>
      <xdr:row>89</xdr:row>
      <xdr:rowOff>57173</xdr:rowOff>
    </xdr:to>
    <xdr:pic>
      <xdr:nvPicPr>
        <xdr:cNvPr id="3" name="Picture 2">
          <a:extLst>
            <a:ext uri="{FF2B5EF4-FFF2-40B4-BE49-F238E27FC236}">
              <a16:creationId xmlns:a16="http://schemas.microsoft.com/office/drawing/2014/main" id="{6FBF6488-E117-4DF1-B6A0-6A1283502F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592981" cy="13906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2639936</xdr:colOff>
      <xdr:row>130</xdr:row>
      <xdr:rowOff>101556</xdr:rowOff>
    </xdr:to>
    <xdr:pic>
      <xdr:nvPicPr>
        <xdr:cNvPr id="2" name="Picture 1">
          <a:extLst>
            <a:ext uri="{FF2B5EF4-FFF2-40B4-BE49-F238E27FC236}">
              <a16:creationId xmlns:a16="http://schemas.microsoft.com/office/drawing/2014/main" id="{0165A7DC-3264-40B8-83E0-6260FE6AC0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415750"/>
          <a:ext cx="2639936" cy="1435056"/>
        </a:xfrm>
        <a:prstGeom prst="rect">
          <a:avLst/>
        </a:prstGeom>
      </xdr:spPr>
    </xdr:pic>
    <xdr:clientData/>
  </xdr:twoCellAnchor>
  <xdr:twoCellAnchor editAs="oneCell">
    <xdr:from>
      <xdr:col>4</xdr:col>
      <xdr:colOff>0</xdr:colOff>
      <xdr:row>123</xdr:row>
      <xdr:rowOff>0</xdr:rowOff>
    </xdr:from>
    <xdr:to>
      <xdr:col>5</xdr:col>
      <xdr:colOff>1036933</xdr:colOff>
      <xdr:row>130</xdr:row>
      <xdr:rowOff>62104</xdr:rowOff>
    </xdr:to>
    <xdr:pic>
      <xdr:nvPicPr>
        <xdr:cNvPr id="3" name="Picture 2">
          <a:extLst>
            <a:ext uri="{FF2B5EF4-FFF2-40B4-BE49-F238E27FC236}">
              <a16:creationId xmlns:a16="http://schemas.microsoft.com/office/drawing/2014/main" id="{3740C222-D036-411F-87C8-BF55492D20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415750"/>
          <a:ext cx="2613850" cy="139560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2</xdr:col>
      <xdr:colOff>2608633</xdr:colOff>
      <xdr:row>143</xdr:row>
      <xdr:rowOff>57173</xdr:rowOff>
    </xdr:to>
    <xdr:pic>
      <xdr:nvPicPr>
        <xdr:cNvPr id="2" name="Picture 1">
          <a:extLst>
            <a:ext uri="{FF2B5EF4-FFF2-40B4-BE49-F238E27FC236}">
              <a16:creationId xmlns:a16="http://schemas.microsoft.com/office/drawing/2014/main" id="{6E973015-B10B-4AD1-BC72-761B52A0F9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680583"/>
          <a:ext cx="2608633" cy="1390673"/>
        </a:xfrm>
        <a:prstGeom prst="rect">
          <a:avLst/>
        </a:prstGeom>
      </xdr:spPr>
    </xdr:pic>
    <xdr:clientData/>
  </xdr:twoCellAnchor>
  <xdr:twoCellAnchor editAs="oneCell">
    <xdr:from>
      <xdr:col>4</xdr:col>
      <xdr:colOff>0</xdr:colOff>
      <xdr:row>136</xdr:row>
      <xdr:rowOff>0</xdr:rowOff>
    </xdr:from>
    <xdr:to>
      <xdr:col>5</xdr:col>
      <xdr:colOff>1016064</xdr:colOff>
      <xdr:row>143</xdr:row>
      <xdr:rowOff>57173</xdr:rowOff>
    </xdr:to>
    <xdr:pic>
      <xdr:nvPicPr>
        <xdr:cNvPr id="3" name="Picture 2">
          <a:extLst>
            <a:ext uri="{FF2B5EF4-FFF2-40B4-BE49-F238E27FC236}">
              <a16:creationId xmlns:a16="http://schemas.microsoft.com/office/drawing/2014/main" id="{189C30D3-B478-4894-8184-A990AF5014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680583"/>
          <a:ext cx="2592981" cy="13906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2608633</xdr:colOff>
      <xdr:row>150</xdr:row>
      <xdr:rowOff>57173</xdr:rowOff>
    </xdr:to>
    <xdr:pic>
      <xdr:nvPicPr>
        <xdr:cNvPr id="2" name="Picture 1">
          <a:extLst>
            <a:ext uri="{FF2B5EF4-FFF2-40B4-BE49-F238E27FC236}">
              <a16:creationId xmlns:a16="http://schemas.microsoft.com/office/drawing/2014/main" id="{FB671C08-8AAD-4E34-8DD4-DB6BEB1A77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982333"/>
          <a:ext cx="2608633" cy="1390673"/>
        </a:xfrm>
        <a:prstGeom prst="rect">
          <a:avLst/>
        </a:prstGeom>
      </xdr:spPr>
    </xdr:pic>
    <xdr:clientData/>
  </xdr:twoCellAnchor>
  <xdr:twoCellAnchor editAs="oneCell">
    <xdr:from>
      <xdr:col>4</xdr:col>
      <xdr:colOff>0</xdr:colOff>
      <xdr:row>143</xdr:row>
      <xdr:rowOff>0</xdr:rowOff>
    </xdr:from>
    <xdr:to>
      <xdr:col>5</xdr:col>
      <xdr:colOff>989978</xdr:colOff>
      <xdr:row>150</xdr:row>
      <xdr:rowOff>57173</xdr:rowOff>
    </xdr:to>
    <xdr:pic>
      <xdr:nvPicPr>
        <xdr:cNvPr id="3" name="Picture 2">
          <a:extLst>
            <a:ext uri="{FF2B5EF4-FFF2-40B4-BE49-F238E27FC236}">
              <a16:creationId xmlns:a16="http://schemas.microsoft.com/office/drawing/2014/main" id="{3C045628-0A6A-45A4-95C6-36C583D8B68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982333"/>
          <a:ext cx="2566895" cy="139067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147</xdr:row>
      <xdr:rowOff>0</xdr:rowOff>
    </xdr:from>
    <xdr:to>
      <xdr:col>2</xdr:col>
      <xdr:colOff>2624284</xdr:colOff>
      <xdr:row>154</xdr:row>
      <xdr:rowOff>42378</xdr:rowOff>
    </xdr:to>
    <xdr:pic>
      <xdr:nvPicPr>
        <xdr:cNvPr id="2" name="Picture 1">
          <a:extLst>
            <a:ext uri="{FF2B5EF4-FFF2-40B4-BE49-F238E27FC236}">
              <a16:creationId xmlns:a16="http://schemas.microsoft.com/office/drawing/2014/main" id="{0D89A00A-8B44-425D-9A5C-7553F3ABBD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776083"/>
          <a:ext cx="2624284" cy="1375878"/>
        </a:xfrm>
        <a:prstGeom prst="rect">
          <a:avLst/>
        </a:prstGeom>
      </xdr:spPr>
    </xdr:pic>
    <xdr:clientData/>
  </xdr:twoCellAnchor>
  <xdr:twoCellAnchor editAs="oneCell">
    <xdr:from>
      <xdr:col>4</xdr:col>
      <xdr:colOff>0</xdr:colOff>
      <xdr:row>147</xdr:row>
      <xdr:rowOff>0</xdr:rowOff>
    </xdr:from>
    <xdr:to>
      <xdr:col>5</xdr:col>
      <xdr:colOff>1016064</xdr:colOff>
      <xdr:row>154</xdr:row>
      <xdr:rowOff>81830</xdr:rowOff>
    </xdr:to>
    <xdr:pic>
      <xdr:nvPicPr>
        <xdr:cNvPr id="3" name="Picture 2">
          <a:extLst>
            <a:ext uri="{FF2B5EF4-FFF2-40B4-BE49-F238E27FC236}">
              <a16:creationId xmlns:a16="http://schemas.microsoft.com/office/drawing/2014/main" id="{EA83E73C-7A89-4337-A1F6-250F6FAC52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776083"/>
          <a:ext cx="2592981" cy="141533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141</xdr:row>
      <xdr:rowOff>0</xdr:rowOff>
    </xdr:from>
    <xdr:to>
      <xdr:col>2</xdr:col>
      <xdr:colOff>2639936</xdr:colOff>
      <xdr:row>148</xdr:row>
      <xdr:rowOff>101556</xdr:rowOff>
    </xdr:to>
    <xdr:pic>
      <xdr:nvPicPr>
        <xdr:cNvPr id="2" name="Picture 1">
          <a:extLst>
            <a:ext uri="{FF2B5EF4-FFF2-40B4-BE49-F238E27FC236}">
              <a16:creationId xmlns:a16="http://schemas.microsoft.com/office/drawing/2014/main" id="{46702039-C393-4912-9466-5A05822DB2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262667"/>
          <a:ext cx="2639936" cy="1435056"/>
        </a:xfrm>
        <a:prstGeom prst="rect">
          <a:avLst/>
        </a:prstGeom>
      </xdr:spPr>
    </xdr:pic>
    <xdr:clientData/>
  </xdr:twoCellAnchor>
  <xdr:twoCellAnchor editAs="oneCell">
    <xdr:from>
      <xdr:col>4</xdr:col>
      <xdr:colOff>0</xdr:colOff>
      <xdr:row>141</xdr:row>
      <xdr:rowOff>0</xdr:rowOff>
    </xdr:from>
    <xdr:to>
      <xdr:col>5</xdr:col>
      <xdr:colOff>1016064</xdr:colOff>
      <xdr:row>148</xdr:row>
      <xdr:rowOff>81830</xdr:rowOff>
    </xdr:to>
    <xdr:pic>
      <xdr:nvPicPr>
        <xdr:cNvPr id="3" name="Picture 2">
          <a:extLst>
            <a:ext uri="{FF2B5EF4-FFF2-40B4-BE49-F238E27FC236}">
              <a16:creationId xmlns:a16="http://schemas.microsoft.com/office/drawing/2014/main" id="{1B502957-8AD4-48FC-85CE-75AD683ACA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262667"/>
          <a:ext cx="2592981" cy="141533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2608633</xdr:colOff>
      <xdr:row>82</xdr:row>
      <xdr:rowOff>57173</xdr:rowOff>
    </xdr:to>
    <xdr:pic>
      <xdr:nvPicPr>
        <xdr:cNvPr id="2" name="Picture 1">
          <a:extLst>
            <a:ext uri="{FF2B5EF4-FFF2-40B4-BE49-F238E27FC236}">
              <a16:creationId xmlns:a16="http://schemas.microsoft.com/office/drawing/2014/main" id="{C34EC07D-EA6E-43EA-91FE-423ADE7FD8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3" cy="1390673"/>
        </a:xfrm>
        <a:prstGeom prst="rect">
          <a:avLst/>
        </a:prstGeom>
      </xdr:spPr>
    </xdr:pic>
    <xdr:clientData/>
  </xdr:twoCellAnchor>
  <xdr:twoCellAnchor editAs="oneCell">
    <xdr:from>
      <xdr:col>4</xdr:col>
      <xdr:colOff>0</xdr:colOff>
      <xdr:row>75</xdr:row>
      <xdr:rowOff>0</xdr:rowOff>
    </xdr:from>
    <xdr:to>
      <xdr:col>5</xdr:col>
      <xdr:colOff>1016064</xdr:colOff>
      <xdr:row>82</xdr:row>
      <xdr:rowOff>57173</xdr:rowOff>
    </xdr:to>
    <xdr:pic>
      <xdr:nvPicPr>
        <xdr:cNvPr id="3" name="Picture 2">
          <a:extLst>
            <a:ext uri="{FF2B5EF4-FFF2-40B4-BE49-F238E27FC236}">
              <a16:creationId xmlns:a16="http://schemas.microsoft.com/office/drawing/2014/main" id="{19D8E444-F924-48DA-911D-FA489C1AE6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592981" cy="1390673"/>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2608632</xdr:colOff>
      <xdr:row>82</xdr:row>
      <xdr:rowOff>121282</xdr:rowOff>
    </xdr:to>
    <xdr:pic>
      <xdr:nvPicPr>
        <xdr:cNvPr id="2" name="Picture 1">
          <a:extLst>
            <a:ext uri="{FF2B5EF4-FFF2-40B4-BE49-F238E27FC236}">
              <a16:creationId xmlns:a16="http://schemas.microsoft.com/office/drawing/2014/main" id="{030F89BD-1DF2-4B5F-A3D9-C32EA935AF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2" cy="1454782"/>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B1D6CCCF-6901-4898-BB21-E0457BC47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2608633</xdr:colOff>
      <xdr:row>129</xdr:row>
      <xdr:rowOff>57173</xdr:rowOff>
    </xdr:to>
    <xdr:pic>
      <xdr:nvPicPr>
        <xdr:cNvPr id="2" name="Picture 1">
          <a:extLst>
            <a:ext uri="{FF2B5EF4-FFF2-40B4-BE49-F238E27FC236}">
              <a16:creationId xmlns:a16="http://schemas.microsoft.com/office/drawing/2014/main" id="{041AD3C1-A7B2-4BCB-958F-8EAA29E5BA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608633" cy="1390673"/>
        </a:xfrm>
        <a:prstGeom prst="rect">
          <a:avLst/>
        </a:prstGeom>
      </xdr:spPr>
    </xdr:pic>
    <xdr:clientData/>
  </xdr:twoCellAnchor>
  <xdr:twoCellAnchor editAs="oneCell">
    <xdr:from>
      <xdr:col>4</xdr:col>
      <xdr:colOff>0</xdr:colOff>
      <xdr:row>122</xdr:row>
      <xdr:rowOff>0</xdr:rowOff>
    </xdr:from>
    <xdr:to>
      <xdr:col>5</xdr:col>
      <xdr:colOff>1016064</xdr:colOff>
      <xdr:row>129</xdr:row>
      <xdr:rowOff>57173</xdr:rowOff>
    </xdr:to>
    <xdr:pic>
      <xdr:nvPicPr>
        <xdr:cNvPr id="3" name="Picture 2">
          <a:extLst>
            <a:ext uri="{FF2B5EF4-FFF2-40B4-BE49-F238E27FC236}">
              <a16:creationId xmlns:a16="http://schemas.microsoft.com/office/drawing/2014/main" id="{C97BDE8C-273F-4A4D-B367-7A7CFAC207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592981" cy="1390673"/>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2608632</xdr:colOff>
      <xdr:row>93</xdr:row>
      <xdr:rowOff>121282</xdr:rowOff>
    </xdr:to>
    <xdr:pic>
      <xdr:nvPicPr>
        <xdr:cNvPr id="2" name="Picture 1">
          <a:extLst>
            <a:ext uri="{FF2B5EF4-FFF2-40B4-BE49-F238E27FC236}">
              <a16:creationId xmlns:a16="http://schemas.microsoft.com/office/drawing/2014/main" id="{A6B883BC-240A-446B-BB94-1E2BAC1CFE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08632" cy="1454782"/>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8D85A57C-AA2A-43F1-8225-F9AD13C36F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2608632</xdr:colOff>
      <xdr:row>95</xdr:row>
      <xdr:rowOff>121282</xdr:rowOff>
    </xdr:to>
    <xdr:pic>
      <xdr:nvPicPr>
        <xdr:cNvPr id="2" name="Picture 1">
          <a:extLst>
            <a:ext uri="{FF2B5EF4-FFF2-40B4-BE49-F238E27FC236}">
              <a16:creationId xmlns:a16="http://schemas.microsoft.com/office/drawing/2014/main" id="{DAF0CFE2-B461-450D-A5DB-14E4D8E602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08632" cy="1454782"/>
        </a:xfrm>
        <a:prstGeom prst="rect">
          <a:avLst/>
        </a:prstGeom>
      </xdr:spPr>
    </xdr:pic>
    <xdr:clientData/>
  </xdr:twoCellAnchor>
  <xdr:twoCellAnchor editAs="oneCell">
    <xdr:from>
      <xdr:col>4</xdr:col>
      <xdr:colOff>0</xdr:colOff>
      <xdr:row>88</xdr:row>
      <xdr:rowOff>0</xdr:rowOff>
    </xdr:from>
    <xdr:to>
      <xdr:col>5</xdr:col>
      <xdr:colOff>1036933</xdr:colOff>
      <xdr:row>95</xdr:row>
      <xdr:rowOff>62104</xdr:rowOff>
    </xdr:to>
    <xdr:pic>
      <xdr:nvPicPr>
        <xdr:cNvPr id="3" name="Picture 2">
          <a:extLst>
            <a:ext uri="{FF2B5EF4-FFF2-40B4-BE49-F238E27FC236}">
              <a16:creationId xmlns:a16="http://schemas.microsoft.com/office/drawing/2014/main" id="{FA32D5C0-737F-45AF-819D-2E08E1F357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613850" cy="1395604"/>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102</xdr:row>
      <xdr:rowOff>0</xdr:rowOff>
    </xdr:from>
    <xdr:to>
      <xdr:col>2</xdr:col>
      <xdr:colOff>2608633</xdr:colOff>
      <xdr:row>109</xdr:row>
      <xdr:rowOff>57173</xdr:rowOff>
    </xdr:to>
    <xdr:pic>
      <xdr:nvPicPr>
        <xdr:cNvPr id="2" name="Picture 1">
          <a:extLst>
            <a:ext uri="{FF2B5EF4-FFF2-40B4-BE49-F238E27FC236}">
              <a16:creationId xmlns:a16="http://schemas.microsoft.com/office/drawing/2014/main" id="{4BAF1A92-D121-4314-9866-80E7C82E2C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608633" cy="1390673"/>
        </a:xfrm>
        <a:prstGeom prst="rect">
          <a:avLst/>
        </a:prstGeom>
      </xdr:spPr>
    </xdr:pic>
    <xdr:clientData/>
  </xdr:twoCellAnchor>
  <xdr:twoCellAnchor editAs="oneCell">
    <xdr:from>
      <xdr:col>4</xdr:col>
      <xdr:colOff>0</xdr:colOff>
      <xdr:row>102</xdr:row>
      <xdr:rowOff>0</xdr:rowOff>
    </xdr:from>
    <xdr:to>
      <xdr:col>5</xdr:col>
      <xdr:colOff>1016064</xdr:colOff>
      <xdr:row>109</xdr:row>
      <xdr:rowOff>57173</xdr:rowOff>
    </xdr:to>
    <xdr:pic>
      <xdr:nvPicPr>
        <xdr:cNvPr id="3" name="Picture 2">
          <a:extLst>
            <a:ext uri="{FF2B5EF4-FFF2-40B4-BE49-F238E27FC236}">
              <a16:creationId xmlns:a16="http://schemas.microsoft.com/office/drawing/2014/main" id="{D1117FC8-4BB9-4D9E-BCE5-3F530C58B9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592981" cy="139067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2608633</xdr:colOff>
      <xdr:row>128</xdr:row>
      <xdr:rowOff>57173</xdr:rowOff>
    </xdr:to>
    <xdr:pic>
      <xdr:nvPicPr>
        <xdr:cNvPr id="2" name="Picture 1">
          <a:extLst>
            <a:ext uri="{FF2B5EF4-FFF2-40B4-BE49-F238E27FC236}">
              <a16:creationId xmlns:a16="http://schemas.microsoft.com/office/drawing/2014/main" id="{C674F38E-2AFB-4D9E-B798-47360A44C4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608633" cy="1390673"/>
        </a:xfrm>
        <a:prstGeom prst="rect">
          <a:avLst/>
        </a:prstGeom>
      </xdr:spPr>
    </xdr:pic>
    <xdr:clientData/>
  </xdr:twoCellAnchor>
  <xdr:twoCellAnchor editAs="oneCell">
    <xdr:from>
      <xdr:col>4</xdr:col>
      <xdr:colOff>0</xdr:colOff>
      <xdr:row>121</xdr:row>
      <xdr:rowOff>0</xdr:rowOff>
    </xdr:from>
    <xdr:to>
      <xdr:col>5</xdr:col>
      <xdr:colOff>1016064</xdr:colOff>
      <xdr:row>128</xdr:row>
      <xdr:rowOff>57173</xdr:rowOff>
    </xdr:to>
    <xdr:pic>
      <xdr:nvPicPr>
        <xdr:cNvPr id="3" name="Picture 2">
          <a:extLst>
            <a:ext uri="{FF2B5EF4-FFF2-40B4-BE49-F238E27FC236}">
              <a16:creationId xmlns:a16="http://schemas.microsoft.com/office/drawing/2014/main" id="{19C84746-2049-43B3-9372-096FC630EF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592981" cy="139067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2608632</xdr:colOff>
      <xdr:row>89</xdr:row>
      <xdr:rowOff>121282</xdr:rowOff>
    </xdr:to>
    <xdr:pic>
      <xdr:nvPicPr>
        <xdr:cNvPr id="2" name="Picture 1">
          <a:extLst>
            <a:ext uri="{FF2B5EF4-FFF2-40B4-BE49-F238E27FC236}">
              <a16:creationId xmlns:a16="http://schemas.microsoft.com/office/drawing/2014/main" id="{AB731ECC-1284-4E35-90D1-25E418E3D8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08632" cy="1454782"/>
        </a:xfrm>
        <a:prstGeom prst="rect">
          <a:avLst/>
        </a:prstGeom>
      </xdr:spPr>
    </xdr:pic>
    <xdr:clientData/>
  </xdr:twoCellAnchor>
  <xdr:twoCellAnchor editAs="oneCell">
    <xdr:from>
      <xdr:col>4</xdr:col>
      <xdr:colOff>0</xdr:colOff>
      <xdr:row>82</xdr:row>
      <xdr:rowOff>0</xdr:rowOff>
    </xdr:from>
    <xdr:to>
      <xdr:col>5</xdr:col>
      <xdr:colOff>1036933</xdr:colOff>
      <xdr:row>89</xdr:row>
      <xdr:rowOff>62104</xdr:rowOff>
    </xdr:to>
    <xdr:pic>
      <xdr:nvPicPr>
        <xdr:cNvPr id="3" name="Picture 2">
          <a:extLst>
            <a:ext uri="{FF2B5EF4-FFF2-40B4-BE49-F238E27FC236}">
              <a16:creationId xmlns:a16="http://schemas.microsoft.com/office/drawing/2014/main" id="{C5690D9F-FAD4-4F87-B267-1B35D9FEE1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613850" cy="1395604"/>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290</xdr:row>
      <xdr:rowOff>0</xdr:rowOff>
    </xdr:from>
    <xdr:to>
      <xdr:col>2</xdr:col>
      <xdr:colOff>2608633</xdr:colOff>
      <xdr:row>297</xdr:row>
      <xdr:rowOff>57173</xdr:rowOff>
    </xdr:to>
    <xdr:pic>
      <xdr:nvPicPr>
        <xdr:cNvPr id="2" name="Picture 1">
          <a:extLst>
            <a:ext uri="{FF2B5EF4-FFF2-40B4-BE49-F238E27FC236}">
              <a16:creationId xmlns:a16="http://schemas.microsoft.com/office/drawing/2014/main" id="{D58B2601-729B-436D-8AD6-E90418391D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4514750"/>
          <a:ext cx="2608633" cy="1390673"/>
        </a:xfrm>
        <a:prstGeom prst="rect">
          <a:avLst/>
        </a:prstGeom>
      </xdr:spPr>
    </xdr:pic>
    <xdr:clientData/>
  </xdr:twoCellAnchor>
  <xdr:twoCellAnchor editAs="oneCell">
    <xdr:from>
      <xdr:col>4</xdr:col>
      <xdr:colOff>0</xdr:colOff>
      <xdr:row>290</xdr:row>
      <xdr:rowOff>0</xdr:rowOff>
    </xdr:from>
    <xdr:to>
      <xdr:col>5</xdr:col>
      <xdr:colOff>989978</xdr:colOff>
      <xdr:row>297</xdr:row>
      <xdr:rowOff>57173</xdr:rowOff>
    </xdr:to>
    <xdr:pic>
      <xdr:nvPicPr>
        <xdr:cNvPr id="3" name="Picture 2">
          <a:extLst>
            <a:ext uri="{FF2B5EF4-FFF2-40B4-BE49-F238E27FC236}">
              <a16:creationId xmlns:a16="http://schemas.microsoft.com/office/drawing/2014/main" id="{60E818C3-2484-4168-9191-4A2DFBE87E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4514750"/>
          <a:ext cx="2566895" cy="139067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2608632</xdr:colOff>
      <xdr:row>94</xdr:row>
      <xdr:rowOff>121282</xdr:rowOff>
    </xdr:to>
    <xdr:pic>
      <xdr:nvPicPr>
        <xdr:cNvPr id="2" name="Picture 1">
          <a:extLst>
            <a:ext uri="{FF2B5EF4-FFF2-40B4-BE49-F238E27FC236}">
              <a16:creationId xmlns:a16="http://schemas.microsoft.com/office/drawing/2014/main" id="{D9460355-5E60-461C-A8EF-50FCBEAA0A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608632" cy="1454782"/>
        </a:xfrm>
        <a:prstGeom prst="rect">
          <a:avLst/>
        </a:prstGeom>
      </xdr:spPr>
    </xdr:pic>
    <xdr:clientData/>
  </xdr:twoCellAnchor>
  <xdr:twoCellAnchor editAs="oneCell">
    <xdr:from>
      <xdr:col>4</xdr:col>
      <xdr:colOff>0</xdr:colOff>
      <xdr:row>87</xdr:row>
      <xdr:rowOff>0</xdr:rowOff>
    </xdr:from>
    <xdr:to>
      <xdr:col>5</xdr:col>
      <xdr:colOff>1036933</xdr:colOff>
      <xdr:row>94</xdr:row>
      <xdr:rowOff>62104</xdr:rowOff>
    </xdr:to>
    <xdr:pic>
      <xdr:nvPicPr>
        <xdr:cNvPr id="3" name="Picture 2">
          <a:extLst>
            <a:ext uri="{FF2B5EF4-FFF2-40B4-BE49-F238E27FC236}">
              <a16:creationId xmlns:a16="http://schemas.microsoft.com/office/drawing/2014/main" id="{82E42590-9A30-4F94-A18C-C24C1E1EAF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613850" cy="139560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2608632</xdr:colOff>
      <xdr:row>91</xdr:row>
      <xdr:rowOff>121282</xdr:rowOff>
    </xdr:to>
    <xdr:pic>
      <xdr:nvPicPr>
        <xdr:cNvPr id="2" name="Picture 1">
          <a:extLst>
            <a:ext uri="{FF2B5EF4-FFF2-40B4-BE49-F238E27FC236}">
              <a16:creationId xmlns:a16="http://schemas.microsoft.com/office/drawing/2014/main" id="{FE99B355-C774-4356-A63E-60C6C83481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08632" cy="1454782"/>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A90F3D71-5143-4A77-9B0B-3478D10028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2608632</xdr:colOff>
      <xdr:row>100</xdr:row>
      <xdr:rowOff>121282</xdr:rowOff>
    </xdr:to>
    <xdr:pic>
      <xdr:nvPicPr>
        <xdr:cNvPr id="2" name="Picture 1">
          <a:extLst>
            <a:ext uri="{FF2B5EF4-FFF2-40B4-BE49-F238E27FC236}">
              <a16:creationId xmlns:a16="http://schemas.microsoft.com/office/drawing/2014/main" id="{2B482EF9-0725-492B-A92B-C0345CE6B9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08632" cy="1454782"/>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1F03B970-84D5-482A-BB34-2A87EE471B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2608632</xdr:colOff>
      <xdr:row>91</xdr:row>
      <xdr:rowOff>121282</xdr:rowOff>
    </xdr:to>
    <xdr:pic>
      <xdr:nvPicPr>
        <xdr:cNvPr id="2" name="Picture 1">
          <a:extLst>
            <a:ext uri="{FF2B5EF4-FFF2-40B4-BE49-F238E27FC236}">
              <a16:creationId xmlns:a16="http://schemas.microsoft.com/office/drawing/2014/main" id="{0C64F505-489C-476B-883D-59407C963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08632" cy="1454782"/>
        </a:xfrm>
        <a:prstGeom prst="rect">
          <a:avLst/>
        </a:prstGeom>
      </xdr:spPr>
    </xdr:pic>
    <xdr:clientData/>
  </xdr:twoCellAnchor>
  <xdr:twoCellAnchor editAs="oneCell">
    <xdr:from>
      <xdr:col>4</xdr:col>
      <xdr:colOff>0</xdr:colOff>
      <xdr:row>84</xdr:row>
      <xdr:rowOff>0</xdr:rowOff>
    </xdr:from>
    <xdr:to>
      <xdr:col>5</xdr:col>
      <xdr:colOff>1036933</xdr:colOff>
      <xdr:row>91</xdr:row>
      <xdr:rowOff>62104</xdr:rowOff>
    </xdr:to>
    <xdr:pic>
      <xdr:nvPicPr>
        <xdr:cNvPr id="3" name="Picture 2">
          <a:extLst>
            <a:ext uri="{FF2B5EF4-FFF2-40B4-BE49-F238E27FC236}">
              <a16:creationId xmlns:a16="http://schemas.microsoft.com/office/drawing/2014/main" id="{4AC885F5-942B-4214-98E5-842821DCA8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613850" cy="139560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2608632</xdr:colOff>
      <xdr:row>98</xdr:row>
      <xdr:rowOff>121282</xdr:rowOff>
    </xdr:to>
    <xdr:pic>
      <xdr:nvPicPr>
        <xdr:cNvPr id="2" name="Picture 1">
          <a:extLst>
            <a:ext uri="{FF2B5EF4-FFF2-40B4-BE49-F238E27FC236}">
              <a16:creationId xmlns:a16="http://schemas.microsoft.com/office/drawing/2014/main" id="{10FFE953-044B-492B-8BB3-E496BC7340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608632" cy="1454782"/>
        </a:xfrm>
        <a:prstGeom prst="rect">
          <a:avLst/>
        </a:prstGeom>
      </xdr:spPr>
    </xdr:pic>
    <xdr:clientData/>
  </xdr:twoCellAnchor>
  <xdr:twoCellAnchor editAs="oneCell">
    <xdr:from>
      <xdr:col>4</xdr:col>
      <xdr:colOff>0</xdr:colOff>
      <xdr:row>91</xdr:row>
      <xdr:rowOff>0</xdr:rowOff>
    </xdr:from>
    <xdr:to>
      <xdr:col>5</xdr:col>
      <xdr:colOff>1036933</xdr:colOff>
      <xdr:row>98</xdr:row>
      <xdr:rowOff>62104</xdr:rowOff>
    </xdr:to>
    <xdr:pic>
      <xdr:nvPicPr>
        <xdr:cNvPr id="3" name="Picture 2">
          <a:extLst>
            <a:ext uri="{FF2B5EF4-FFF2-40B4-BE49-F238E27FC236}">
              <a16:creationId xmlns:a16="http://schemas.microsoft.com/office/drawing/2014/main" id="{C8F523C5-CE59-47E0-8180-6890845632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613850" cy="1395604"/>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2671241</xdr:colOff>
      <xdr:row>85</xdr:row>
      <xdr:rowOff>141008</xdr:rowOff>
    </xdr:to>
    <xdr:pic>
      <xdr:nvPicPr>
        <xdr:cNvPr id="2" name="Picture 1">
          <a:extLst>
            <a:ext uri="{FF2B5EF4-FFF2-40B4-BE49-F238E27FC236}">
              <a16:creationId xmlns:a16="http://schemas.microsoft.com/office/drawing/2014/main" id="{6D22A9E6-A0EA-4738-9D82-E195A8D6A0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71241" cy="1474508"/>
        </a:xfrm>
        <a:prstGeom prst="rect">
          <a:avLst/>
        </a:prstGeom>
      </xdr:spPr>
    </xdr:pic>
    <xdr:clientData/>
  </xdr:twoCellAnchor>
  <xdr:twoCellAnchor editAs="oneCell">
    <xdr:from>
      <xdr:col>4</xdr:col>
      <xdr:colOff>0</xdr:colOff>
      <xdr:row>78</xdr:row>
      <xdr:rowOff>0</xdr:rowOff>
    </xdr:from>
    <xdr:to>
      <xdr:col>5</xdr:col>
      <xdr:colOff>1036933</xdr:colOff>
      <xdr:row>85</xdr:row>
      <xdr:rowOff>62104</xdr:rowOff>
    </xdr:to>
    <xdr:pic>
      <xdr:nvPicPr>
        <xdr:cNvPr id="3" name="Picture 2">
          <a:extLst>
            <a:ext uri="{FF2B5EF4-FFF2-40B4-BE49-F238E27FC236}">
              <a16:creationId xmlns:a16="http://schemas.microsoft.com/office/drawing/2014/main" id="{4B54A3D2-BC69-488A-B9F7-1AB119A4F3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613850" cy="139560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64F5BE3D-A44B-4F63-BE9C-9F90E3682B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1036933</xdr:colOff>
      <xdr:row>96</xdr:row>
      <xdr:rowOff>62104</xdr:rowOff>
    </xdr:to>
    <xdr:pic>
      <xdr:nvPicPr>
        <xdr:cNvPr id="3" name="Picture 2">
          <a:extLst>
            <a:ext uri="{FF2B5EF4-FFF2-40B4-BE49-F238E27FC236}">
              <a16:creationId xmlns:a16="http://schemas.microsoft.com/office/drawing/2014/main" id="{C9AD155E-3790-4C50-828F-00F02E0D07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13850" cy="139560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7687E15A-DE19-47E0-97B2-63A9AE40FA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22C64572-DEEB-42B0-85C9-0CE12DE4A4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2608633</xdr:colOff>
      <xdr:row>118</xdr:row>
      <xdr:rowOff>57173</xdr:rowOff>
    </xdr:to>
    <xdr:pic>
      <xdr:nvPicPr>
        <xdr:cNvPr id="2" name="Picture 1">
          <a:extLst>
            <a:ext uri="{FF2B5EF4-FFF2-40B4-BE49-F238E27FC236}">
              <a16:creationId xmlns:a16="http://schemas.microsoft.com/office/drawing/2014/main" id="{82E22051-7E62-4193-81AF-73AA2B6E51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47667"/>
          <a:ext cx="2608633" cy="1390673"/>
        </a:xfrm>
        <a:prstGeom prst="rect">
          <a:avLst/>
        </a:prstGeom>
      </xdr:spPr>
    </xdr:pic>
    <xdr:clientData/>
  </xdr:twoCellAnchor>
  <xdr:twoCellAnchor editAs="oneCell">
    <xdr:from>
      <xdr:col>4</xdr:col>
      <xdr:colOff>0</xdr:colOff>
      <xdr:row>111</xdr:row>
      <xdr:rowOff>0</xdr:rowOff>
    </xdr:from>
    <xdr:to>
      <xdr:col>5</xdr:col>
      <xdr:colOff>1016064</xdr:colOff>
      <xdr:row>118</xdr:row>
      <xdr:rowOff>57173</xdr:rowOff>
    </xdr:to>
    <xdr:pic>
      <xdr:nvPicPr>
        <xdr:cNvPr id="3" name="Picture 2">
          <a:extLst>
            <a:ext uri="{FF2B5EF4-FFF2-40B4-BE49-F238E27FC236}">
              <a16:creationId xmlns:a16="http://schemas.microsoft.com/office/drawing/2014/main" id="{8D03D7BE-2413-44CF-9CC7-6588F6E052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47667"/>
          <a:ext cx="2592981" cy="1390673"/>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2671241</xdr:colOff>
      <xdr:row>93</xdr:row>
      <xdr:rowOff>141008</xdr:rowOff>
    </xdr:to>
    <xdr:pic>
      <xdr:nvPicPr>
        <xdr:cNvPr id="2" name="Picture 1">
          <a:extLst>
            <a:ext uri="{FF2B5EF4-FFF2-40B4-BE49-F238E27FC236}">
              <a16:creationId xmlns:a16="http://schemas.microsoft.com/office/drawing/2014/main" id="{F443A82D-9DB3-464A-B141-B0C4BEEDBB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71241" cy="1474508"/>
        </a:xfrm>
        <a:prstGeom prst="rect">
          <a:avLst/>
        </a:prstGeom>
      </xdr:spPr>
    </xdr:pic>
    <xdr:clientData/>
  </xdr:twoCellAnchor>
  <xdr:twoCellAnchor editAs="oneCell">
    <xdr:from>
      <xdr:col>4</xdr:col>
      <xdr:colOff>0</xdr:colOff>
      <xdr:row>86</xdr:row>
      <xdr:rowOff>0</xdr:rowOff>
    </xdr:from>
    <xdr:to>
      <xdr:col>5</xdr:col>
      <xdr:colOff>1036933</xdr:colOff>
      <xdr:row>93</xdr:row>
      <xdr:rowOff>62104</xdr:rowOff>
    </xdr:to>
    <xdr:pic>
      <xdr:nvPicPr>
        <xdr:cNvPr id="3" name="Picture 2">
          <a:extLst>
            <a:ext uri="{FF2B5EF4-FFF2-40B4-BE49-F238E27FC236}">
              <a16:creationId xmlns:a16="http://schemas.microsoft.com/office/drawing/2014/main" id="{C41062BC-CCEB-47A9-A3EC-BB5B897F7A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613850" cy="139560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155</xdr:row>
      <xdr:rowOff>0</xdr:rowOff>
    </xdr:from>
    <xdr:to>
      <xdr:col>2</xdr:col>
      <xdr:colOff>2608632</xdr:colOff>
      <xdr:row>162</xdr:row>
      <xdr:rowOff>121282</xdr:rowOff>
    </xdr:to>
    <xdr:pic>
      <xdr:nvPicPr>
        <xdr:cNvPr id="2" name="Picture 1">
          <a:extLst>
            <a:ext uri="{FF2B5EF4-FFF2-40B4-BE49-F238E27FC236}">
              <a16:creationId xmlns:a16="http://schemas.microsoft.com/office/drawing/2014/main" id="{221DB884-79B6-4330-9206-E211D83189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929667"/>
          <a:ext cx="2608632" cy="1454782"/>
        </a:xfrm>
        <a:prstGeom prst="rect">
          <a:avLst/>
        </a:prstGeom>
      </xdr:spPr>
    </xdr:pic>
    <xdr:clientData/>
  </xdr:twoCellAnchor>
  <xdr:twoCellAnchor editAs="oneCell">
    <xdr:from>
      <xdr:col>4</xdr:col>
      <xdr:colOff>0</xdr:colOff>
      <xdr:row>155</xdr:row>
      <xdr:rowOff>0</xdr:rowOff>
    </xdr:from>
    <xdr:to>
      <xdr:col>5</xdr:col>
      <xdr:colOff>1063020</xdr:colOff>
      <xdr:row>162</xdr:row>
      <xdr:rowOff>57173</xdr:rowOff>
    </xdr:to>
    <xdr:pic>
      <xdr:nvPicPr>
        <xdr:cNvPr id="3" name="Picture 2">
          <a:extLst>
            <a:ext uri="{FF2B5EF4-FFF2-40B4-BE49-F238E27FC236}">
              <a16:creationId xmlns:a16="http://schemas.microsoft.com/office/drawing/2014/main" id="{BA7775C2-F28E-482D-B25B-E026C3895F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929667"/>
          <a:ext cx="2639937" cy="1390673"/>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2608632</xdr:colOff>
      <xdr:row>80</xdr:row>
      <xdr:rowOff>121282</xdr:rowOff>
    </xdr:to>
    <xdr:pic>
      <xdr:nvPicPr>
        <xdr:cNvPr id="2" name="Picture 1">
          <a:extLst>
            <a:ext uri="{FF2B5EF4-FFF2-40B4-BE49-F238E27FC236}">
              <a16:creationId xmlns:a16="http://schemas.microsoft.com/office/drawing/2014/main" id="{F77FC61B-BA48-4FC7-8E86-0357A7EB74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2" cy="1454782"/>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F57AA6EF-F22D-4EBD-A106-E6479FA630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2671241</xdr:colOff>
      <xdr:row>92</xdr:row>
      <xdr:rowOff>141008</xdr:rowOff>
    </xdr:to>
    <xdr:pic>
      <xdr:nvPicPr>
        <xdr:cNvPr id="2" name="Picture 1">
          <a:extLst>
            <a:ext uri="{FF2B5EF4-FFF2-40B4-BE49-F238E27FC236}">
              <a16:creationId xmlns:a16="http://schemas.microsoft.com/office/drawing/2014/main" id="{2F8B0CAC-AC07-4AC2-A886-018371ABF8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71241" cy="1474508"/>
        </a:xfrm>
        <a:prstGeom prst="rect">
          <a:avLst/>
        </a:prstGeom>
      </xdr:spPr>
    </xdr:pic>
    <xdr:clientData/>
  </xdr:twoCellAnchor>
  <xdr:twoCellAnchor editAs="oneCell">
    <xdr:from>
      <xdr:col>4</xdr:col>
      <xdr:colOff>0</xdr:colOff>
      <xdr:row>85</xdr:row>
      <xdr:rowOff>0</xdr:rowOff>
    </xdr:from>
    <xdr:to>
      <xdr:col>5</xdr:col>
      <xdr:colOff>1036933</xdr:colOff>
      <xdr:row>92</xdr:row>
      <xdr:rowOff>62104</xdr:rowOff>
    </xdr:to>
    <xdr:pic>
      <xdr:nvPicPr>
        <xdr:cNvPr id="3" name="Picture 2">
          <a:extLst>
            <a:ext uri="{FF2B5EF4-FFF2-40B4-BE49-F238E27FC236}">
              <a16:creationId xmlns:a16="http://schemas.microsoft.com/office/drawing/2014/main" id="{ED53FDC4-29DA-4ACC-BD01-2E70790FC9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613850" cy="1395604"/>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2608633</xdr:colOff>
      <xdr:row>139</xdr:row>
      <xdr:rowOff>57173</xdr:rowOff>
    </xdr:to>
    <xdr:pic>
      <xdr:nvPicPr>
        <xdr:cNvPr id="2" name="Picture 1">
          <a:extLst>
            <a:ext uri="{FF2B5EF4-FFF2-40B4-BE49-F238E27FC236}">
              <a16:creationId xmlns:a16="http://schemas.microsoft.com/office/drawing/2014/main" id="{AA13251F-31CC-4113-B8A8-3E1B6D35FC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548167"/>
          <a:ext cx="2608633" cy="1390673"/>
        </a:xfrm>
        <a:prstGeom prst="rect">
          <a:avLst/>
        </a:prstGeom>
      </xdr:spPr>
    </xdr:pic>
    <xdr:clientData/>
  </xdr:twoCellAnchor>
  <xdr:twoCellAnchor editAs="oneCell">
    <xdr:from>
      <xdr:col>4</xdr:col>
      <xdr:colOff>0</xdr:colOff>
      <xdr:row>132</xdr:row>
      <xdr:rowOff>0</xdr:rowOff>
    </xdr:from>
    <xdr:to>
      <xdr:col>5</xdr:col>
      <xdr:colOff>1016064</xdr:colOff>
      <xdr:row>139</xdr:row>
      <xdr:rowOff>57173</xdr:rowOff>
    </xdr:to>
    <xdr:pic>
      <xdr:nvPicPr>
        <xdr:cNvPr id="3" name="Picture 2">
          <a:extLst>
            <a:ext uri="{FF2B5EF4-FFF2-40B4-BE49-F238E27FC236}">
              <a16:creationId xmlns:a16="http://schemas.microsoft.com/office/drawing/2014/main" id="{63049F43-CF04-44C0-ACC0-62CD87044C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548167"/>
          <a:ext cx="2592981" cy="1390673"/>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2671241</xdr:colOff>
      <xdr:row>100</xdr:row>
      <xdr:rowOff>141008</xdr:rowOff>
    </xdr:to>
    <xdr:pic>
      <xdr:nvPicPr>
        <xdr:cNvPr id="2" name="Picture 1">
          <a:extLst>
            <a:ext uri="{FF2B5EF4-FFF2-40B4-BE49-F238E27FC236}">
              <a16:creationId xmlns:a16="http://schemas.microsoft.com/office/drawing/2014/main" id="{485AA0D2-91FD-4131-886F-1A1F276864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671241" cy="1474508"/>
        </a:xfrm>
        <a:prstGeom prst="rect">
          <a:avLst/>
        </a:prstGeom>
      </xdr:spPr>
    </xdr:pic>
    <xdr:clientData/>
  </xdr:twoCellAnchor>
  <xdr:twoCellAnchor editAs="oneCell">
    <xdr:from>
      <xdr:col>4</xdr:col>
      <xdr:colOff>0</xdr:colOff>
      <xdr:row>93</xdr:row>
      <xdr:rowOff>0</xdr:rowOff>
    </xdr:from>
    <xdr:to>
      <xdr:col>5</xdr:col>
      <xdr:colOff>1036933</xdr:colOff>
      <xdr:row>100</xdr:row>
      <xdr:rowOff>62104</xdr:rowOff>
    </xdr:to>
    <xdr:pic>
      <xdr:nvPicPr>
        <xdr:cNvPr id="3" name="Picture 2">
          <a:extLst>
            <a:ext uri="{FF2B5EF4-FFF2-40B4-BE49-F238E27FC236}">
              <a16:creationId xmlns:a16="http://schemas.microsoft.com/office/drawing/2014/main" id="{83DA7058-BACE-4731-9E39-81A057006F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613850" cy="139560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2608632</xdr:colOff>
      <xdr:row>79</xdr:row>
      <xdr:rowOff>121282</xdr:rowOff>
    </xdr:to>
    <xdr:pic>
      <xdr:nvPicPr>
        <xdr:cNvPr id="2" name="Picture 1">
          <a:extLst>
            <a:ext uri="{FF2B5EF4-FFF2-40B4-BE49-F238E27FC236}">
              <a16:creationId xmlns:a16="http://schemas.microsoft.com/office/drawing/2014/main" id="{58152AB4-B285-49DE-9B03-C1A5265D54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608632" cy="1454782"/>
        </a:xfrm>
        <a:prstGeom prst="rect">
          <a:avLst/>
        </a:prstGeom>
      </xdr:spPr>
    </xdr:pic>
    <xdr:clientData/>
  </xdr:twoCellAnchor>
  <xdr:twoCellAnchor editAs="oneCell">
    <xdr:from>
      <xdr:col>4</xdr:col>
      <xdr:colOff>0</xdr:colOff>
      <xdr:row>72</xdr:row>
      <xdr:rowOff>0</xdr:rowOff>
    </xdr:from>
    <xdr:to>
      <xdr:col>5</xdr:col>
      <xdr:colOff>1036933</xdr:colOff>
      <xdr:row>79</xdr:row>
      <xdr:rowOff>62104</xdr:rowOff>
    </xdr:to>
    <xdr:pic>
      <xdr:nvPicPr>
        <xdr:cNvPr id="3" name="Picture 2">
          <a:extLst>
            <a:ext uri="{FF2B5EF4-FFF2-40B4-BE49-F238E27FC236}">
              <a16:creationId xmlns:a16="http://schemas.microsoft.com/office/drawing/2014/main" id="{962D615D-7C43-40CC-8A23-2D95E54184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613850" cy="1395604"/>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2608632</xdr:colOff>
      <xdr:row>97</xdr:row>
      <xdr:rowOff>121282</xdr:rowOff>
    </xdr:to>
    <xdr:pic>
      <xdr:nvPicPr>
        <xdr:cNvPr id="2" name="Picture 1">
          <a:extLst>
            <a:ext uri="{FF2B5EF4-FFF2-40B4-BE49-F238E27FC236}">
              <a16:creationId xmlns:a16="http://schemas.microsoft.com/office/drawing/2014/main" id="{B0998C87-BE1C-42AA-BCE4-DA9D561F68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608632" cy="1454782"/>
        </a:xfrm>
        <a:prstGeom prst="rect">
          <a:avLst/>
        </a:prstGeom>
      </xdr:spPr>
    </xdr:pic>
    <xdr:clientData/>
  </xdr:twoCellAnchor>
  <xdr:twoCellAnchor editAs="oneCell">
    <xdr:from>
      <xdr:col>4</xdr:col>
      <xdr:colOff>0</xdr:colOff>
      <xdr:row>90</xdr:row>
      <xdr:rowOff>0</xdr:rowOff>
    </xdr:from>
    <xdr:to>
      <xdr:col>5</xdr:col>
      <xdr:colOff>1036933</xdr:colOff>
      <xdr:row>97</xdr:row>
      <xdr:rowOff>62104</xdr:rowOff>
    </xdr:to>
    <xdr:pic>
      <xdr:nvPicPr>
        <xdr:cNvPr id="3" name="Picture 2">
          <a:extLst>
            <a:ext uri="{FF2B5EF4-FFF2-40B4-BE49-F238E27FC236}">
              <a16:creationId xmlns:a16="http://schemas.microsoft.com/office/drawing/2014/main" id="{EF0ECF3A-A9E8-43EA-B60F-D559A55D46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613850" cy="139560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2608632</xdr:colOff>
      <xdr:row>82</xdr:row>
      <xdr:rowOff>121282</xdr:rowOff>
    </xdr:to>
    <xdr:pic>
      <xdr:nvPicPr>
        <xdr:cNvPr id="2" name="Picture 1">
          <a:extLst>
            <a:ext uri="{FF2B5EF4-FFF2-40B4-BE49-F238E27FC236}">
              <a16:creationId xmlns:a16="http://schemas.microsoft.com/office/drawing/2014/main" id="{ACEB3F5D-80A4-4370-855E-74A2C71EAD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08632" cy="1454782"/>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86389873-9E8B-4C9E-9D70-BB452E800E6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222</xdr:row>
      <xdr:rowOff>0</xdr:rowOff>
    </xdr:from>
    <xdr:to>
      <xdr:col>2</xdr:col>
      <xdr:colOff>2608633</xdr:colOff>
      <xdr:row>229</xdr:row>
      <xdr:rowOff>57173</xdr:rowOff>
    </xdr:to>
    <xdr:pic>
      <xdr:nvPicPr>
        <xdr:cNvPr id="2" name="Picture 1">
          <a:extLst>
            <a:ext uri="{FF2B5EF4-FFF2-40B4-BE49-F238E27FC236}">
              <a16:creationId xmlns:a16="http://schemas.microsoft.com/office/drawing/2014/main" id="{B25B481E-73A3-4770-B886-BD84ADA580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693167"/>
          <a:ext cx="2608633" cy="1390673"/>
        </a:xfrm>
        <a:prstGeom prst="rect">
          <a:avLst/>
        </a:prstGeom>
      </xdr:spPr>
    </xdr:pic>
    <xdr:clientData/>
  </xdr:twoCellAnchor>
  <xdr:twoCellAnchor editAs="oneCell">
    <xdr:from>
      <xdr:col>4</xdr:col>
      <xdr:colOff>0</xdr:colOff>
      <xdr:row>222</xdr:row>
      <xdr:rowOff>0</xdr:rowOff>
    </xdr:from>
    <xdr:to>
      <xdr:col>5</xdr:col>
      <xdr:colOff>1016064</xdr:colOff>
      <xdr:row>229</xdr:row>
      <xdr:rowOff>57173</xdr:rowOff>
    </xdr:to>
    <xdr:pic>
      <xdr:nvPicPr>
        <xdr:cNvPr id="3" name="Picture 2">
          <a:extLst>
            <a:ext uri="{FF2B5EF4-FFF2-40B4-BE49-F238E27FC236}">
              <a16:creationId xmlns:a16="http://schemas.microsoft.com/office/drawing/2014/main" id="{84D0FAA0-72BA-420F-8B18-C84EF300AB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693167"/>
          <a:ext cx="2592981" cy="13906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109</xdr:row>
      <xdr:rowOff>0</xdr:rowOff>
    </xdr:from>
    <xdr:to>
      <xdr:col>2</xdr:col>
      <xdr:colOff>2608633</xdr:colOff>
      <xdr:row>116</xdr:row>
      <xdr:rowOff>57173</xdr:rowOff>
    </xdr:to>
    <xdr:pic>
      <xdr:nvPicPr>
        <xdr:cNvPr id="2" name="Picture 1">
          <a:extLst>
            <a:ext uri="{FF2B5EF4-FFF2-40B4-BE49-F238E27FC236}">
              <a16:creationId xmlns:a16="http://schemas.microsoft.com/office/drawing/2014/main" id="{32C9E3B7-339B-42FA-A566-4894330B97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166667"/>
          <a:ext cx="2608633" cy="1390673"/>
        </a:xfrm>
        <a:prstGeom prst="rect">
          <a:avLst/>
        </a:prstGeom>
      </xdr:spPr>
    </xdr:pic>
    <xdr:clientData/>
  </xdr:twoCellAnchor>
  <xdr:twoCellAnchor editAs="oneCell">
    <xdr:from>
      <xdr:col>4</xdr:col>
      <xdr:colOff>0</xdr:colOff>
      <xdr:row>109</xdr:row>
      <xdr:rowOff>0</xdr:rowOff>
    </xdr:from>
    <xdr:to>
      <xdr:col>5</xdr:col>
      <xdr:colOff>1016064</xdr:colOff>
      <xdr:row>116</xdr:row>
      <xdr:rowOff>57173</xdr:rowOff>
    </xdr:to>
    <xdr:pic>
      <xdr:nvPicPr>
        <xdr:cNvPr id="3" name="Picture 2">
          <a:extLst>
            <a:ext uri="{FF2B5EF4-FFF2-40B4-BE49-F238E27FC236}">
              <a16:creationId xmlns:a16="http://schemas.microsoft.com/office/drawing/2014/main" id="{A82E470F-DB83-4452-B318-0F81E462CF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166667"/>
          <a:ext cx="2592981" cy="139067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323</xdr:row>
      <xdr:rowOff>0</xdr:rowOff>
    </xdr:from>
    <xdr:to>
      <xdr:col>2</xdr:col>
      <xdr:colOff>2608633</xdr:colOff>
      <xdr:row>330</xdr:row>
      <xdr:rowOff>57173</xdr:rowOff>
    </xdr:to>
    <xdr:pic>
      <xdr:nvPicPr>
        <xdr:cNvPr id="2" name="Picture 1">
          <a:extLst>
            <a:ext uri="{FF2B5EF4-FFF2-40B4-BE49-F238E27FC236}">
              <a16:creationId xmlns:a16="http://schemas.microsoft.com/office/drawing/2014/main" id="{F579D3A8-2E7D-4E17-9AA2-7D7BD86653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933667"/>
          <a:ext cx="2608633" cy="1390673"/>
        </a:xfrm>
        <a:prstGeom prst="rect">
          <a:avLst/>
        </a:prstGeom>
      </xdr:spPr>
    </xdr:pic>
    <xdr:clientData/>
  </xdr:twoCellAnchor>
  <xdr:twoCellAnchor editAs="oneCell">
    <xdr:from>
      <xdr:col>4</xdr:col>
      <xdr:colOff>0</xdr:colOff>
      <xdr:row>323</xdr:row>
      <xdr:rowOff>0</xdr:rowOff>
    </xdr:from>
    <xdr:to>
      <xdr:col>5</xdr:col>
      <xdr:colOff>1016064</xdr:colOff>
      <xdr:row>330</xdr:row>
      <xdr:rowOff>57173</xdr:rowOff>
    </xdr:to>
    <xdr:pic>
      <xdr:nvPicPr>
        <xdr:cNvPr id="3" name="Picture 2">
          <a:extLst>
            <a:ext uri="{FF2B5EF4-FFF2-40B4-BE49-F238E27FC236}">
              <a16:creationId xmlns:a16="http://schemas.microsoft.com/office/drawing/2014/main" id="{3CB67BE8-DA6A-4097-8A2A-6B2A0A6180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933667"/>
          <a:ext cx="2592981" cy="1390673"/>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2613851</xdr:colOff>
      <xdr:row>80</xdr:row>
      <xdr:rowOff>67036</xdr:rowOff>
    </xdr:to>
    <xdr:pic>
      <xdr:nvPicPr>
        <xdr:cNvPr id="2" name="Picture 1">
          <a:extLst>
            <a:ext uri="{FF2B5EF4-FFF2-40B4-BE49-F238E27FC236}">
              <a16:creationId xmlns:a16="http://schemas.microsoft.com/office/drawing/2014/main" id="{7DF82A3B-B677-4C39-BF2D-9D1FEF0B0E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13851" cy="1400536"/>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0FFF3190-E6DA-4C62-82BC-BD1665C79A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2671241</xdr:colOff>
      <xdr:row>80</xdr:row>
      <xdr:rowOff>141008</xdr:rowOff>
    </xdr:to>
    <xdr:pic>
      <xdr:nvPicPr>
        <xdr:cNvPr id="2" name="Picture 1">
          <a:extLst>
            <a:ext uri="{FF2B5EF4-FFF2-40B4-BE49-F238E27FC236}">
              <a16:creationId xmlns:a16="http://schemas.microsoft.com/office/drawing/2014/main" id="{AAB42571-8E94-43C8-BBB2-5C0220ECD4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71241" cy="1474508"/>
        </a:xfrm>
        <a:prstGeom prst="rect">
          <a:avLst/>
        </a:prstGeom>
      </xdr:spPr>
    </xdr:pic>
    <xdr:clientData/>
  </xdr:twoCellAnchor>
  <xdr:twoCellAnchor editAs="oneCell">
    <xdr:from>
      <xdr:col>4</xdr:col>
      <xdr:colOff>0</xdr:colOff>
      <xdr:row>73</xdr:row>
      <xdr:rowOff>0</xdr:rowOff>
    </xdr:from>
    <xdr:to>
      <xdr:col>5</xdr:col>
      <xdr:colOff>1047367</xdr:colOff>
      <xdr:row>80</xdr:row>
      <xdr:rowOff>116350</xdr:rowOff>
    </xdr:to>
    <xdr:pic>
      <xdr:nvPicPr>
        <xdr:cNvPr id="3" name="Picture 2">
          <a:extLst>
            <a:ext uri="{FF2B5EF4-FFF2-40B4-BE49-F238E27FC236}">
              <a16:creationId xmlns:a16="http://schemas.microsoft.com/office/drawing/2014/main" id="{82A595ED-E451-4C0A-9D80-E920932924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24284" cy="144985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2671241</xdr:colOff>
      <xdr:row>96</xdr:row>
      <xdr:rowOff>141008</xdr:rowOff>
    </xdr:to>
    <xdr:pic>
      <xdr:nvPicPr>
        <xdr:cNvPr id="2" name="Picture 1">
          <a:extLst>
            <a:ext uri="{FF2B5EF4-FFF2-40B4-BE49-F238E27FC236}">
              <a16:creationId xmlns:a16="http://schemas.microsoft.com/office/drawing/2014/main" id="{A5AEB2CA-B6D9-46C4-8075-09F03C0F2B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71241" cy="1474508"/>
        </a:xfrm>
        <a:prstGeom prst="rect">
          <a:avLst/>
        </a:prstGeom>
      </xdr:spPr>
    </xdr:pic>
    <xdr:clientData/>
  </xdr:twoCellAnchor>
  <xdr:twoCellAnchor editAs="oneCell">
    <xdr:from>
      <xdr:col>4</xdr:col>
      <xdr:colOff>0</xdr:colOff>
      <xdr:row>89</xdr:row>
      <xdr:rowOff>0</xdr:rowOff>
    </xdr:from>
    <xdr:to>
      <xdr:col>5</xdr:col>
      <xdr:colOff>1047367</xdr:colOff>
      <xdr:row>96</xdr:row>
      <xdr:rowOff>116350</xdr:rowOff>
    </xdr:to>
    <xdr:pic>
      <xdr:nvPicPr>
        <xdr:cNvPr id="3" name="Picture 2">
          <a:extLst>
            <a:ext uri="{FF2B5EF4-FFF2-40B4-BE49-F238E27FC236}">
              <a16:creationId xmlns:a16="http://schemas.microsoft.com/office/drawing/2014/main" id="{E296A3B2-0DD9-4BC8-8F61-5FE9A6F2F6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624284" cy="144985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2608632</xdr:colOff>
      <xdr:row>81</xdr:row>
      <xdr:rowOff>121282</xdr:rowOff>
    </xdr:to>
    <xdr:pic>
      <xdr:nvPicPr>
        <xdr:cNvPr id="2" name="Picture 1">
          <a:extLst>
            <a:ext uri="{FF2B5EF4-FFF2-40B4-BE49-F238E27FC236}">
              <a16:creationId xmlns:a16="http://schemas.microsoft.com/office/drawing/2014/main" id="{69A3CCAC-2651-44BC-A38C-CB751363F15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08632" cy="1454782"/>
        </a:xfrm>
        <a:prstGeom prst="rect">
          <a:avLst/>
        </a:prstGeom>
      </xdr:spPr>
    </xdr:pic>
    <xdr:clientData/>
  </xdr:twoCellAnchor>
  <xdr:twoCellAnchor editAs="oneCell">
    <xdr:from>
      <xdr:col>4</xdr:col>
      <xdr:colOff>0</xdr:colOff>
      <xdr:row>74</xdr:row>
      <xdr:rowOff>0</xdr:rowOff>
    </xdr:from>
    <xdr:to>
      <xdr:col>5</xdr:col>
      <xdr:colOff>1036933</xdr:colOff>
      <xdr:row>81</xdr:row>
      <xdr:rowOff>62104</xdr:rowOff>
    </xdr:to>
    <xdr:pic>
      <xdr:nvPicPr>
        <xdr:cNvPr id="3" name="Picture 2">
          <a:extLst>
            <a:ext uri="{FF2B5EF4-FFF2-40B4-BE49-F238E27FC236}">
              <a16:creationId xmlns:a16="http://schemas.microsoft.com/office/drawing/2014/main" id="{837438CB-D96A-4309-AA05-E8109B7B6A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613850" cy="1395604"/>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2608632</xdr:colOff>
      <xdr:row>80</xdr:row>
      <xdr:rowOff>121282</xdr:rowOff>
    </xdr:to>
    <xdr:pic>
      <xdr:nvPicPr>
        <xdr:cNvPr id="2" name="Picture 1">
          <a:extLst>
            <a:ext uri="{FF2B5EF4-FFF2-40B4-BE49-F238E27FC236}">
              <a16:creationId xmlns:a16="http://schemas.microsoft.com/office/drawing/2014/main" id="{8B110480-5F34-41E1-9836-3C161DE017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08632" cy="1454782"/>
        </a:xfrm>
        <a:prstGeom prst="rect">
          <a:avLst/>
        </a:prstGeom>
      </xdr:spPr>
    </xdr:pic>
    <xdr:clientData/>
  </xdr:twoCellAnchor>
  <xdr:twoCellAnchor editAs="oneCell">
    <xdr:from>
      <xdr:col>4</xdr:col>
      <xdr:colOff>0</xdr:colOff>
      <xdr:row>73</xdr:row>
      <xdr:rowOff>0</xdr:rowOff>
    </xdr:from>
    <xdr:to>
      <xdr:col>5</xdr:col>
      <xdr:colOff>1036933</xdr:colOff>
      <xdr:row>80</xdr:row>
      <xdr:rowOff>62104</xdr:rowOff>
    </xdr:to>
    <xdr:pic>
      <xdr:nvPicPr>
        <xdr:cNvPr id="3" name="Picture 2">
          <a:extLst>
            <a:ext uri="{FF2B5EF4-FFF2-40B4-BE49-F238E27FC236}">
              <a16:creationId xmlns:a16="http://schemas.microsoft.com/office/drawing/2014/main" id="{2BE75E59-CE7D-49F4-A230-CB622BC7E2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613850" cy="1395604"/>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2613851</xdr:colOff>
      <xdr:row>82</xdr:row>
      <xdr:rowOff>67036</xdr:rowOff>
    </xdr:to>
    <xdr:pic>
      <xdr:nvPicPr>
        <xdr:cNvPr id="2" name="Picture 1">
          <a:extLst>
            <a:ext uri="{FF2B5EF4-FFF2-40B4-BE49-F238E27FC236}">
              <a16:creationId xmlns:a16="http://schemas.microsoft.com/office/drawing/2014/main" id="{34F8FEAF-F1C2-4D1B-ABF3-8B81254ECA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13851" cy="1400536"/>
        </a:xfrm>
        <a:prstGeom prst="rect">
          <a:avLst/>
        </a:prstGeom>
      </xdr:spPr>
    </xdr:pic>
    <xdr:clientData/>
  </xdr:twoCellAnchor>
  <xdr:twoCellAnchor editAs="oneCell">
    <xdr:from>
      <xdr:col>4</xdr:col>
      <xdr:colOff>0</xdr:colOff>
      <xdr:row>75</xdr:row>
      <xdr:rowOff>0</xdr:rowOff>
    </xdr:from>
    <xdr:to>
      <xdr:col>5</xdr:col>
      <xdr:colOff>1036933</xdr:colOff>
      <xdr:row>82</xdr:row>
      <xdr:rowOff>62104</xdr:rowOff>
    </xdr:to>
    <xdr:pic>
      <xdr:nvPicPr>
        <xdr:cNvPr id="3" name="Picture 2">
          <a:extLst>
            <a:ext uri="{FF2B5EF4-FFF2-40B4-BE49-F238E27FC236}">
              <a16:creationId xmlns:a16="http://schemas.microsoft.com/office/drawing/2014/main" id="{D73197FA-4CED-4348-91EE-70EE65A9F2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613850" cy="1395604"/>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2608632</xdr:colOff>
      <xdr:row>87</xdr:row>
      <xdr:rowOff>121282</xdr:rowOff>
    </xdr:to>
    <xdr:pic>
      <xdr:nvPicPr>
        <xdr:cNvPr id="2" name="Picture 1">
          <a:extLst>
            <a:ext uri="{FF2B5EF4-FFF2-40B4-BE49-F238E27FC236}">
              <a16:creationId xmlns:a16="http://schemas.microsoft.com/office/drawing/2014/main" id="{078947E5-90F7-4A66-A2A0-A08997747B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08632" cy="1454782"/>
        </a:xfrm>
        <a:prstGeom prst="rect">
          <a:avLst/>
        </a:prstGeom>
      </xdr:spPr>
    </xdr:pic>
    <xdr:clientData/>
  </xdr:twoCellAnchor>
  <xdr:twoCellAnchor editAs="oneCell">
    <xdr:from>
      <xdr:col>4</xdr:col>
      <xdr:colOff>0</xdr:colOff>
      <xdr:row>80</xdr:row>
      <xdr:rowOff>0</xdr:rowOff>
    </xdr:from>
    <xdr:to>
      <xdr:col>5</xdr:col>
      <xdr:colOff>1036933</xdr:colOff>
      <xdr:row>87</xdr:row>
      <xdr:rowOff>62104</xdr:rowOff>
    </xdr:to>
    <xdr:pic>
      <xdr:nvPicPr>
        <xdr:cNvPr id="3" name="Picture 2">
          <a:extLst>
            <a:ext uri="{FF2B5EF4-FFF2-40B4-BE49-F238E27FC236}">
              <a16:creationId xmlns:a16="http://schemas.microsoft.com/office/drawing/2014/main" id="{F2067477-72CB-49C9-BBA2-8F0E5FA7EC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613850" cy="139560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2608632</xdr:colOff>
      <xdr:row>86</xdr:row>
      <xdr:rowOff>121282</xdr:rowOff>
    </xdr:to>
    <xdr:pic>
      <xdr:nvPicPr>
        <xdr:cNvPr id="2" name="Picture 1">
          <a:extLst>
            <a:ext uri="{FF2B5EF4-FFF2-40B4-BE49-F238E27FC236}">
              <a16:creationId xmlns:a16="http://schemas.microsoft.com/office/drawing/2014/main" id="{B20D4938-9E5A-4FDD-9B6B-AC08639938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08632" cy="1454782"/>
        </a:xfrm>
        <a:prstGeom prst="rect">
          <a:avLst/>
        </a:prstGeom>
      </xdr:spPr>
    </xdr:pic>
    <xdr:clientData/>
  </xdr:twoCellAnchor>
  <xdr:twoCellAnchor editAs="oneCell">
    <xdr:from>
      <xdr:col>4</xdr:col>
      <xdr:colOff>0</xdr:colOff>
      <xdr:row>79</xdr:row>
      <xdr:rowOff>0</xdr:rowOff>
    </xdr:from>
    <xdr:to>
      <xdr:col>5</xdr:col>
      <xdr:colOff>1036933</xdr:colOff>
      <xdr:row>86</xdr:row>
      <xdr:rowOff>62104</xdr:rowOff>
    </xdr:to>
    <xdr:pic>
      <xdr:nvPicPr>
        <xdr:cNvPr id="3" name="Picture 2">
          <a:extLst>
            <a:ext uri="{FF2B5EF4-FFF2-40B4-BE49-F238E27FC236}">
              <a16:creationId xmlns:a16="http://schemas.microsoft.com/office/drawing/2014/main" id="{14424546-3F16-4AAD-B78B-E063457061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613850" cy="139560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2608632</xdr:colOff>
      <xdr:row>87</xdr:row>
      <xdr:rowOff>121282</xdr:rowOff>
    </xdr:to>
    <xdr:pic>
      <xdr:nvPicPr>
        <xdr:cNvPr id="2" name="Picture 1">
          <a:extLst>
            <a:ext uri="{FF2B5EF4-FFF2-40B4-BE49-F238E27FC236}">
              <a16:creationId xmlns:a16="http://schemas.microsoft.com/office/drawing/2014/main" id="{9AA70925-DDE3-4F57-8D95-CFEABFFD16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08632" cy="1454782"/>
        </a:xfrm>
        <a:prstGeom prst="rect">
          <a:avLst/>
        </a:prstGeom>
      </xdr:spPr>
    </xdr:pic>
    <xdr:clientData/>
  </xdr:twoCellAnchor>
  <xdr:twoCellAnchor editAs="oneCell">
    <xdr:from>
      <xdr:col>4</xdr:col>
      <xdr:colOff>0</xdr:colOff>
      <xdr:row>80</xdr:row>
      <xdr:rowOff>0</xdr:rowOff>
    </xdr:from>
    <xdr:to>
      <xdr:col>5</xdr:col>
      <xdr:colOff>1036933</xdr:colOff>
      <xdr:row>87</xdr:row>
      <xdr:rowOff>62104</xdr:rowOff>
    </xdr:to>
    <xdr:pic>
      <xdr:nvPicPr>
        <xdr:cNvPr id="3" name="Picture 2">
          <a:extLst>
            <a:ext uri="{FF2B5EF4-FFF2-40B4-BE49-F238E27FC236}">
              <a16:creationId xmlns:a16="http://schemas.microsoft.com/office/drawing/2014/main" id="{0449F5C8-455C-4F7C-A6EA-83144A23CB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613850" cy="139560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bseindia.com/xml-data/corpfiling/AttachHis/058c7dbd-8ea6-4714-90a6-a433f7c422e6.pdf" TargetMode="External"/><Relationship Id="rId21" Type="http://schemas.openxmlformats.org/officeDocument/2006/relationships/hyperlink" Target="https://www.bseindia.com/stockinfo/AnnPdfOpen.aspx?Pname=\41bfc39f-0b4e-4de3-ac29-6f2aab62dc00.pdf" TargetMode="External"/><Relationship Id="rId42" Type="http://schemas.openxmlformats.org/officeDocument/2006/relationships/hyperlink" Target="https://www.bseindia.com/xml-data/corpfiling/AttachHis/de066255-8ad1-4a3f-89da-3318a4d8dcb7.pdf" TargetMode="External"/><Relationship Id="rId47" Type="http://schemas.openxmlformats.org/officeDocument/2006/relationships/hyperlink" Target="https://www.bseindia.com/xml-data/corpfiling/AttachHis/bf787958-642f-4d2e-8b39-4642011531dc.pdf" TargetMode="External"/><Relationship Id="rId63" Type="http://schemas.openxmlformats.org/officeDocument/2006/relationships/hyperlink" Target="https://www.bseindia.com/xml-data/corpfiling/AttachHis/fa5b7565-50e5-4648-ab6b-ce9ccbe47259.pdf" TargetMode="External"/><Relationship Id="rId68" Type="http://schemas.openxmlformats.org/officeDocument/2006/relationships/hyperlink" Target="https://www.bseindia.com/xml-data/corpfiling/AttachHis/4300e5eb-d720-4de7-a992-864eb208bf79.pdf" TargetMode="External"/><Relationship Id="rId16" Type="http://schemas.openxmlformats.org/officeDocument/2006/relationships/hyperlink" Target="https://www.bseindia.com/xml-data/corpfiling/AttachHis/19d833a8-dbc7-4553-982e-75923c474c86.pdf" TargetMode="External"/><Relationship Id="rId11" Type="http://schemas.openxmlformats.org/officeDocument/2006/relationships/hyperlink" Target="https://www.bseindia.com/xml-data/corpfiling/AttachHis/4e11c6f6-92f5-4dd4-8369-b5c770b30ae9.pdf" TargetMode="External"/><Relationship Id="rId24" Type="http://schemas.openxmlformats.org/officeDocument/2006/relationships/hyperlink" Target="https://www.bseindia.com/xml-data/corpfiling/AttachHis/fa5b7565-50e5-4648-ab6b-ce9ccbe47259.pdf" TargetMode="External"/><Relationship Id="rId32" Type="http://schemas.openxmlformats.org/officeDocument/2006/relationships/hyperlink" Target="https://www.bseindia.com/xml-data/corpfiling/AttachHis/6619fc6f-9343-4f0e-8e7a-740c52b0106c.pdf" TargetMode="External"/><Relationship Id="rId37" Type="http://schemas.openxmlformats.org/officeDocument/2006/relationships/hyperlink" Target="https://www.bseindia.com/xml-data/corpfiling/AttachHis/5427027e-04cf-4edd-9f81-44a2f1f2a5d8.pdf" TargetMode="External"/><Relationship Id="rId40" Type="http://schemas.openxmlformats.org/officeDocument/2006/relationships/hyperlink" Target="https://www.bseindia.com/xml-data/corpfiling/AttachHis/8d3f1b7c-9413-401b-89da-9b7634a1adad.pdf" TargetMode="External"/><Relationship Id="rId45" Type="http://schemas.openxmlformats.org/officeDocument/2006/relationships/hyperlink" Target="https://www.lnt.in/LTReport2025/pdf/L&amp;T_AR25.pdf" TargetMode="External"/><Relationship Id="rId53" Type="http://schemas.openxmlformats.org/officeDocument/2006/relationships/hyperlink" Target="https://www.bseindia.com/stockinfo/AnnPdfOpen.aspx?Pname=\adc3e93f-b32f-4f2b-a08c-91f0b18c6aeb.pdf" TargetMode="External"/><Relationship Id="rId58" Type="http://schemas.openxmlformats.org/officeDocument/2006/relationships/hyperlink" Target="https://www.bseindia.com/xml-data/corpfiling/AttachHis/138f69e2-b60e-4a6e-8e85-41580a74c437.pdf" TargetMode="External"/><Relationship Id="rId66" Type="http://schemas.openxmlformats.org/officeDocument/2006/relationships/hyperlink" Target="https://www.bseindia.com/stockinfo/AnnPdfOpen.aspx?Pname=\39c729e6-6af2-461f-9701-da762cd64cd7.pdf" TargetMode="External"/><Relationship Id="rId74" Type="http://schemas.openxmlformats.org/officeDocument/2006/relationships/hyperlink" Target="https://www.bseindia.com/xml-data/corpfiling/AttachHis/5427027e-04cf-4edd-9f81-44a2f1f2a5d8.pdf" TargetMode="External"/><Relationship Id="rId79" Type="http://schemas.openxmlformats.org/officeDocument/2006/relationships/drawing" Target="../drawings/drawing1.xml"/><Relationship Id="rId5" Type="http://schemas.openxmlformats.org/officeDocument/2006/relationships/hyperlink" Target="https://www.lnt.in/LTReport2025/pdf/L&amp;T_AR25.pdf" TargetMode="External"/><Relationship Id="rId61" Type="http://schemas.openxmlformats.org/officeDocument/2006/relationships/hyperlink" Target="https://www.bseindia.com/xml-data/corpfiling/AttachHis/9025bae6-ed1c-41e0-85e7-33682bc1edd0.pdf" TargetMode="External"/><Relationship Id="rId19" Type="http://schemas.openxmlformats.org/officeDocument/2006/relationships/hyperlink" Target="https://www.bseindia.com/xml-data/corpfiling/AttachHis/442f2091-6b51-4afc-a586-e08fa2a04903.pdf" TargetMode="External"/><Relationship Id="rId14" Type="http://schemas.openxmlformats.org/officeDocument/2006/relationships/hyperlink" Target="https://www.bseindia.com/xml-data/corpfiling/AttachHis/44d0c07b-0727-4b5f-a47d-b6aba91e51d6.pdf" TargetMode="External"/><Relationship Id="rId22" Type="http://schemas.openxmlformats.org/officeDocument/2006/relationships/hyperlink" Target="https://www.bseindia.com/xml-data/corpfiling/AttachHis/9025bae6-ed1c-41e0-85e7-33682bc1edd0.pdf" TargetMode="External"/><Relationship Id="rId27" Type="http://schemas.openxmlformats.org/officeDocument/2006/relationships/hyperlink" Target="https://www.bseindia.com/stockinfo/AnnPdfOpen.aspx?Pname=\39c729e6-6af2-461f-9701-da762cd64cd7.pdf" TargetMode="External"/><Relationship Id="rId30" Type="http://schemas.openxmlformats.org/officeDocument/2006/relationships/hyperlink" Target="https://www.bseindia.com/xml-data/corpfiling/AttachHis/4300e5eb-d720-4de7-a992-864eb208bf79.pdf" TargetMode="External"/><Relationship Id="rId35" Type="http://schemas.openxmlformats.org/officeDocument/2006/relationships/hyperlink" Target="https://www.bseindia.com/xml-data/corpfiling/AttachHis/3a251043-90e5-4748-b94a-2c9f364ef43a.pdf" TargetMode="External"/><Relationship Id="rId43" Type="http://schemas.openxmlformats.org/officeDocument/2006/relationships/hyperlink" Target="https://www.bseindia.com/xml-data/corpfiling/AttachHis/5e2ee0c9-f4b4-4486-b247-674b01b11936.pdf" TargetMode="External"/><Relationship Id="rId48" Type="http://schemas.openxmlformats.org/officeDocument/2006/relationships/hyperlink" Target="https://www.bseindia.com/xml-data/corpfiling/AttachHis/231d48a0-905d-4979-bee1-f855c401d4e8.pdf" TargetMode="External"/><Relationship Id="rId56" Type="http://schemas.openxmlformats.org/officeDocument/2006/relationships/hyperlink" Target="https://www.bseindia.com/xml-data/corpfiling/AttachHis/19d833a8-dbc7-4553-982e-75923c474c86.pdf" TargetMode="External"/><Relationship Id="rId64" Type="http://schemas.openxmlformats.org/officeDocument/2006/relationships/hyperlink" Target="https://www.bseindia.com/xml-data/corpfiling/AttachHis/1712bec0-eb1b-4c0e-93cf-ffe2228ee187.pdf" TargetMode="External"/><Relationship Id="rId69" Type="http://schemas.openxmlformats.org/officeDocument/2006/relationships/hyperlink" Target="https://www.bseindia.com/stockinfo/AnnPdfOpen.aspx?Pname=\f66c1aa7-a533-4ac2-b735-0a0d9fc26243.pdf" TargetMode="External"/><Relationship Id="rId77" Type="http://schemas.openxmlformats.org/officeDocument/2006/relationships/hyperlink" Target="https://www.bseindia.com/xml-data/corpfiling/AttachHis/8d3f1b7c-9413-401b-89da-9b7634a1adad.pdf" TargetMode="External"/><Relationship Id="rId8" Type="http://schemas.openxmlformats.org/officeDocument/2006/relationships/hyperlink" Target="https://www.bseindia.com/xml-data/corpfiling/AttachHis/231d48a0-905d-4979-bee1-f855c401d4e8.pdf" TargetMode="External"/><Relationship Id="rId51" Type="http://schemas.openxmlformats.org/officeDocument/2006/relationships/hyperlink" Target="https://www.bseindia.com/xml-data/corpfiling/AttachHis/4e11c6f6-92f5-4dd4-8369-b5c770b30ae9.pdf" TargetMode="External"/><Relationship Id="rId72" Type="http://schemas.openxmlformats.org/officeDocument/2006/relationships/hyperlink" Target="https://www.bseindia.com/xml-data/corpfiling/AttachHis/3a251043-90e5-4748-b94a-2c9f364ef43a.pdf" TargetMode="External"/><Relationship Id="rId3" Type="http://schemas.openxmlformats.org/officeDocument/2006/relationships/hyperlink" Target="https://www.bseindia.com/xml-data/corpfiling/AttachHis/5e2ee0c9-f4b4-4486-b247-674b01b11936.pdf" TargetMode="External"/><Relationship Id="rId12" Type="http://schemas.openxmlformats.org/officeDocument/2006/relationships/hyperlink" Target="https://www.bseindia.com/xml-data/corpfiling/AttachHis/648b7ceb-a0c5-4f5c-a8d9-80f687561427.pdf" TargetMode="External"/><Relationship Id="rId17" Type="http://schemas.openxmlformats.org/officeDocument/2006/relationships/hyperlink" Target="https://www.bseindia.com/xml-data/corpfiling/AttachHis/2c745f12-4715-4138-a7b4-d0f815caca9c.pdf" TargetMode="External"/><Relationship Id="rId25" Type="http://schemas.openxmlformats.org/officeDocument/2006/relationships/hyperlink" Target="https://www.bseindia.com/xml-data/corpfiling/AttachHis/1712bec0-eb1b-4c0e-93cf-ffe2228ee187.pdf" TargetMode="External"/><Relationship Id="rId33" Type="http://schemas.openxmlformats.org/officeDocument/2006/relationships/hyperlink" Target="https://www.bseindia.com/stockinfo/AnnPdfOpen.aspx?Pname=\7e810a09-8466-424c-b7fa-aa564a4398a5.pdf" TargetMode="External"/><Relationship Id="rId38" Type="http://schemas.openxmlformats.org/officeDocument/2006/relationships/hyperlink" Target="https://www.bseindia.com/xml-data/corpfiling/AttachHis/4c6cfc93-31ae-4e42-8a94-75a2fb33bf9b.pdf" TargetMode="External"/><Relationship Id="rId46" Type="http://schemas.openxmlformats.org/officeDocument/2006/relationships/hyperlink" Target="https://www.bseindia.com/stockinfo/AnnPdfOpen.aspx?Pname=\938c3dc8-b424-40fc-836b-101415d323cd.pdf" TargetMode="External"/><Relationship Id="rId59" Type="http://schemas.openxmlformats.org/officeDocument/2006/relationships/hyperlink" Target="https://www.bseindia.com/xml-data/corpfiling/AttachHis/c757eac5-3c7e-4c56-a5c5-cd37ffe1c0a5.pdf" TargetMode="External"/><Relationship Id="rId67" Type="http://schemas.openxmlformats.org/officeDocument/2006/relationships/hyperlink" Target="https://www.bseindia.com/xml-data/corpfiling/AttachHis/f1159cb8-cffa-4caf-8829-52380733554d.pdf" TargetMode="External"/><Relationship Id="rId20" Type="http://schemas.openxmlformats.org/officeDocument/2006/relationships/hyperlink" Target="https://www.bseindia.com/xml-data/corpfiling/AttachHis/c757eac5-3c7e-4c56-a5c5-cd37ffe1c0a5.pdf" TargetMode="External"/><Relationship Id="rId41" Type="http://schemas.openxmlformats.org/officeDocument/2006/relationships/hyperlink" Target="https://www.bseindia.com/xml-data/corpfiling/AttachHis/fbb78fae-91d5-4556-9e76-e9582a6d8d8a.pdf" TargetMode="External"/><Relationship Id="rId54" Type="http://schemas.openxmlformats.org/officeDocument/2006/relationships/hyperlink" Target="https://www.bseindia.com/xml-data/corpfiling/AttachHis/44d0c07b-0727-4b5f-a47d-b6aba91e51d6.pdf" TargetMode="External"/><Relationship Id="rId62" Type="http://schemas.openxmlformats.org/officeDocument/2006/relationships/hyperlink" Target="https://www.bseindia.com/xml-data/corpfiling/AttachHis/e62d7b16-01a8-4576-ad09-9b351e3e06e1.pdf" TargetMode="External"/><Relationship Id="rId70" Type="http://schemas.openxmlformats.org/officeDocument/2006/relationships/hyperlink" Target="https://www.bseindia.com/stockinfo/AnnPdfOpen.aspx?Pname=\7e810a09-8466-424c-b7fa-aa564a4398a5.pdf" TargetMode="External"/><Relationship Id="rId75" Type="http://schemas.openxmlformats.org/officeDocument/2006/relationships/hyperlink" Target="https://www.bseindia.com/xml-data/corpfiling/AttachHis/4c6cfc93-31ae-4e42-8a94-75a2fb33bf9b.pdf" TargetMode="External"/><Relationship Id="rId1" Type="http://schemas.openxmlformats.org/officeDocument/2006/relationships/hyperlink" Target="https://www.bseindia.com/xml-data/corpfiling/AttachHis/fbb78fae-91d5-4556-9e76-e9582a6d8d8a.pdf" TargetMode="External"/><Relationship Id="rId6" Type="http://schemas.openxmlformats.org/officeDocument/2006/relationships/hyperlink" Target="https://www.bseindia.com/stockinfo/AnnPdfOpen.aspx?Pname=\938c3dc8-b424-40fc-836b-101415d323cd.pdf" TargetMode="External"/><Relationship Id="rId15" Type="http://schemas.openxmlformats.org/officeDocument/2006/relationships/hyperlink" Target="https://www.bseindia.com/xml-data/corpfiling/AttachHis/3b6e70ed-71fc-46f6-b65c-f1f5f55fe869.pdf" TargetMode="External"/><Relationship Id="rId23" Type="http://schemas.openxmlformats.org/officeDocument/2006/relationships/hyperlink" Target="https://www.bseindia.com/xml-data/corpfiling/AttachHis/e62d7b16-01a8-4576-ad09-9b351e3e06e1.pdf" TargetMode="External"/><Relationship Id="rId28" Type="http://schemas.openxmlformats.org/officeDocument/2006/relationships/hyperlink" Target="https://www.bseindia.com/xml-data/corpfiling/AttachHis/61ad4c1b-7a46-4dac-8e33-6e6661db8240.pdf" TargetMode="External"/><Relationship Id="rId36" Type="http://schemas.openxmlformats.org/officeDocument/2006/relationships/hyperlink" Target="https://www.bseindia.com/xml-data/corpfiling/AttachHis/5017ff3b-3b1f-4e40-8504-66f6b3a3c4f0.pdf" TargetMode="External"/><Relationship Id="rId49" Type="http://schemas.openxmlformats.org/officeDocument/2006/relationships/hyperlink" Target="https://www.bseindia.com/xml-data/corpfiling/AttachHis/b080fcc4-f9b5-4a8d-9cf5-fe5c4a1e7e92.pdf" TargetMode="External"/><Relationship Id="rId57" Type="http://schemas.openxmlformats.org/officeDocument/2006/relationships/hyperlink" Target="https://www.bseindia.com/xml-data/corpfiling/AttachHis/2c745f12-4715-4138-a7b4-d0f815caca9c.pdf" TargetMode="External"/><Relationship Id="rId10" Type="http://schemas.openxmlformats.org/officeDocument/2006/relationships/hyperlink" Target="https://www.bseindia.com/stockinfo/AnnPdfOpen.aspx?Pname=\a3fa3c06-68a4-408b-9d3e-089ebd48d102.pdf" TargetMode="External"/><Relationship Id="rId31" Type="http://schemas.openxmlformats.org/officeDocument/2006/relationships/hyperlink" Target="https://www.bseindia.com/stockinfo/AnnPdfOpen.aspx?Pname=\f66c1aa7-a533-4ac2-b735-0a0d9fc26243.pdf" TargetMode="External"/><Relationship Id="rId44" Type="http://schemas.openxmlformats.org/officeDocument/2006/relationships/hyperlink" Target="https://www.bseindia.com/xml-data/corpfiling/AttachHis/f9c525c6-500b-418a-ba1c-de529d668fed.pdf" TargetMode="External"/><Relationship Id="rId52" Type="http://schemas.openxmlformats.org/officeDocument/2006/relationships/hyperlink" Target="https://www.bseindia.com/xml-data/corpfiling/AttachHis/648b7ceb-a0c5-4f5c-a8d9-80f687561427.pdf" TargetMode="External"/><Relationship Id="rId60" Type="http://schemas.openxmlformats.org/officeDocument/2006/relationships/hyperlink" Target="https://www.bseindia.com/stockinfo/AnnPdfOpen.aspx?Pname=\41bfc39f-0b4e-4de3-ac29-6f2aab62dc00.pdf" TargetMode="External"/><Relationship Id="rId65" Type="http://schemas.openxmlformats.org/officeDocument/2006/relationships/hyperlink" Target="https://www.bseindia.com/xml-data/corpfiling/AttachHis/058c7dbd-8ea6-4714-90a6-a433f7c422e6.pdf" TargetMode="External"/><Relationship Id="rId73" Type="http://schemas.openxmlformats.org/officeDocument/2006/relationships/hyperlink" Target="https://www.bseindia.com/xml-data/corpfiling/AttachHis/5017ff3b-3b1f-4e40-8504-66f6b3a3c4f0.pdf" TargetMode="External"/><Relationship Id="rId78" Type="http://schemas.openxmlformats.org/officeDocument/2006/relationships/printerSettings" Target="../printerSettings/printerSettings1.bin"/><Relationship Id="rId4" Type="http://schemas.openxmlformats.org/officeDocument/2006/relationships/hyperlink" Target="https://www.bseindia.com/xml-data/corpfiling/AttachHis/f9c525c6-500b-418a-ba1c-de529d668fed.pdf" TargetMode="External"/><Relationship Id="rId9" Type="http://schemas.openxmlformats.org/officeDocument/2006/relationships/hyperlink" Target="https://www.bseindia.com/xml-data/corpfiling/AttachHis/b080fcc4-f9b5-4a8d-9cf5-fe5c4a1e7e92.pdf" TargetMode="External"/><Relationship Id="rId13" Type="http://schemas.openxmlformats.org/officeDocument/2006/relationships/hyperlink" Target="https://www.bseindia.com/stockinfo/AnnPdfOpen.aspx?Pname=\adc3e93f-b32f-4f2b-a08c-91f0b18c6aeb.pdf" TargetMode="External"/><Relationship Id="rId18" Type="http://schemas.openxmlformats.org/officeDocument/2006/relationships/hyperlink" Target="https://www.bseindia.com/xml-data/corpfiling/AttachHis/138f69e2-b60e-4a6e-8e85-41580a74c437.pdf" TargetMode="External"/><Relationship Id="rId39" Type="http://schemas.openxmlformats.org/officeDocument/2006/relationships/hyperlink" Target="https://www.bseindia.com/xml-data/corpfiling/AttachHis/d3cbeeea-de68-4b77-bfa3-9bfe1afbc503.pdf" TargetMode="External"/><Relationship Id="rId34" Type="http://schemas.openxmlformats.org/officeDocument/2006/relationships/hyperlink" Target="https://www.bseindia.com/xml-data/corpfiling/AttachHis/166da888-b9ad-4223-b83b-c7e156f5fe9f.pdf" TargetMode="External"/><Relationship Id="rId50" Type="http://schemas.openxmlformats.org/officeDocument/2006/relationships/hyperlink" Target="https://www.bseindia.com/stockinfo/AnnPdfOpen.aspx?Pname=\a3fa3c06-68a4-408b-9d3e-089ebd48d102.pdf" TargetMode="External"/><Relationship Id="rId55" Type="http://schemas.openxmlformats.org/officeDocument/2006/relationships/hyperlink" Target="https://www.bseindia.com/xml-data/corpfiling/AttachHis/3b6e70ed-71fc-46f6-b65c-f1f5f55fe869.pdf" TargetMode="External"/><Relationship Id="rId76" Type="http://schemas.openxmlformats.org/officeDocument/2006/relationships/hyperlink" Target="https://www.bseindia.com/xml-data/corpfiling/AttachHis/d3cbeeea-de68-4b77-bfa3-9bfe1afbc503.pdf" TargetMode="External"/><Relationship Id="rId7" Type="http://schemas.openxmlformats.org/officeDocument/2006/relationships/hyperlink" Target="https://www.bseindia.com/xml-data/corpfiling/AttachHis/bf787958-642f-4d2e-8b39-4642011531dc.pdf" TargetMode="External"/><Relationship Id="rId71" Type="http://schemas.openxmlformats.org/officeDocument/2006/relationships/hyperlink" Target="https://www.bseindia.com/xml-data/corpfiling/AttachHis/166da888-b9ad-4223-b83b-c7e156f5fe9f.pdf" TargetMode="External"/><Relationship Id="rId2" Type="http://schemas.openxmlformats.org/officeDocument/2006/relationships/hyperlink" Target="https://www.bseindia.com/xml-data/corpfiling/AttachHis/de066255-8ad1-4a3f-89da-3318a4d8dcb7.pdf" TargetMode="External"/><Relationship Id="rId29" Type="http://schemas.openxmlformats.org/officeDocument/2006/relationships/hyperlink" Target="https://www.bseindia.com/xml-data/corpfiling/AttachHis/f1159cb8-cffa-4caf-8829-52380733554d.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5D1A5-9E6C-458C-A7E2-E129611FC5B0}">
  <dimension ref="A1:C131"/>
  <sheetViews>
    <sheetView showGridLines="0" tabSelected="1" zoomScale="90" zoomScaleNormal="90" workbookViewId="0">
      <selection sqref="A1:C1"/>
    </sheetView>
  </sheetViews>
  <sheetFormatPr defaultRowHeight="15" x14ac:dyDescent="0.25"/>
  <cols>
    <col min="1" max="1" width="13.140625" bestFit="1" customWidth="1"/>
    <col min="2" max="2" width="26.7109375" bestFit="1" customWidth="1"/>
    <col min="3" max="3" width="90.7109375" bestFit="1" customWidth="1"/>
  </cols>
  <sheetData>
    <row r="1" spans="1:3" s="27" customFormat="1" ht="18.75" x14ac:dyDescent="0.3">
      <c r="A1" s="90" t="s">
        <v>12</v>
      </c>
      <c r="B1" s="90"/>
      <c r="C1" s="90"/>
    </row>
    <row r="2" spans="1:3" s="27" customFormat="1" x14ac:dyDescent="0.25"/>
    <row r="3" spans="1:3" s="27" customFormat="1" x14ac:dyDescent="0.25">
      <c r="A3" s="39" t="s">
        <v>4444</v>
      </c>
      <c r="B3" s="39" t="s">
        <v>4445</v>
      </c>
      <c r="C3" s="39" t="s">
        <v>4446</v>
      </c>
    </row>
    <row r="4" spans="1:3" x14ac:dyDescent="0.25">
      <c r="A4" s="40" t="s">
        <v>27</v>
      </c>
      <c r="B4" s="41" t="s">
        <v>4317</v>
      </c>
      <c r="C4" s="40" t="s">
        <v>29</v>
      </c>
    </row>
    <row r="5" spans="1:3" x14ac:dyDescent="0.25">
      <c r="A5" s="40" t="s">
        <v>210</v>
      </c>
      <c r="B5" s="41" t="s">
        <v>4318</v>
      </c>
      <c r="C5" s="40" t="s">
        <v>211</v>
      </c>
    </row>
    <row r="6" spans="1:3" x14ac:dyDescent="0.25">
      <c r="A6" s="40" t="s">
        <v>410</v>
      </c>
      <c r="B6" s="41" t="s">
        <v>4319</v>
      </c>
      <c r="C6" s="40" t="s">
        <v>411</v>
      </c>
    </row>
    <row r="7" spans="1:3" x14ac:dyDescent="0.25">
      <c r="A7" s="40" t="s">
        <v>525</v>
      </c>
      <c r="B7" s="41" t="s">
        <v>4320</v>
      </c>
      <c r="C7" s="40" t="s">
        <v>526</v>
      </c>
    </row>
    <row r="8" spans="1:3" x14ac:dyDescent="0.25">
      <c r="A8" s="40" t="s">
        <v>581</v>
      </c>
      <c r="B8" s="41" t="s">
        <v>4321</v>
      </c>
      <c r="C8" s="40" t="s">
        <v>582</v>
      </c>
    </row>
    <row r="9" spans="1:3" x14ac:dyDescent="0.25">
      <c r="A9" s="40" t="s">
        <v>827</v>
      </c>
      <c r="B9" s="41" t="s">
        <v>4322</v>
      </c>
      <c r="C9" s="40" t="s">
        <v>828</v>
      </c>
    </row>
    <row r="10" spans="1:3" x14ac:dyDescent="0.25">
      <c r="A10" s="40" t="s">
        <v>889</v>
      </c>
      <c r="B10" s="41" t="s">
        <v>4323</v>
      </c>
      <c r="C10" s="40" t="s">
        <v>890</v>
      </c>
    </row>
    <row r="11" spans="1:3" x14ac:dyDescent="0.25">
      <c r="A11" s="40" t="s">
        <v>937</v>
      </c>
      <c r="B11" s="41" t="s">
        <v>4324</v>
      </c>
      <c r="C11" s="40" t="s">
        <v>938</v>
      </c>
    </row>
    <row r="12" spans="1:3" x14ac:dyDescent="0.25">
      <c r="A12" s="40" t="s">
        <v>1000</v>
      </c>
      <c r="B12" s="41" t="s">
        <v>4325</v>
      </c>
      <c r="C12" s="40" t="s">
        <v>1001</v>
      </c>
    </row>
    <row r="13" spans="1:3" x14ac:dyDescent="0.25">
      <c r="A13" s="40" t="s">
        <v>1050</v>
      </c>
      <c r="B13" s="41" t="s">
        <v>4326</v>
      </c>
      <c r="C13" s="40" t="s">
        <v>1051</v>
      </c>
    </row>
    <row r="14" spans="1:3" x14ac:dyDescent="0.25">
      <c r="A14" s="40" t="s">
        <v>1136</v>
      </c>
      <c r="B14" s="41" t="s">
        <v>4327</v>
      </c>
      <c r="C14" s="40" t="s">
        <v>1137</v>
      </c>
    </row>
    <row r="15" spans="1:3" x14ac:dyDescent="0.25">
      <c r="A15" s="40" t="s">
        <v>1169</v>
      </c>
      <c r="B15" s="41" t="s">
        <v>4328</v>
      </c>
      <c r="C15" s="40" t="s">
        <v>1170</v>
      </c>
    </row>
    <row r="16" spans="1:3" x14ac:dyDescent="0.25">
      <c r="A16" s="40" t="s">
        <v>1210</v>
      </c>
      <c r="B16" s="41" t="s">
        <v>4329</v>
      </c>
      <c r="C16" s="40" t="s">
        <v>1211</v>
      </c>
    </row>
    <row r="17" spans="1:3" x14ac:dyDescent="0.25">
      <c r="A17" s="40" t="s">
        <v>1232</v>
      </c>
      <c r="B17" s="41" t="s">
        <v>4330</v>
      </c>
      <c r="C17" s="40" t="s">
        <v>1233</v>
      </c>
    </row>
    <row r="18" spans="1:3" x14ac:dyDescent="0.25">
      <c r="A18" s="40" t="s">
        <v>1307</v>
      </c>
      <c r="B18" s="41" t="s">
        <v>4331</v>
      </c>
      <c r="C18" s="40" t="s">
        <v>1308</v>
      </c>
    </row>
    <row r="19" spans="1:3" x14ac:dyDescent="0.25">
      <c r="A19" s="40" t="s">
        <v>1555</v>
      </c>
      <c r="B19" s="41" t="s">
        <v>4332</v>
      </c>
      <c r="C19" s="40" t="s">
        <v>1556</v>
      </c>
    </row>
    <row r="20" spans="1:3" x14ac:dyDescent="0.25">
      <c r="A20" s="40" t="s">
        <v>1598</v>
      </c>
      <c r="B20" s="41" t="s">
        <v>4333</v>
      </c>
      <c r="C20" s="40" t="s">
        <v>1599</v>
      </c>
    </row>
    <row r="21" spans="1:3" x14ac:dyDescent="0.25">
      <c r="A21" s="40" t="s">
        <v>1756</v>
      </c>
      <c r="B21" s="41" t="s">
        <v>4334</v>
      </c>
      <c r="C21" s="40" t="s">
        <v>1757</v>
      </c>
    </row>
    <row r="22" spans="1:3" x14ac:dyDescent="0.25">
      <c r="A22" s="40" t="s">
        <v>1779</v>
      </c>
      <c r="B22" s="41" t="s">
        <v>4335</v>
      </c>
      <c r="C22" s="40" t="s">
        <v>1780</v>
      </c>
    </row>
    <row r="23" spans="1:3" x14ac:dyDescent="0.25">
      <c r="A23" s="40" t="s">
        <v>1781</v>
      </c>
      <c r="B23" s="41" t="s">
        <v>4336</v>
      </c>
      <c r="C23" s="40" t="s">
        <v>1782</v>
      </c>
    </row>
    <row r="24" spans="1:3" x14ac:dyDescent="0.25">
      <c r="A24" s="40" t="s">
        <v>1890</v>
      </c>
      <c r="B24" s="41" t="s">
        <v>4337</v>
      </c>
      <c r="C24" s="40" t="s">
        <v>1891</v>
      </c>
    </row>
    <row r="25" spans="1:3" x14ac:dyDescent="0.25">
      <c r="A25" s="40" t="s">
        <v>1981</v>
      </c>
      <c r="B25" s="41" t="s">
        <v>4338</v>
      </c>
      <c r="C25" s="40" t="s">
        <v>1982</v>
      </c>
    </row>
    <row r="26" spans="1:3" x14ac:dyDescent="0.25">
      <c r="A26" s="40" t="s">
        <v>2025</v>
      </c>
      <c r="B26" s="41" t="s">
        <v>4339</v>
      </c>
      <c r="C26" s="40" t="s">
        <v>2026</v>
      </c>
    </row>
    <row r="27" spans="1:3" x14ac:dyDescent="0.25">
      <c r="A27" s="40" t="s">
        <v>2036</v>
      </c>
      <c r="B27" s="41" t="s">
        <v>4340</v>
      </c>
      <c r="C27" s="40" t="s">
        <v>2037</v>
      </c>
    </row>
    <row r="28" spans="1:3" x14ac:dyDescent="0.25">
      <c r="A28" s="40" t="s">
        <v>2068</v>
      </c>
      <c r="B28" s="41" t="s">
        <v>4341</v>
      </c>
      <c r="C28" s="40" t="s">
        <v>2069</v>
      </c>
    </row>
    <row r="29" spans="1:3" x14ac:dyDescent="0.25">
      <c r="A29" s="40" t="s">
        <v>2085</v>
      </c>
      <c r="B29" s="41" t="s">
        <v>4342</v>
      </c>
      <c r="C29" s="40" t="s">
        <v>2086</v>
      </c>
    </row>
    <row r="30" spans="1:3" x14ac:dyDescent="0.25">
      <c r="A30" s="40" t="s">
        <v>2105</v>
      </c>
      <c r="B30" s="41" t="s">
        <v>4343</v>
      </c>
      <c r="C30" s="40" t="s">
        <v>2106</v>
      </c>
    </row>
    <row r="31" spans="1:3" x14ac:dyDescent="0.25">
      <c r="A31" s="40" t="s">
        <v>2169</v>
      </c>
      <c r="B31" s="41" t="s">
        <v>4344</v>
      </c>
      <c r="C31" s="40" t="s">
        <v>2170</v>
      </c>
    </row>
    <row r="32" spans="1:3" x14ac:dyDescent="0.25">
      <c r="A32" s="40" t="s">
        <v>2180</v>
      </c>
      <c r="B32" s="41" t="s">
        <v>4345</v>
      </c>
      <c r="C32" s="40" t="s">
        <v>2181</v>
      </c>
    </row>
    <row r="33" spans="1:3" x14ac:dyDescent="0.25">
      <c r="A33" s="40" t="s">
        <v>2366</v>
      </c>
      <c r="B33" s="41" t="s">
        <v>4346</v>
      </c>
      <c r="C33" s="40" t="s">
        <v>2367</v>
      </c>
    </row>
    <row r="34" spans="1:3" x14ac:dyDescent="0.25">
      <c r="A34" s="40" t="s">
        <v>1568</v>
      </c>
      <c r="B34" s="41" t="s">
        <v>4347</v>
      </c>
      <c r="C34" s="40" t="s">
        <v>2383</v>
      </c>
    </row>
    <row r="35" spans="1:3" x14ac:dyDescent="0.25">
      <c r="A35" s="40" t="s">
        <v>2436</v>
      </c>
      <c r="B35" s="41" t="s">
        <v>4348</v>
      </c>
      <c r="C35" s="40" t="s">
        <v>2437</v>
      </c>
    </row>
    <row r="36" spans="1:3" x14ac:dyDescent="0.25">
      <c r="A36" s="40" t="s">
        <v>2559</v>
      </c>
      <c r="B36" s="41" t="s">
        <v>4349</v>
      </c>
      <c r="C36" s="40" t="s">
        <v>2164</v>
      </c>
    </row>
    <row r="37" spans="1:3" x14ac:dyDescent="0.25">
      <c r="A37" s="40" t="s">
        <v>2563</v>
      </c>
      <c r="B37" s="41" t="s">
        <v>4350</v>
      </c>
      <c r="C37" s="40" t="s">
        <v>2564</v>
      </c>
    </row>
    <row r="38" spans="1:3" x14ac:dyDescent="0.25">
      <c r="A38" s="40" t="s">
        <v>2582</v>
      </c>
      <c r="B38" s="41" t="s">
        <v>4351</v>
      </c>
      <c r="C38" s="40" t="s">
        <v>2583</v>
      </c>
    </row>
    <row r="39" spans="1:3" x14ac:dyDescent="0.25">
      <c r="A39" s="40" t="s">
        <v>2584</v>
      </c>
      <c r="B39" s="41" t="s">
        <v>4352</v>
      </c>
      <c r="C39" s="40" t="s">
        <v>2585</v>
      </c>
    </row>
    <row r="40" spans="1:3" x14ac:dyDescent="0.25">
      <c r="A40" s="40" t="s">
        <v>2586</v>
      </c>
      <c r="B40" s="41" t="s">
        <v>4353</v>
      </c>
      <c r="C40" s="40" t="s">
        <v>2587</v>
      </c>
    </row>
    <row r="41" spans="1:3" x14ac:dyDescent="0.25">
      <c r="A41" s="40" t="s">
        <v>2673</v>
      </c>
      <c r="B41" s="41" t="s">
        <v>4354</v>
      </c>
      <c r="C41" s="40" t="s">
        <v>2674</v>
      </c>
    </row>
    <row r="42" spans="1:3" x14ac:dyDescent="0.25">
      <c r="A42" s="40" t="s">
        <v>2712</v>
      </c>
      <c r="B42" s="41" t="s">
        <v>4355</v>
      </c>
      <c r="C42" s="40" t="s">
        <v>2713</v>
      </c>
    </row>
    <row r="43" spans="1:3" x14ac:dyDescent="0.25">
      <c r="A43" s="40" t="s">
        <v>2720</v>
      </c>
      <c r="B43" s="41" t="s">
        <v>4356</v>
      </c>
      <c r="C43" s="40" t="s">
        <v>2721</v>
      </c>
    </row>
    <row r="44" spans="1:3" x14ac:dyDescent="0.25">
      <c r="A44" s="40" t="s">
        <v>2733</v>
      </c>
      <c r="B44" s="41" t="s">
        <v>4357</v>
      </c>
      <c r="C44" s="40" t="s">
        <v>2734</v>
      </c>
    </row>
    <row r="45" spans="1:3" x14ac:dyDescent="0.25">
      <c r="A45" s="40" t="s">
        <v>2737</v>
      </c>
      <c r="B45" s="41" t="s">
        <v>4358</v>
      </c>
      <c r="C45" s="40" t="s">
        <v>2738</v>
      </c>
    </row>
    <row r="46" spans="1:3" x14ac:dyDescent="0.25">
      <c r="A46" s="40" t="s">
        <v>2742</v>
      </c>
      <c r="B46" s="41" t="s">
        <v>4359</v>
      </c>
      <c r="C46" s="40" t="s">
        <v>2743</v>
      </c>
    </row>
    <row r="47" spans="1:3" x14ac:dyDescent="0.25">
      <c r="A47" s="40" t="s">
        <v>2752</v>
      </c>
      <c r="B47" s="41" t="s">
        <v>4360</v>
      </c>
      <c r="C47" s="40" t="s">
        <v>2753</v>
      </c>
    </row>
    <row r="48" spans="1:3" x14ac:dyDescent="0.25">
      <c r="A48" s="40" t="s">
        <v>2754</v>
      </c>
      <c r="B48" s="41" t="s">
        <v>4361</v>
      </c>
      <c r="C48" s="40" t="s">
        <v>2755</v>
      </c>
    </row>
    <row r="49" spans="1:3" x14ac:dyDescent="0.25">
      <c r="A49" s="40" t="s">
        <v>2756</v>
      </c>
      <c r="B49" s="41" t="s">
        <v>4362</v>
      </c>
      <c r="C49" s="40" t="s">
        <v>2757</v>
      </c>
    </row>
    <row r="50" spans="1:3" x14ac:dyDescent="0.25">
      <c r="A50" s="40" t="s">
        <v>2763</v>
      </c>
      <c r="B50" s="41" t="s">
        <v>4363</v>
      </c>
      <c r="C50" s="40" t="s">
        <v>2764</v>
      </c>
    </row>
    <row r="51" spans="1:3" x14ac:dyDescent="0.25">
      <c r="A51" s="40" t="s">
        <v>2765</v>
      </c>
      <c r="B51" s="41" t="s">
        <v>4364</v>
      </c>
      <c r="C51" s="40" t="s">
        <v>2766</v>
      </c>
    </row>
    <row r="52" spans="1:3" x14ac:dyDescent="0.25">
      <c r="A52" s="40" t="s">
        <v>2767</v>
      </c>
      <c r="B52" s="41" t="s">
        <v>4365</v>
      </c>
      <c r="C52" s="40" t="s">
        <v>2768</v>
      </c>
    </row>
    <row r="53" spans="1:3" x14ac:dyDescent="0.25">
      <c r="A53" s="40" t="s">
        <v>2769</v>
      </c>
      <c r="B53" s="41" t="s">
        <v>4366</v>
      </c>
      <c r="C53" s="40" t="s">
        <v>2770</v>
      </c>
    </row>
    <row r="54" spans="1:3" x14ac:dyDescent="0.25">
      <c r="A54" s="40" t="s">
        <v>2780</v>
      </c>
      <c r="B54" s="41" t="s">
        <v>4367</v>
      </c>
      <c r="C54" s="40" t="s">
        <v>2781</v>
      </c>
    </row>
    <row r="55" spans="1:3" x14ac:dyDescent="0.25">
      <c r="A55" s="40" t="s">
        <v>2876</v>
      </c>
      <c r="B55" s="41" t="s">
        <v>4368</v>
      </c>
      <c r="C55" s="40" t="s">
        <v>2877</v>
      </c>
    </row>
    <row r="56" spans="1:3" x14ac:dyDescent="0.25">
      <c r="A56" s="40" t="s">
        <v>2878</v>
      </c>
      <c r="B56" s="41" t="s">
        <v>4369</v>
      </c>
      <c r="C56" s="40" t="s">
        <v>2879</v>
      </c>
    </row>
    <row r="57" spans="1:3" x14ac:dyDescent="0.25">
      <c r="A57" s="40" t="s">
        <v>2919</v>
      </c>
      <c r="B57" s="41" t="s">
        <v>4370</v>
      </c>
      <c r="C57" s="40" t="s">
        <v>2920</v>
      </c>
    </row>
    <row r="58" spans="1:3" x14ac:dyDescent="0.25">
      <c r="A58" s="40" t="s">
        <v>2739</v>
      </c>
      <c r="B58" s="41" t="s">
        <v>4371</v>
      </c>
      <c r="C58" s="40" t="s">
        <v>2939</v>
      </c>
    </row>
    <row r="59" spans="1:3" x14ac:dyDescent="0.25">
      <c r="A59" s="40" t="s">
        <v>2762</v>
      </c>
      <c r="B59" s="41" t="s">
        <v>4372</v>
      </c>
      <c r="C59" s="40" t="s">
        <v>2952</v>
      </c>
    </row>
    <row r="60" spans="1:3" x14ac:dyDescent="0.25">
      <c r="A60" s="40" t="s">
        <v>2965</v>
      </c>
      <c r="B60" s="41" t="s">
        <v>4373</v>
      </c>
      <c r="C60" s="40" t="s">
        <v>2966</v>
      </c>
    </row>
    <row r="61" spans="1:3" x14ac:dyDescent="0.25">
      <c r="A61" s="40" t="s">
        <v>2981</v>
      </c>
      <c r="B61" s="41" t="s">
        <v>4374</v>
      </c>
      <c r="C61" s="40" t="s">
        <v>2982</v>
      </c>
    </row>
    <row r="62" spans="1:3" x14ac:dyDescent="0.25">
      <c r="A62" s="40" t="s">
        <v>2983</v>
      </c>
      <c r="B62" s="41" t="s">
        <v>4375</v>
      </c>
      <c r="C62" s="40" t="s">
        <v>2984</v>
      </c>
    </row>
    <row r="63" spans="1:3" x14ac:dyDescent="0.25">
      <c r="A63" s="40" t="s">
        <v>2985</v>
      </c>
      <c r="B63" s="41" t="s">
        <v>4376</v>
      </c>
      <c r="C63" s="40" t="s">
        <v>2986</v>
      </c>
    </row>
    <row r="64" spans="1:3" x14ac:dyDescent="0.25">
      <c r="A64" s="40" t="s">
        <v>2995</v>
      </c>
      <c r="B64" s="41" t="s">
        <v>4377</v>
      </c>
      <c r="C64" s="40" t="s">
        <v>2996</v>
      </c>
    </row>
    <row r="65" spans="1:3" x14ac:dyDescent="0.25">
      <c r="A65" s="40" t="s">
        <v>2997</v>
      </c>
      <c r="B65" s="41" t="s">
        <v>4378</v>
      </c>
      <c r="C65" s="40" t="s">
        <v>2998</v>
      </c>
    </row>
    <row r="66" spans="1:3" x14ac:dyDescent="0.25">
      <c r="A66" s="40" t="s">
        <v>2863</v>
      </c>
      <c r="B66" s="41" t="s">
        <v>4379</v>
      </c>
      <c r="C66" s="40" t="s">
        <v>3013</v>
      </c>
    </row>
    <row r="67" spans="1:3" x14ac:dyDescent="0.25">
      <c r="A67" s="40" t="s">
        <v>3014</v>
      </c>
      <c r="B67" s="41" t="s">
        <v>4380</v>
      </c>
      <c r="C67" s="40" t="s">
        <v>3015</v>
      </c>
    </row>
    <row r="68" spans="1:3" x14ac:dyDescent="0.25">
      <c r="A68" s="40" t="s">
        <v>3020</v>
      </c>
      <c r="B68" s="41" t="s">
        <v>4381</v>
      </c>
      <c r="C68" s="40" t="s">
        <v>3021</v>
      </c>
    </row>
    <row r="69" spans="1:3" x14ac:dyDescent="0.25">
      <c r="A69" s="40" t="s">
        <v>3028</v>
      </c>
      <c r="B69" s="41" t="s">
        <v>4382</v>
      </c>
      <c r="C69" s="40" t="s">
        <v>3029</v>
      </c>
    </row>
    <row r="70" spans="1:3" x14ac:dyDescent="0.25">
      <c r="A70" s="40" t="s">
        <v>3030</v>
      </c>
      <c r="B70" s="41" t="s">
        <v>4383</v>
      </c>
      <c r="C70" s="40" t="s">
        <v>3031</v>
      </c>
    </row>
    <row r="71" spans="1:3" x14ac:dyDescent="0.25">
      <c r="A71" s="40" t="s">
        <v>3068</v>
      </c>
      <c r="B71" s="41" t="s">
        <v>4384</v>
      </c>
      <c r="C71" s="40" t="s">
        <v>3069</v>
      </c>
    </row>
    <row r="72" spans="1:3" x14ac:dyDescent="0.25">
      <c r="A72" s="40" t="s">
        <v>3089</v>
      </c>
      <c r="B72" s="41" t="s">
        <v>4385</v>
      </c>
      <c r="C72" s="40" t="s">
        <v>3090</v>
      </c>
    </row>
    <row r="73" spans="1:3" x14ac:dyDescent="0.25">
      <c r="A73" s="40" t="s">
        <v>3091</v>
      </c>
      <c r="B73" s="41" t="s">
        <v>4386</v>
      </c>
      <c r="C73" s="40" t="s">
        <v>3092</v>
      </c>
    </row>
    <row r="74" spans="1:3" x14ac:dyDescent="0.25">
      <c r="A74" s="40" t="s">
        <v>3102</v>
      </c>
      <c r="B74" s="41" t="s">
        <v>4387</v>
      </c>
      <c r="C74" s="40" t="s">
        <v>3103</v>
      </c>
    </row>
    <row r="75" spans="1:3" x14ac:dyDescent="0.25">
      <c r="A75" s="40" t="s">
        <v>3121</v>
      </c>
      <c r="B75" s="41" t="s">
        <v>4388</v>
      </c>
      <c r="C75" s="40" t="s">
        <v>3122</v>
      </c>
    </row>
    <row r="76" spans="1:3" x14ac:dyDescent="0.25">
      <c r="A76" s="40" t="s">
        <v>3137</v>
      </c>
      <c r="B76" s="41" t="s">
        <v>4389</v>
      </c>
      <c r="C76" s="40" t="s">
        <v>3138</v>
      </c>
    </row>
    <row r="77" spans="1:3" x14ac:dyDescent="0.25">
      <c r="A77" s="40" t="s">
        <v>2741</v>
      </c>
      <c r="B77" s="41" t="s">
        <v>4390</v>
      </c>
      <c r="C77" s="40" t="s">
        <v>3154</v>
      </c>
    </row>
    <row r="78" spans="1:3" x14ac:dyDescent="0.25">
      <c r="A78" s="40" t="s">
        <v>3188</v>
      </c>
      <c r="B78" s="41" t="s">
        <v>4391</v>
      </c>
      <c r="C78" s="40" t="s">
        <v>3189</v>
      </c>
    </row>
    <row r="79" spans="1:3" x14ac:dyDescent="0.25">
      <c r="A79" s="40" t="s">
        <v>3196</v>
      </c>
      <c r="B79" s="41" t="s">
        <v>4392</v>
      </c>
      <c r="C79" s="40" t="s">
        <v>3197</v>
      </c>
    </row>
    <row r="80" spans="1:3" x14ac:dyDescent="0.25">
      <c r="A80" s="40" t="s">
        <v>3231</v>
      </c>
      <c r="B80" s="41" t="s">
        <v>4393</v>
      </c>
      <c r="C80" s="40" t="s">
        <v>3232</v>
      </c>
    </row>
    <row r="81" spans="1:3" x14ac:dyDescent="0.25">
      <c r="A81" s="40" t="s">
        <v>2860</v>
      </c>
      <c r="B81" s="41" t="s">
        <v>4394</v>
      </c>
      <c r="C81" s="40" t="s">
        <v>3242</v>
      </c>
    </row>
    <row r="82" spans="1:3" x14ac:dyDescent="0.25">
      <c r="A82" s="40" t="s">
        <v>3273</v>
      </c>
      <c r="B82" s="41" t="s">
        <v>4395</v>
      </c>
      <c r="C82" s="40" t="s">
        <v>3274</v>
      </c>
    </row>
    <row r="83" spans="1:3" x14ac:dyDescent="0.25">
      <c r="A83" s="40" t="s">
        <v>3290</v>
      </c>
      <c r="B83" s="41" t="s">
        <v>4396</v>
      </c>
      <c r="C83" s="40" t="s">
        <v>3291</v>
      </c>
    </row>
    <row r="84" spans="1:3" x14ac:dyDescent="0.25">
      <c r="A84" s="40" t="s">
        <v>3312</v>
      </c>
      <c r="B84" s="41" t="s">
        <v>4397</v>
      </c>
      <c r="C84" s="40" t="s">
        <v>3313</v>
      </c>
    </row>
    <row r="85" spans="1:3" x14ac:dyDescent="0.25">
      <c r="A85" s="40" t="s">
        <v>3426</v>
      </c>
      <c r="B85" s="41" t="s">
        <v>4398</v>
      </c>
      <c r="C85" s="40" t="s">
        <v>3427</v>
      </c>
    </row>
    <row r="86" spans="1:3" x14ac:dyDescent="0.25">
      <c r="A86" s="40" t="s">
        <v>3428</v>
      </c>
      <c r="B86" s="41" t="s">
        <v>4399</v>
      </c>
      <c r="C86" s="40" t="s">
        <v>3429</v>
      </c>
    </row>
    <row r="87" spans="1:3" x14ac:dyDescent="0.25">
      <c r="A87" s="40" t="s">
        <v>3454</v>
      </c>
      <c r="B87" s="41" t="s">
        <v>4400</v>
      </c>
      <c r="C87" s="40" t="s">
        <v>3455</v>
      </c>
    </row>
    <row r="88" spans="1:3" x14ac:dyDescent="0.25">
      <c r="A88" s="40" t="s">
        <v>3468</v>
      </c>
      <c r="B88" s="41" t="s">
        <v>4401</v>
      </c>
      <c r="C88" s="40" t="s">
        <v>3469</v>
      </c>
    </row>
    <row r="89" spans="1:3" x14ac:dyDescent="0.25">
      <c r="A89" s="40" t="s">
        <v>3521</v>
      </c>
      <c r="B89" s="41" t="s">
        <v>4402</v>
      </c>
      <c r="C89" s="40" t="s">
        <v>3522</v>
      </c>
    </row>
    <row r="90" spans="1:3" x14ac:dyDescent="0.25">
      <c r="A90" s="40" t="s">
        <v>3523</v>
      </c>
      <c r="B90" s="41" t="s">
        <v>4403</v>
      </c>
      <c r="C90" s="40" t="s">
        <v>3524</v>
      </c>
    </row>
    <row r="91" spans="1:3" x14ac:dyDescent="0.25">
      <c r="A91" s="40" t="s">
        <v>3534</v>
      </c>
      <c r="B91" s="41" t="s">
        <v>4404</v>
      </c>
      <c r="C91" s="40" t="s">
        <v>3535</v>
      </c>
    </row>
    <row r="92" spans="1:3" x14ac:dyDescent="0.25">
      <c r="A92" s="40" t="s">
        <v>3541</v>
      </c>
      <c r="B92" s="41" t="s">
        <v>4405</v>
      </c>
      <c r="C92" s="40" t="s">
        <v>3542</v>
      </c>
    </row>
    <row r="93" spans="1:3" x14ac:dyDescent="0.25">
      <c r="A93" s="40" t="s">
        <v>3646</v>
      </c>
      <c r="B93" s="41" t="s">
        <v>4406</v>
      </c>
      <c r="C93" s="40" t="s">
        <v>3647</v>
      </c>
    </row>
    <row r="94" spans="1:3" x14ac:dyDescent="0.25">
      <c r="A94" s="40" t="s">
        <v>4127</v>
      </c>
      <c r="B94" s="41" t="s">
        <v>4407</v>
      </c>
      <c r="C94" s="40" t="s">
        <v>4128</v>
      </c>
    </row>
    <row r="95" spans="1:3" x14ac:dyDescent="0.25">
      <c r="A95" s="40" t="s">
        <v>4132</v>
      </c>
      <c r="B95" s="41" t="s">
        <v>4408</v>
      </c>
      <c r="C95" s="40" t="s">
        <v>4133</v>
      </c>
    </row>
    <row r="96" spans="1:3" x14ac:dyDescent="0.25">
      <c r="A96" s="40" t="s">
        <v>4134</v>
      </c>
      <c r="B96" s="41" t="s">
        <v>4409</v>
      </c>
      <c r="C96" s="40" t="s">
        <v>4135</v>
      </c>
    </row>
    <row r="97" spans="1:3" x14ac:dyDescent="0.25">
      <c r="A97" s="40" t="s">
        <v>4172</v>
      </c>
      <c r="B97" s="41" t="s">
        <v>4410</v>
      </c>
      <c r="C97" s="40" t="s">
        <v>4173</v>
      </c>
    </row>
    <row r="98" spans="1:3" x14ac:dyDescent="0.25">
      <c r="A98" s="40" t="s">
        <v>4174</v>
      </c>
      <c r="B98" s="41" t="s">
        <v>4411</v>
      </c>
      <c r="C98" s="40" t="s">
        <v>4175</v>
      </c>
    </row>
    <row r="99" spans="1:3" x14ac:dyDescent="0.25">
      <c r="A99" s="40" t="s">
        <v>4176</v>
      </c>
      <c r="B99" s="41" t="s">
        <v>4412</v>
      </c>
      <c r="C99" s="40" t="s">
        <v>4177</v>
      </c>
    </row>
    <row r="100" spans="1:3" x14ac:dyDescent="0.25">
      <c r="A100" s="40" t="s">
        <v>4178</v>
      </c>
      <c r="B100" s="41" t="s">
        <v>4413</v>
      </c>
      <c r="C100" s="40" t="s">
        <v>4179</v>
      </c>
    </row>
    <row r="101" spans="1:3" x14ac:dyDescent="0.25">
      <c r="A101" s="40" t="s">
        <v>4186</v>
      </c>
      <c r="B101" s="41" t="s">
        <v>4414</v>
      </c>
      <c r="C101" s="40" t="s">
        <v>4187</v>
      </c>
    </row>
    <row r="102" spans="1:3" x14ac:dyDescent="0.25">
      <c r="A102" s="40" t="s">
        <v>4191</v>
      </c>
      <c r="B102" s="41" t="s">
        <v>4415</v>
      </c>
      <c r="C102" s="40" t="s">
        <v>4192</v>
      </c>
    </row>
    <row r="103" spans="1:3" x14ac:dyDescent="0.25">
      <c r="A103" s="40" t="s">
        <v>4193</v>
      </c>
      <c r="B103" s="41" t="s">
        <v>4416</v>
      </c>
      <c r="C103" s="40" t="s">
        <v>4194</v>
      </c>
    </row>
    <row r="104" spans="1:3" x14ac:dyDescent="0.25">
      <c r="A104" s="40" t="s">
        <v>4197</v>
      </c>
      <c r="B104" s="41" t="s">
        <v>4417</v>
      </c>
      <c r="C104" s="40" t="s">
        <v>4198</v>
      </c>
    </row>
    <row r="105" spans="1:3" x14ac:dyDescent="0.25">
      <c r="A105" s="40" t="s">
        <v>4199</v>
      </c>
      <c r="B105" s="41" t="s">
        <v>4418</v>
      </c>
      <c r="C105" s="40" t="s">
        <v>4200</v>
      </c>
    </row>
    <row r="106" spans="1:3" x14ac:dyDescent="0.25">
      <c r="A106" s="40" t="s">
        <v>4208</v>
      </c>
      <c r="B106" s="41" t="s">
        <v>4419</v>
      </c>
      <c r="C106" s="40" t="s">
        <v>4209</v>
      </c>
    </row>
    <row r="107" spans="1:3" x14ac:dyDescent="0.25">
      <c r="A107" s="40" t="s">
        <v>4210</v>
      </c>
      <c r="B107" s="41" t="s">
        <v>4420</v>
      </c>
      <c r="C107" s="40" t="s">
        <v>4211</v>
      </c>
    </row>
    <row r="108" spans="1:3" x14ac:dyDescent="0.25">
      <c r="A108" s="40" t="s">
        <v>4212</v>
      </c>
      <c r="B108" s="41" t="s">
        <v>4421</v>
      </c>
      <c r="C108" s="40" t="s">
        <v>4213</v>
      </c>
    </row>
    <row r="109" spans="1:3" x14ac:dyDescent="0.25">
      <c r="A109" s="40" t="s">
        <v>4214</v>
      </c>
      <c r="B109" s="41" t="s">
        <v>4422</v>
      </c>
      <c r="C109" s="40" t="s">
        <v>4215</v>
      </c>
    </row>
    <row r="110" spans="1:3" x14ac:dyDescent="0.25">
      <c r="A110" s="40" t="s">
        <v>4228</v>
      </c>
      <c r="B110" s="41" t="s">
        <v>4423</v>
      </c>
      <c r="C110" s="40" t="s">
        <v>4229</v>
      </c>
    </row>
    <row r="111" spans="1:3" x14ac:dyDescent="0.25">
      <c r="A111" s="40" t="s">
        <v>4237</v>
      </c>
      <c r="B111" s="41" t="s">
        <v>4424</v>
      </c>
      <c r="C111" s="40" t="s">
        <v>2167</v>
      </c>
    </row>
    <row r="112" spans="1:3" x14ac:dyDescent="0.25">
      <c r="A112" s="40" t="s">
        <v>4241</v>
      </c>
      <c r="B112" s="41" t="s">
        <v>4425</v>
      </c>
      <c r="C112" s="40" t="s">
        <v>4242</v>
      </c>
    </row>
    <row r="113" spans="1:3" x14ac:dyDescent="0.25">
      <c r="A113" s="40" t="s">
        <v>4243</v>
      </c>
      <c r="B113" s="41" t="s">
        <v>4426</v>
      </c>
      <c r="C113" s="40" t="s">
        <v>4244</v>
      </c>
    </row>
    <row r="114" spans="1:3" x14ac:dyDescent="0.25">
      <c r="A114" s="40" t="s">
        <v>4245</v>
      </c>
      <c r="B114" s="41" t="s">
        <v>4427</v>
      </c>
      <c r="C114" s="40" t="s">
        <v>4246</v>
      </c>
    </row>
    <row r="115" spans="1:3" x14ac:dyDescent="0.25">
      <c r="A115" s="40" t="s">
        <v>2761</v>
      </c>
      <c r="B115" s="41" t="s">
        <v>4428</v>
      </c>
      <c r="C115" s="40" t="s">
        <v>4250</v>
      </c>
    </row>
    <row r="116" spans="1:3" x14ac:dyDescent="0.25">
      <c r="A116" s="40" t="s">
        <v>4254</v>
      </c>
      <c r="B116" s="41" t="s">
        <v>4429</v>
      </c>
      <c r="C116" s="40" t="s">
        <v>4255</v>
      </c>
    </row>
    <row r="117" spans="1:3" x14ac:dyDescent="0.25">
      <c r="A117" s="40" t="s">
        <v>4256</v>
      </c>
      <c r="B117" s="41" t="s">
        <v>4430</v>
      </c>
      <c r="C117" s="40" t="s">
        <v>4257</v>
      </c>
    </row>
    <row r="118" spans="1:3" x14ac:dyDescent="0.25">
      <c r="A118" s="40" t="s">
        <v>4258</v>
      </c>
      <c r="B118" s="41" t="s">
        <v>4431</v>
      </c>
      <c r="C118" s="40" t="s">
        <v>4259</v>
      </c>
    </row>
    <row r="119" spans="1:3" x14ac:dyDescent="0.25">
      <c r="A119" s="40" t="s">
        <v>4260</v>
      </c>
      <c r="B119" s="41" t="s">
        <v>4432</v>
      </c>
      <c r="C119" s="40" t="s">
        <v>4261</v>
      </c>
    </row>
    <row r="120" spans="1:3" x14ac:dyDescent="0.25">
      <c r="A120" s="40" t="s">
        <v>4262</v>
      </c>
      <c r="B120" s="41" t="s">
        <v>4263</v>
      </c>
      <c r="C120" s="40" t="s">
        <v>4263</v>
      </c>
    </row>
    <row r="121" spans="1:3" x14ac:dyDescent="0.25">
      <c r="A121" s="40" t="s">
        <v>4264</v>
      </c>
      <c r="B121" s="41" t="s">
        <v>4265</v>
      </c>
      <c r="C121" s="40" t="s">
        <v>4265</v>
      </c>
    </row>
    <row r="122" spans="1:3" x14ac:dyDescent="0.25">
      <c r="A122" s="40" t="s">
        <v>2740</v>
      </c>
      <c r="B122" s="41" t="s">
        <v>4433</v>
      </c>
      <c r="C122" s="40" t="s">
        <v>4266</v>
      </c>
    </row>
    <row r="123" spans="1:3" x14ac:dyDescent="0.25">
      <c r="A123" s="40" t="s">
        <v>4273</v>
      </c>
      <c r="B123" s="41" t="s">
        <v>4434</v>
      </c>
      <c r="C123" s="40" t="s">
        <v>4274</v>
      </c>
    </row>
    <row r="124" spans="1:3" x14ac:dyDescent="0.25">
      <c r="A124" s="40" t="s">
        <v>4275</v>
      </c>
      <c r="B124" s="41" t="s">
        <v>4435</v>
      </c>
      <c r="C124" s="40" t="s">
        <v>4276</v>
      </c>
    </row>
    <row r="125" spans="1:3" x14ac:dyDescent="0.25">
      <c r="A125" s="40" t="s">
        <v>4277</v>
      </c>
      <c r="B125" s="41" t="s">
        <v>4436</v>
      </c>
      <c r="C125" s="40" t="s">
        <v>4278</v>
      </c>
    </row>
    <row r="126" spans="1:3" x14ac:dyDescent="0.25">
      <c r="A126" s="40" t="s">
        <v>4279</v>
      </c>
      <c r="B126" s="41" t="s">
        <v>4437</v>
      </c>
      <c r="C126" s="40" t="s">
        <v>4280</v>
      </c>
    </row>
    <row r="127" spans="1:3" x14ac:dyDescent="0.25">
      <c r="A127" s="40" t="s">
        <v>4281</v>
      </c>
      <c r="B127" s="41" t="s">
        <v>4438</v>
      </c>
      <c r="C127" s="40" t="s">
        <v>4282</v>
      </c>
    </row>
    <row r="128" spans="1:3" x14ac:dyDescent="0.25">
      <c r="A128" s="40" t="s">
        <v>4309</v>
      </c>
      <c r="B128" s="41" t="s">
        <v>4439</v>
      </c>
      <c r="C128" s="40" t="s">
        <v>4310</v>
      </c>
    </row>
    <row r="129" spans="1:3" x14ac:dyDescent="0.25">
      <c r="A129" s="40" t="s">
        <v>4311</v>
      </c>
      <c r="B129" s="41" t="s">
        <v>4440</v>
      </c>
      <c r="C129" s="40" t="s">
        <v>4312</v>
      </c>
    </row>
    <row r="130" spans="1:3" x14ac:dyDescent="0.25">
      <c r="A130" s="40" t="s">
        <v>4313</v>
      </c>
      <c r="B130" s="41" t="s">
        <v>4441</v>
      </c>
      <c r="C130" s="40" t="s">
        <v>4314</v>
      </c>
    </row>
    <row r="131" spans="1:3" x14ac:dyDescent="0.25">
      <c r="A131" s="40" t="s">
        <v>4315</v>
      </c>
      <c r="B131" s="41" t="s">
        <v>4442</v>
      </c>
      <c r="C131" s="40" t="s">
        <v>4316</v>
      </c>
    </row>
  </sheetData>
  <mergeCells count="1">
    <mergeCell ref="A1:C1"/>
  </mergeCells>
  <hyperlinks>
    <hyperlink ref="B4" location="'SMEEF'!A1" display="'SMEEF'!A1" xr:uid="{A9ECACE4-016B-4F47-ABCB-8A96C1591D42}"/>
    <hyperlink ref="B5" location="'SLMF'!A1" display="'SLMF'!A1" xr:uid="{65B6EAD3-974F-4759-8FF1-D53021023974}"/>
    <hyperlink ref="B6" location="'SLTEF'!A1" display="'SLTEF'!A1" xr:uid="{7EB883A4-1A78-4F8D-A723-031C61A2E348}"/>
    <hyperlink ref="B7" location="'SMGLF'!A1" display="'SMGLF'!A1" xr:uid="{E3D088B0-67A9-4DE9-AF08-416DC8A0CAF6}"/>
    <hyperlink ref="B8" location="'SEHF'!A1" display="'SEHF'!A1" xr:uid="{4742597B-3D1C-41E6-9080-EDAC55EF4C57}"/>
    <hyperlink ref="B9" location="'SMIF'!A1" display="'SMIF'!A1" xr:uid="{06E928B2-D8A9-4A57-8FC0-B8D6B267CB92}"/>
    <hyperlink ref="B10" location="'SCOF'!A1" display="'SCOF'!A1" xr:uid="{2A6E6CB0-526C-409F-829E-E37CD9BE2E0F}"/>
    <hyperlink ref="B11" location="'STOF'!A1" display="'STOF'!A1" xr:uid="{59C6E953-AA77-408E-BD86-35EF54D50CEE}"/>
    <hyperlink ref="B12" location="'SHOF'!A1" display="'SHOF'!A1" xr:uid="{F502CC54-08A1-42D7-B3B6-BF33A87A1332}"/>
    <hyperlink ref="B13" location="'SCF'!A1" display="'SCF'!A1" xr:uid="{3C336CFF-CAB0-4999-820F-1C7C49A2BB84}"/>
    <hyperlink ref="B14" location="'SNIF'!A1" display="'SNIF'!A1" xr:uid="{A9704532-2E9D-4A72-8364-95E1F4DDB127}"/>
    <hyperlink ref="B15" location="'SMCBF-SP'!A1" display="'SMCBF-SP'!A1" xr:uid="{D06530E6-48FA-4E5C-A603-BCF3FF022221}"/>
    <hyperlink ref="B16" location="'SOF'!A1" display="'SOF'!A1" xr:uid="{C8983280-E0F2-449E-BAB5-DD3C7818CD3E}"/>
    <hyperlink ref="B17" location="'SMMDF'!A1" display="'SMMDF'!A1" xr:uid="{A5A891A2-45CD-4383-ACD6-8602D8FE3A22}"/>
    <hyperlink ref="B18" location="'SLF'!A1" display="'SLF'!A1" xr:uid="{A07B2A5D-2070-4AA2-A3F9-C989A3041B60}"/>
    <hyperlink ref="B19" location="'SDBF'!A1" display="'SDBF'!A1" xr:uid="{5D87638E-6D33-4517-B30C-23DFE64C4199}"/>
    <hyperlink ref="B20" location="'SSF'!A1" display="'SSF'!A1" xr:uid="{F1453B6E-6138-4D6F-B6F9-4EADCD1B4B35}"/>
    <hyperlink ref="B21" location="'SCRF'!A1" display="'SCRF'!A1" xr:uid="{DF7A4325-376F-4536-AD5A-BEE0AA317884}"/>
    <hyperlink ref="B22" location="'SFEF'!A1" display="'SFEF'!A1" xr:uid="{3C20689F-EAFC-4F94-B4DA-7F4200080ADE}"/>
    <hyperlink ref="B23" location="'SCHF'!A1" display="'SCHF'!A1" xr:uid="{0299BCAA-9ECD-4080-8D5F-AD36137329CF}"/>
    <hyperlink ref="B24" location="'SMUSD'!A1" display="'SMUSD'!A1" xr:uid="{C50ACA2F-5B00-4347-94D2-D6BEF8E4F4AA}"/>
    <hyperlink ref="B25" location="'SMIDCAP'!A1" display="'SMIDCAP'!A1" xr:uid="{22888352-E749-4179-99D4-BACC638331F1}"/>
    <hyperlink ref="B26" location="'SMCMF'!A1" display="'SMCMF'!A1" xr:uid="{BF732D16-EAC8-4492-84AC-B6D9962FAE2A}"/>
    <hyperlink ref="B27" location="'SMCOMMA'!A1" display="'SMCOMMA'!A1" xr:uid="{A9A73C81-1185-41F5-A8CA-E65E632FA629}"/>
    <hyperlink ref="B28" location="'SMGF'!A1" display="'SMGF'!A1" xr:uid="{64650B00-956C-42C2-B6BC-3776D87842F4}"/>
    <hyperlink ref="B29" location="'SFLEXI'!A1" display="'SFLEXI'!A1" xr:uid="{9F1FCBFB-3C56-4FED-A334-23026308D13C}"/>
    <hyperlink ref="B30" location="'SMAAF'!A1" display="'SMAAF'!A1" xr:uid="{70FAD7BA-E51F-47E8-8832-D83329AAEA08}"/>
    <hyperlink ref="B31" location="'SBLUECHIP'!A1" display="'SBLUECHIP'!A1" xr:uid="{2202DFB9-98E4-4B5D-BA3F-390488A3A147}"/>
    <hyperlink ref="B32" location="'SAOF'!A1" display="'SAOF'!A1" xr:uid="{7F170D03-7CB6-4443-89CD-07765092BDC6}"/>
    <hyperlink ref="B33" location="'SIF'!A1" display="'SIF'!A1" xr:uid="{474E4C41-58E4-4224-BDBB-1AF14E14366A}"/>
    <hyperlink ref="B34" location="'SMLDF'!A1" display="'SMLDF'!A1" xr:uid="{9C9CE892-840D-4CEF-9723-881DD5DC07C6}"/>
    <hyperlink ref="B35" location="'SSTDF'!A1" display="'SSTDF'!A1" xr:uid="{AF812546-79E0-47E5-96AF-CA00819468AE}"/>
    <hyperlink ref="B36" location="'SETFGOLD'!A1" display="'SETFGOLD'!A1" xr:uid="{8CE58E14-AAD2-4CE2-B048-7B8C2D34FB6B}"/>
    <hyperlink ref="B37" location="'SPSU'!A1" display="'SPSU'!A1" xr:uid="{E709D4EC-730D-42BA-AA8A-378D081C37FA}"/>
    <hyperlink ref="B38" location="'SGF'!A1" display="'SGF'!A1" xr:uid="{BF008811-26D9-4254-8960-5BE078E76086}"/>
    <hyperlink ref="B39" location="'SBISENSEX'!A1" display="'SBISENSEX'!A1" xr:uid="{ED2A15A5-CA18-4AB5-AB07-FE2FA3FAF9B9}"/>
    <hyperlink ref="B40" location="'SSCF'!A1" display="'SSCF'!A1" xr:uid="{7D010A2D-F741-4609-83EB-FDD9CB36D6E3}"/>
    <hyperlink ref="B41" location="'SBPF'!A1" display="'SBPF'!A1" xr:uid="{62DC6285-4A0A-4ABB-97A0-B769AA3715D0}"/>
    <hyperlink ref="B42" location="'SBFS'!A1" display="'SBFS'!A1" xr:uid="{C5E80ADF-A977-4783-94F0-27C4F458E319}"/>
    <hyperlink ref="B43" location="'SETFNN50'!A1" display="'SETFNN50'!A1" xr:uid="{E595627E-DA4C-4AF6-8BC1-588BBF155A9F}"/>
    <hyperlink ref="B44" location="'SETFNIFBK'!A1" display="'SETFNIFBK'!A1" xr:uid="{3DFC415A-9323-40F2-999D-2176A6798C76}"/>
    <hyperlink ref="B45" location="'SETFBSE100'!A1" display="'SETFBSE100'!A1" xr:uid="{F032A7C4-B1BE-4A90-B3D9-2A4C42E8349A}"/>
    <hyperlink ref="B46" location="'SESF'!A1" display="'SESF'!A1" xr:uid="{CA4515C9-65D1-4873-8AAC-6BB9A0F0527C}"/>
    <hyperlink ref="B47" location="'SETFNIF50'!A1" display="'SETFNIF50'!A1" xr:uid="{2C23E974-28C4-44C1-BD6E-04706500B6E2}"/>
    <hyperlink ref="B48" location="'SETF10GILT'!A1" display="'SETF10GILT'!A1" xr:uid="{318676EB-0F8A-4CC2-851E-9346D8C331CC}"/>
    <hyperlink ref="B49" location="'SLTAF-IV'!A1" display="'SLTAF-IV'!A1" xr:uid="{3F1DD00F-8297-4FDE-A2AB-1E0AA760C158}"/>
    <hyperlink ref="B50" location="'SLTAF-V'!A1" display="'SLTAF-V'!A1" xr:uid="{95D00462-2950-47BC-8335-CC491C69DCF7}"/>
    <hyperlink ref="B51" location="'SLTAF-VI'!A1" display="'SLTAF-VI'!A1" xr:uid="{D3240694-AF7B-4294-955C-070722D641EC}"/>
    <hyperlink ref="B52" location="'SETFSN50'!A1" display="'SETFSN50'!A1" xr:uid="{627B366B-48A5-4F82-9662-E31E0CA59B6C}"/>
    <hyperlink ref="B53" location="'SBIETFQLTY'!A1" display="'SBIETFQLTY'!A1" xr:uid="{D417DCAD-F200-4674-9FD8-E0BFE22B12C6}"/>
    <hyperlink ref="B54" location="'SCBF'!A1" display="'SCBF'!A1" xr:uid="{3E790890-9EEE-43FB-A946-384B00A08983}"/>
    <hyperlink ref="B55" location="'SEMVF'!A1" display="'SEMVF'!A1" xr:uid="{4F058492-8D4C-4B82-B199-0116CAB36D9C}"/>
    <hyperlink ref="B56" location="'SFMP- Series 1'!A1" display="'SFMP- Series 1'!A1" xr:uid="{49290F23-A55A-46E4-B8EC-0D8A8D209CF1}"/>
    <hyperlink ref="B57" location="'SFMP- Series 6'!A1" display="'SFMP- Series 6'!A1" xr:uid="{DA4D97A4-2580-4CC8-A7FE-1C9B9C46FAA1}"/>
    <hyperlink ref="B58" location="'SFMP- Series 34'!A1" display="'SFMP- Series 34'!A1" xr:uid="{139E7906-C88F-4FD9-8E86-D2C3BDAF614C}"/>
    <hyperlink ref="B59" location="'SMCBF-IP'!A1" display="'SMCBF-IP'!A1" xr:uid="{8FEE4893-B855-4CBB-91E1-359FF5AAC81E}"/>
    <hyperlink ref="B60" location="'SFRDF'!A1" display="'SFRDF'!A1" xr:uid="{14E8946C-2576-4EDC-BEA2-34BAE5B9B957}"/>
    <hyperlink ref="B61" location="'SBIETFIT'!A1" display="'SBIETFIT'!A1" xr:uid="{08370F06-9154-479D-9F3C-0604BDF6C93A}"/>
    <hyperlink ref="B62" location="'SBIETFPB'!A1" display="'SBIETFPB'!A1" xr:uid="{C5E49905-E1B1-4555-AAE6-0612C2D14FA8}"/>
    <hyperlink ref="B63" location="'SRBF-AP'!A1" display="'SRBF-AP'!A1" xr:uid="{02F45EBF-D98B-47EE-8BC3-61F3BEE6C01D}"/>
    <hyperlink ref="B64" location="'SRBF-AHP'!A1" display="'SRBF-AHP'!A1" xr:uid="{ED1D2E5A-071B-4B37-A6E5-05C8214DF758}"/>
    <hyperlink ref="B65" location="'SRBF-CHP'!A1" display="'SRBF-CHP'!A1" xr:uid="{12C65C69-3CC3-429D-8F0E-C8C1DAA37C47}"/>
    <hyperlink ref="B66" location="'SRBF-CP'!A1" display="'SRBF-CP'!A1" xr:uid="{904E5C15-E7C3-49EE-8B8D-82D31D131252}"/>
    <hyperlink ref="B67" location="'SIA-US EQUITY FOF'!A1" display="'SIA-US EQUITY FOF'!A1" xr:uid="{FE8C855C-2331-4F78-A58E-C6D6EEC1E60B}"/>
    <hyperlink ref="B68" location="'SFMP- Series 42'!A1" display="'SFMP- Series 42'!A1" xr:uid="{25A1052D-1BEF-4169-BADC-B8EEF9E6D3EC}"/>
    <hyperlink ref="B69" location="'SNN50'!A1" display="'SNN50'!A1" xr:uid="{CCEAB4EC-FFBA-40EA-BCF7-FD6D72FAAC44}"/>
    <hyperlink ref="B70" location="'SFMP- Series 44'!A1" display="'SFMP- Series 44'!A1" xr:uid="{171B8EC8-5123-464C-9714-0E4F41B32D7A}"/>
    <hyperlink ref="B71" location="'SFMP- Series 45'!A1" display="'SFMP- Series 45'!A1" xr:uid="{BDF2FBFC-DE75-4348-8A9B-8A56A6FD1B88}"/>
    <hyperlink ref="B72" location="'SBIETFCON'!A1" display="'SBIETFCON'!A1" xr:uid="{486235A7-53DB-488D-BE7E-D9737C5625CB}"/>
    <hyperlink ref="B73" location="'SFMP- Series 46'!A1" display="'SFMP- Series 46'!A1" xr:uid="{11DD3A0D-4E7E-4D90-8E20-5108AF4BD5B4}"/>
    <hyperlink ref="B74" location="'SBAF'!A1" display="'SBAF'!A1" xr:uid="{B4AF66DB-B1A5-4251-B48A-569028B7BE6B}"/>
    <hyperlink ref="B75" location="'SFMP- Series 49'!A1" display="'SFMP- Series 49'!A1" xr:uid="{2DE1F6B4-7618-407F-9A2A-73445FDE024C}"/>
    <hyperlink ref="B76" location="'SFMP- Series 50'!A1" display="'SFMP- Series 50'!A1" xr:uid="{793B221F-E47E-438F-8570-03E2552D7E6D}"/>
    <hyperlink ref="B77" location="'SFMP- Series 51'!A1" display="'SFMP- Series 51'!A1" xr:uid="{5B25243B-56B3-41CB-9C57-12FC58B8BF5A}"/>
    <hyperlink ref="B78" location="'SFMP- Series 52'!A1" display="'SFMP- Series 52'!A1" xr:uid="{8818E853-C778-4D93-8A67-6A58B1724293}"/>
    <hyperlink ref="B79" location="'SFMP- Series 53'!A1" display="'SFMP- Series 53'!A1" xr:uid="{B212A223-114B-44AF-B1A9-5B88553C2CA1}"/>
    <hyperlink ref="B80" location="'SFMP- Series 54'!A1" display="'SFMP- Series 54'!A1" xr:uid="{95C7B62E-D9D9-49F3-A036-EAF22AB8FB27}"/>
    <hyperlink ref="B81" location="'SFMP- Series 55'!A1" display="'SFMP- Series 55'!A1" xr:uid="{2527648C-D2D6-4F9E-845D-3313E341BF66}"/>
    <hyperlink ref="B82" location="'SFMP- Series 57'!A1" display="'SFMP- Series 57'!A1" xr:uid="{4C49C423-EED1-42CD-BA4D-CC2709F15A13}"/>
    <hyperlink ref="B83" location="'SFMP- Series 58'!A1" display="'SFMP- Series 58'!A1" xr:uid="{CD684294-2F62-4468-A9FD-0F5D5313AB77}"/>
    <hyperlink ref="B84" location="'SCPSE'!A1" display="'SCPSE'!A1" xr:uid="{8FE7AB3A-2266-4202-B63C-FB0B6DCAD5D0}"/>
    <hyperlink ref="B85" location="'SFMP- Series 59'!A1" display="'SFMP- Series 59'!A1" xr:uid="{C79FEF81-8367-4D88-8F5C-FAD0976DFE3A}"/>
    <hyperlink ref="B86" location="'SFMP- Series 60'!A1" display="'SFMP- Series 60'!A1" xr:uid="{6CC40C95-B72F-4B63-A6AB-776F8FEF1F79}"/>
    <hyperlink ref="B87" location="'SMCF'!A1" display="'SMCF'!A1" xr:uid="{A053BC96-B5AB-4184-9917-A26D3845486D}"/>
    <hyperlink ref="B88" location="'SFMP- Series 61'!A1" display="'SFMP- Series 61'!A1" xr:uid="{B8C9796D-3A19-4889-8FEB-BA74EDB02343}"/>
    <hyperlink ref="B89" location="'SFMP- Series 66'!A1" display="'SFMP- Series 66'!A1" xr:uid="{296F7725-90AF-49FC-9A8D-1F8BF299C1E9}"/>
    <hyperlink ref="B90" location="'SFMP- Series 67'!A1" display="'SFMP- Series 67'!A1" xr:uid="{D02D3A83-312E-426A-BA51-0C2CC4EA86EB}"/>
    <hyperlink ref="B91" location="'SFMP- Series 68'!A1" display="'SFMP- Series 68'!A1" xr:uid="{FD13E3A2-BDDC-4B9F-A465-9726500E0198}"/>
    <hyperlink ref="B92" location="'SNM150IF'!A1" display="'SNM150IF'!A1" xr:uid="{48B60C25-EA9E-4F2D-A649-D880E335F518}"/>
    <hyperlink ref="B93" location="'SNS250IF'!A1" display="'SNS250IF'!A1" xr:uid="{1514520A-BCC2-4DCF-A527-B0A1D88E52A1}"/>
    <hyperlink ref="B94" location="'SCIGI-JUN 2036'!A1" display="'SCIGI-JUN 2036'!A1" xr:uid="{DB0173B5-1115-49AB-B9FD-8B1904DC2D2B}"/>
    <hyperlink ref="B95" location="'SCIGI-APR 2029'!A1" display="'SCIGI-APR 2029'!A1" xr:uid="{CF7BD467-F356-412C-AF70-E4478C085734}"/>
    <hyperlink ref="B96" location="'SCISI-SEP 2027'!A1" display="'SCISI-SEP 2027'!A1" xr:uid="{2FDE7549-7532-4659-9A09-83ED07963450}"/>
    <hyperlink ref="B97" location="'SFMP- Series 72'!A1" display="'SFMP- Series 72'!A1" xr:uid="{6D1E40B1-5668-4059-8CBC-786E6992A859}"/>
    <hyperlink ref="B98" location="'SFMP- Series 73'!A1" display="'SFMP- Series 73'!A1" xr:uid="{84FBBDEE-9ABB-4002-989B-388B865826BC}"/>
    <hyperlink ref="B99" location="'SLDF'!A1" display="'SLDF'!A1" xr:uid="{9E009071-770C-4B13-9FE3-788D4E9047F3}"/>
    <hyperlink ref="B100" location="'SFMP- Series 74'!A1" display="'SFMP- Series 74'!A1" xr:uid="{01BE68EC-2D8A-4CA6-9876-F6B3E62B37FB}"/>
    <hyperlink ref="B101" location="'SFMP- Series 76'!A1" display="'SFMP- Series 76'!A1" xr:uid="{659F6102-1D70-4806-9E32-FD7E3E2321A4}"/>
    <hyperlink ref="B102" location="'SFMP- Series 78'!A1" display="'SFMP- Series 78'!A1" xr:uid="{B75F3E7E-BD78-49CE-A463-ED638B88ECC0}"/>
    <hyperlink ref="B103" location="'SDYF'!A1" display="'SDYF'!A1" xr:uid="{C1C2E101-5133-48D3-9680-7401159493AA}"/>
    <hyperlink ref="B104" location="'SFMP- Series 79'!A1" display="'SFMP- Series 79'!A1" xr:uid="{4987A452-854C-4075-87D0-A25F4808B0C8}"/>
    <hyperlink ref="B105" location="'SFMP- Series 81'!A1" display="'SFMP- Series 81'!A1" xr:uid="{DDDBB3AA-7B69-48CD-A744-786E078073EC}"/>
    <hyperlink ref="B106" location="'SBI-BSE-SENSEX-IF'!A1" display="'SBI-BSE-SENSEX-IF'!A1" xr:uid="{209E4E71-33D3-4B27-A6AA-A86F6FBDFAE3}"/>
    <hyperlink ref="B107" location="'LIQUIDSBI'!A1" display="'LIQUIDSBI'!A1" xr:uid="{3F1EDCCD-4BFD-4501-96AB-7025F16CA42A}"/>
    <hyperlink ref="B108" location="'SN50EWIF'!A1" display="'SN50EWIF'!A1" xr:uid="{6D9FAF49-AFAC-40B3-B094-78ADBC42A456}"/>
    <hyperlink ref="B109" location="'SEOF'!A1" display="'SEOF'!A1" xr:uid="{857ECCAB-6F10-4300-B518-590D05C7DD4A}"/>
    <hyperlink ref="B110" location="'SBI-AOF'!A1" display="'SBI-AOF'!A1" xr:uid="{6DFEDD64-E15F-48DB-990C-01D1A9A15769}"/>
    <hyperlink ref="B111" location="'SETFSILVER'!A1" display="'SETFSILVER'!A1" xr:uid="{AD3646FC-AFC7-4B23-B6A3-9C8A2B13B809}"/>
    <hyperlink ref="B112" location="'SETFSILVER-FOF'!A1" display="'SETFSILVER-FOF'!A1" xr:uid="{9979F4B2-E267-4FD4-ACA6-27DD690C44BC}"/>
    <hyperlink ref="B113" location="'SN50EW-ETF'!A1" display="'SN50EW-ETF'!A1" xr:uid="{9161696D-3E3C-4467-AAE6-E61063044E08}"/>
    <hyperlink ref="B114" location="'SIOF'!A1" display="'SIOF'!A1" xr:uid="{2CB9A4DA-4890-44D4-A684-0430981442FB}"/>
    <hyperlink ref="B115" location="'SN500IF'!A1" display="'SN500IF'!A1" xr:uid="{8B2707E2-7AB0-414D-AF4C-73324C2C0285}"/>
    <hyperlink ref="B116" location="'SNICIF'!A1" display="'SNICIF'!A1" xr:uid="{07A33720-B542-4DE8-ADE5-660544D6E024}"/>
    <hyperlink ref="B117" location="'SQF'!A1" display="'SQF'!A1" xr:uid="{BD572427-E318-4329-BC23-B6972AE57776}"/>
    <hyperlink ref="B118" location="'SNBIF'!A1" display="'SNBIF'!A1" xr:uid="{5B46C618-6C54-4EE1-82F8-F7EA164B63B5}"/>
    <hyperlink ref="B119" location="'SNITIF'!A1" display="'SNITIF'!A1" xr:uid="{DB36145B-474D-4054-85BD-137A33F37096}"/>
    <hyperlink ref="B120" location="'SBI BSE PSU Bank ETF'!A1" display="'SBI BSE PSU Bank ETF'!A1" xr:uid="{10291923-D71F-424E-9A33-23D89D8E57CE}"/>
    <hyperlink ref="B121" location="'SBI BSE PSU Bank Index Fund'!A1" display="'SBI BSE PSU Bank Index Fund'!A1" xr:uid="{1BEF09DC-6E76-461D-A70A-8296203D9BDD}"/>
    <hyperlink ref="B122" location="'SIPAAFOF'!A1" display="'SIPAAFOF'!A1" xr:uid="{D6FE142D-5E6A-4228-8AC7-41D3150D2B83}"/>
    <hyperlink ref="B123" location="'SBI Nifty200 Quality 30'!A1" display="'SBI Nifty200 Quality 30'!A1" xr:uid="{A4084571-BAAE-40B5-B7D5-AAF476AAB52F}"/>
    <hyperlink ref="B124" location="'SBI Nifty200 Mom 30'!A1" display="'SBI Nifty200 Mom 30'!A1" xr:uid="{39DD89B5-B439-4E14-A3F0-39B32E7AA01B}"/>
    <hyperlink ref="B125" location="'SBI Nifty100 Low Vol 30'!A1" display="'SBI Nifty100 Low Vol 30'!A1" xr:uid="{38F4D598-729C-4411-8AF6-2F1E251C7670}"/>
    <hyperlink ref="B126" location="'SBILIQETF'!A1" display="'SBILIQETF'!A1" xr:uid="{C810F639-2737-4E6B-96DF-23AD72953CCE}"/>
    <hyperlink ref="B127" location="'SDAAAFOF'!A1" display="'SDAAAFOF'!A1" xr:uid="{8C91E16F-072D-46C2-8B28-88C1BECA9095}"/>
    <hyperlink ref="B128" location="'SQLF'!A1" display="'SQLF'!A1" xr:uid="{5465366C-9484-428E-BD00-DF3EA6F0EBA5}"/>
    <hyperlink ref="B129" location="'SNM150M50ETF'!A1" display="'SNM150M50ETF'!A1" xr:uid="{BF64B105-0C73-40A6-BFB5-8CACE10D862A}"/>
    <hyperlink ref="B130" location="'SNM150ETF'!A1" display="'SNM150ETF'!A1" xr:uid="{C15FE8F9-A623-4F9F-B417-AB1F989C98EF}"/>
    <hyperlink ref="B131" location="'SBIRIOS'!A1" display="'SBIRIOS'!A1" xr:uid="{F74988F9-302A-48D5-84F4-D25A01C8FDC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185FF-DEA2-4DE7-9AC9-96DB0D583F34}">
  <sheetPr codeName="Sheet1"/>
  <dimension ref="A1:IV109"/>
  <sheetViews>
    <sheetView showGridLines="0" zoomScale="90" zoomScaleNormal="90" workbookViewId="0">
      <pane ySplit="6" topLeftCell="A88"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1000</v>
      </c>
      <c r="J2" s="38" t="s">
        <v>4443</v>
      </c>
    </row>
    <row r="3" spans="1:54" ht="16.5" x14ac:dyDescent="0.3">
      <c r="C3" s="1" t="s">
        <v>28</v>
      </c>
      <c r="D3" s="21" t="s">
        <v>1001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486</v>
      </c>
      <c r="C11" s="60" t="s">
        <v>487</v>
      </c>
      <c r="D11" s="54" t="s">
        <v>488</v>
      </c>
      <c r="E11" s="6" t="s">
        <v>119</v>
      </c>
      <c r="F11" s="19">
        <v>2800000</v>
      </c>
      <c r="G11" s="24">
        <v>49201.599999999999</v>
      </c>
      <c r="H11" s="24">
        <v>12.11</v>
      </c>
      <c r="I11" s="31"/>
      <c r="J11" s="31"/>
      <c r="K11" s="35"/>
    </row>
    <row r="12" spans="1:54" x14ac:dyDescent="0.25">
      <c r="B12" s="8" t="s">
        <v>116</v>
      </c>
      <c r="C12" s="60" t="s">
        <v>117</v>
      </c>
      <c r="D12" s="54" t="s">
        <v>118</v>
      </c>
      <c r="E12" s="6" t="s">
        <v>119</v>
      </c>
      <c r="F12" s="19">
        <v>450000</v>
      </c>
      <c r="G12" s="24">
        <v>26761.5</v>
      </c>
      <c r="H12" s="24">
        <v>6.59</v>
      </c>
      <c r="I12" s="31"/>
      <c r="J12" s="31"/>
      <c r="K12" s="35"/>
    </row>
    <row r="13" spans="1:54" x14ac:dyDescent="0.25">
      <c r="B13" s="8" t="s">
        <v>342</v>
      </c>
      <c r="C13" s="60" t="s">
        <v>343</v>
      </c>
      <c r="D13" s="54" t="s">
        <v>344</v>
      </c>
      <c r="E13" s="6" t="s">
        <v>119</v>
      </c>
      <c r="F13" s="19">
        <v>900000</v>
      </c>
      <c r="G13" s="24">
        <v>23027.4</v>
      </c>
      <c r="H13" s="24">
        <v>5.67</v>
      </c>
      <c r="I13" s="31"/>
      <c r="J13" s="31"/>
      <c r="K13" s="35"/>
    </row>
    <row r="14" spans="1:54" x14ac:dyDescent="0.25">
      <c r="B14" s="8" t="s">
        <v>1002</v>
      </c>
      <c r="C14" s="60" t="s">
        <v>1003</v>
      </c>
      <c r="D14" s="54" t="s">
        <v>1004</v>
      </c>
      <c r="E14" s="6" t="s">
        <v>157</v>
      </c>
      <c r="F14" s="19">
        <v>300000</v>
      </c>
      <c r="G14" s="24">
        <v>22257</v>
      </c>
      <c r="H14" s="24">
        <v>5.48</v>
      </c>
      <c r="I14" s="31"/>
      <c r="J14" s="31"/>
      <c r="K14" s="35"/>
    </row>
    <row r="15" spans="1:54" x14ac:dyDescent="0.25">
      <c r="B15" s="8" t="s">
        <v>624</v>
      </c>
      <c r="C15" s="60" t="s">
        <v>625</v>
      </c>
      <c r="D15" s="54" t="s">
        <v>626</v>
      </c>
      <c r="E15" s="6" t="s">
        <v>157</v>
      </c>
      <c r="F15" s="19">
        <v>2100000</v>
      </c>
      <c r="G15" s="24">
        <v>20208.3</v>
      </c>
      <c r="H15" s="24">
        <v>4.97</v>
      </c>
      <c r="I15" s="31"/>
      <c r="J15" s="31"/>
      <c r="K15" s="35"/>
    </row>
    <row r="16" spans="1:54" x14ac:dyDescent="0.25">
      <c r="B16" s="8" t="s">
        <v>281</v>
      </c>
      <c r="C16" s="60" t="s">
        <v>282</v>
      </c>
      <c r="D16" s="54" t="s">
        <v>283</v>
      </c>
      <c r="E16" s="6" t="s">
        <v>119</v>
      </c>
      <c r="F16" s="19">
        <v>720000</v>
      </c>
      <c r="G16" s="24">
        <v>16660.080000000002</v>
      </c>
      <c r="H16" s="24">
        <v>4.0999999999999996</v>
      </c>
      <c r="I16" s="31"/>
      <c r="J16" s="31"/>
      <c r="K16" s="35"/>
    </row>
    <row r="17" spans="2:11" x14ac:dyDescent="0.25">
      <c r="B17" s="8" t="s">
        <v>561</v>
      </c>
      <c r="C17" s="60" t="s">
        <v>562</v>
      </c>
      <c r="D17" s="54" t="s">
        <v>563</v>
      </c>
      <c r="E17" s="6" t="s">
        <v>157</v>
      </c>
      <c r="F17" s="19">
        <v>2400000</v>
      </c>
      <c r="G17" s="24">
        <v>16080</v>
      </c>
      <c r="H17" s="24">
        <v>3.96</v>
      </c>
      <c r="I17" s="31"/>
      <c r="J17" s="31"/>
      <c r="K17" s="35"/>
    </row>
    <row r="18" spans="2:11" x14ac:dyDescent="0.25">
      <c r="B18" s="8" t="s">
        <v>1005</v>
      </c>
      <c r="C18" s="60" t="s">
        <v>1006</v>
      </c>
      <c r="D18" s="54" t="s">
        <v>1007</v>
      </c>
      <c r="E18" s="6" t="s">
        <v>119</v>
      </c>
      <c r="F18" s="19">
        <v>360000</v>
      </c>
      <c r="G18" s="24">
        <v>15192.72</v>
      </c>
      <c r="H18" s="24">
        <v>3.74</v>
      </c>
      <c r="I18" s="31"/>
      <c r="J18" s="31"/>
      <c r="K18" s="35"/>
    </row>
    <row r="19" spans="2:11" x14ac:dyDescent="0.25">
      <c r="B19" s="8" t="s">
        <v>527</v>
      </c>
      <c r="C19" s="60" t="s">
        <v>528</v>
      </c>
      <c r="D19" s="54" t="s">
        <v>529</v>
      </c>
      <c r="E19" s="6" t="s">
        <v>105</v>
      </c>
      <c r="F19" s="19">
        <v>1320000</v>
      </c>
      <c r="G19" s="24">
        <v>14447.4</v>
      </c>
      <c r="H19" s="24">
        <v>3.56</v>
      </c>
      <c r="I19" s="31"/>
      <c r="J19" s="31"/>
      <c r="K19" s="35"/>
    </row>
    <row r="20" spans="2:11" x14ac:dyDescent="0.25">
      <c r="B20" s="8" t="s">
        <v>231</v>
      </c>
      <c r="C20" s="60" t="s">
        <v>232</v>
      </c>
      <c r="D20" s="54" t="s">
        <v>233</v>
      </c>
      <c r="E20" s="6" t="s">
        <v>119</v>
      </c>
      <c r="F20" s="19">
        <v>3750000</v>
      </c>
      <c r="G20" s="24">
        <v>13533.75</v>
      </c>
      <c r="H20" s="24">
        <v>3.33</v>
      </c>
      <c r="I20" s="31"/>
      <c r="J20" s="31"/>
      <c r="K20" s="35"/>
    </row>
    <row r="21" spans="2:11" x14ac:dyDescent="0.25">
      <c r="B21" s="8" t="s">
        <v>537</v>
      </c>
      <c r="C21" s="60" t="s">
        <v>538</v>
      </c>
      <c r="D21" s="54" t="s">
        <v>539</v>
      </c>
      <c r="E21" s="6" t="s">
        <v>119</v>
      </c>
      <c r="F21" s="19">
        <v>1961996</v>
      </c>
      <c r="G21" s="24">
        <v>12875.6</v>
      </c>
      <c r="H21" s="24">
        <v>3.17</v>
      </c>
      <c r="I21" s="31"/>
      <c r="J21" s="31"/>
      <c r="K21" s="35"/>
    </row>
    <row r="22" spans="2:11" x14ac:dyDescent="0.25">
      <c r="B22" s="8" t="s">
        <v>168</v>
      </c>
      <c r="C22" s="60" t="s">
        <v>169</v>
      </c>
      <c r="D22" s="54" t="s">
        <v>170</v>
      </c>
      <c r="E22" s="6" t="s">
        <v>119</v>
      </c>
      <c r="F22" s="19">
        <v>640000</v>
      </c>
      <c r="G22" s="24">
        <v>12837.12</v>
      </c>
      <c r="H22" s="24">
        <v>3.16</v>
      </c>
      <c r="I22" s="31"/>
      <c r="J22" s="31"/>
      <c r="K22" s="35"/>
    </row>
    <row r="23" spans="2:11" x14ac:dyDescent="0.25">
      <c r="B23" s="8" t="s">
        <v>1008</v>
      </c>
      <c r="C23" s="60" t="s">
        <v>1009</v>
      </c>
      <c r="D23" s="54" t="s">
        <v>1010</v>
      </c>
      <c r="E23" s="6" t="s">
        <v>157</v>
      </c>
      <c r="F23" s="19">
        <v>1500000</v>
      </c>
      <c r="G23" s="24">
        <v>11925</v>
      </c>
      <c r="H23" s="24">
        <v>2.93</v>
      </c>
      <c r="I23" s="31"/>
      <c r="J23" s="31"/>
      <c r="K23" s="35"/>
    </row>
    <row r="24" spans="2:11" x14ac:dyDescent="0.25">
      <c r="B24" s="8" t="s">
        <v>1011</v>
      </c>
      <c r="C24" s="60" t="s">
        <v>1012</v>
      </c>
      <c r="D24" s="54" t="s">
        <v>1013</v>
      </c>
      <c r="E24" s="6" t="s">
        <v>119</v>
      </c>
      <c r="F24" s="19">
        <v>1200000</v>
      </c>
      <c r="G24" s="24">
        <v>11912.4</v>
      </c>
      <c r="H24" s="24">
        <v>2.93</v>
      </c>
      <c r="I24" s="31"/>
      <c r="J24" s="31"/>
      <c r="K24" s="35"/>
    </row>
    <row r="25" spans="2:11" x14ac:dyDescent="0.25">
      <c r="B25" s="8" t="s">
        <v>1014</v>
      </c>
      <c r="C25" s="60" t="s">
        <v>1015</v>
      </c>
      <c r="D25" s="54" t="s">
        <v>1016</v>
      </c>
      <c r="E25" s="6" t="s">
        <v>157</v>
      </c>
      <c r="F25" s="19">
        <v>900000</v>
      </c>
      <c r="G25" s="24">
        <v>11530.8</v>
      </c>
      <c r="H25" s="24">
        <v>2.84</v>
      </c>
      <c r="I25" s="31"/>
      <c r="J25" s="31"/>
      <c r="K25" s="35"/>
    </row>
    <row r="26" spans="2:11" x14ac:dyDescent="0.25">
      <c r="B26" s="8" t="s">
        <v>225</v>
      </c>
      <c r="C26" s="60" t="s">
        <v>226</v>
      </c>
      <c r="D26" s="54" t="s">
        <v>227</v>
      </c>
      <c r="E26" s="6" t="s">
        <v>119</v>
      </c>
      <c r="F26" s="19">
        <v>200000</v>
      </c>
      <c r="G26" s="24">
        <v>10598</v>
      </c>
      <c r="H26" s="24">
        <v>2.61</v>
      </c>
      <c r="I26" s="31"/>
      <c r="J26" s="31"/>
      <c r="K26" s="35"/>
    </row>
    <row r="27" spans="2:11" x14ac:dyDescent="0.25">
      <c r="B27" s="8" t="s">
        <v>237</v>
      </c>
      <c r="C27" s="60" t="s">
        <v>238</v>
      </c>
      <c r="D27" s="54" t="s">
        <v>239</v>
      </c>
      <c r="E27" s="6" t="s">
        <v>119</v>
      </c>
      <c r="F27" s="19">
        <v>800000</v>
      </c>
      <c r="G27" s="24">
        <v>10435.200000000001</v>
      </c>
      <c r="H27" s="24">
        <v>2.57</v>
      </c>
      <c r="I27" s="31"/>
      <c r="J27" s="31"/>
      <c r="K27" s="35"/>
    </row>
    <row r="28" spans="2:11" x14ac:dyDescent="0.25">
      <c r="B28" s="8" t="s">
        <v>259</v>
      </c>
      <c r="C28" s="60" t="s">
        <v>260</v>
      </c>
      <c r="D28" s="54" t="s">
        <v>261</v>
      </c>
      <c r="E28" s="6" t="s">
        <v>119</v>
      </c>
      <c r="F28" s="19">
        <v>600000</v>
      </c>
      <c r="G28" s="24">
        <v>10176.6</v>
      </c>
      <c r="H28" s="24">
        <v>2.5</v>
      </c>
      <c r="I28" s="31"/>
      <c r="J28" s="31"/>
      <c r="K28" s="35"/>
    </row>
    <row r="29" spans="2:11" x14ac:dyDescent="0.25">
      <c r="B29" s="8" t="s">
        <v>1017</v>
      </c>
      <c r="C29" s="60" t="s">
        <v>1018</v>
      </c>
      <c r="D29" s="54" t="s">
        <v>1019</v>
      </c>
      <c r="E29" s="6" t="s">
        <v>157</v>
      </c>
      <c r="F29" s="19">
        <v>1600000</v>
      </c>
      <c r="G29" s="24">
        <v>9944</v>
      </c>
      <c r="H29" s="24">
        <v>2.4500000000000002</v>
      </c>
      <c r="I29" s="31"/>
      <c r="J29" s="31"/>
      <c r="K29" s="35"/>
    </row>
    <row r="30" spans="2:11" x14ac:dyDescent="0.25">
      <c r="B30" s="8" t="s">
        <v>1020</v>
      </c>
      <c r="C30" s="60" t="s">
        <v>1021</v>
      </c>
      <c r="D30" s="54" t="s">
        <v>1022</v>
      </c>
      <c r="E30" s="6" t="s">
        <v>119</v>
      </c>
      <c r="F30" s="19">
        <v>935405</v>
      </c>
      <c r="G30" s="24">
        <v>9092.14</v>
      </c>
      <c r="H30" s="24">
        <v>2.2400000000000002</v>
      </c>
      <c r="I30" s="31"/>
      <c r="J30" s="31"/>
      <c r="K30" s="35"/>
    </row>
    <row r="31" spans="2:11" x14ac:dyDescent="0.25">
      <c r="B31" s="8" t="s">
        <v>1023</v>
      </c>
      <c r="C31" s="60" t="s">
        <v>1024</v>
      </c>
      <c r="D31" s="54" t="s">
        <v>1025</v>
      </c>
      <c r="E31" s="6" t="s">
        <v>119</v>
      </c>
      <c r="F31" s="19">
        <v>300000</v>
      </c>
      <c r="G31" s="24">
        <v>8415.2999999999993</v>
      </c>
      <c r="H31" s="24">
        <v>2.0699999999999998</v>
      </c>
      <c r="I31" s="31"/>
      <c r="J31" s="31"/>
      <c r="K31" s="35"/>
    </row>
    <row r="32" spans="2:11" x14ac:dyDescent="0.25">
      <c r="B32" s="8" t="s">
        <v>1026</v>
      </c>
      <c r="C32" s="60" t="s">
        <v>1027</v>
      </c>
      <c r="D32" s="54" t="s">
        <v>1028</v>
      </c>
      <c r="E32" s="6" t="s">
        <v>119</v>
      </c>
      <c r="F32" s="19">
        <v>1360000</v>
      </c>
      <c r="G32" s="24">
        <v>8058.68</v>
      </c>
      <c r="H32" s="24">
        <v>1.98</v>
      </c>
      <c r="I32" s="31"/>
      <c r="J32" s="31"/>
      <c r="K32" s="35"/>
    </row>
    <row r="33" spans="2:11" x14ac:dyDescent="0.25">
      <c r="B33" s="8" t="s">
        <v>234</v>
      </c>
      <c r="C33" s="60" t="s">
        <v>235</v>
      </c>
      <c r="D33" s="54" t="s">
        <v>236</v>
      </c>
      <c r="E33" s="6" t="s">
        <v>119</v>
      </c>
      <c r="F33" s="19">
        <v>30000</v>
      </c>
      <c r="G33" s="24">
        <v>7774.5</v>
      </c>
      <c r="H33" s="24">
        <v>1.91</v>
      </c>
      <c r="I33" s="31"/>
      <c r="J33" s="31"/>
      <c r="K33" s="35"/>
    </row>
    <row r="34" spans="2:11" x14ac:dyDescent="0.25">
      <c r="B34" s="8" t="s">
        <v>564</v>
      </c>
      <c r="C34" s="60" t="s">
        <v>565</v>
      </c>
      <c r="D34" s="54" t="s">
        <v>566</v>
      </c>
      <c r="E34" s="6" t="s">
        <v>567</v>
      </c>
      <c r="F34" s="19">
        <v>640000</v>
      </c>
      <c r="G34" s="24">
        <v>7623.04</v>
      </c>
      <c r="H34" s="24">
        <v>1.88</v>
      </c>
      <c r="I34" s="31"/>
      <c r="J34" s="31"/>
      <c r="K34" s="35"/>
    </row>
    <row r="35" spans="2:11" x14ac:dyDescent="0.25">
      <c r="B35" s="8" t="s">
        <v>1029</v>
      </c>
      <c r="C35" s="60" t="s">
        <v>1030</v>
      </c>
      <c r="D35" s="54" t="s">
        <v>1031</v>
      </c>
      <c r="E35" s="6" t="s">
        <v>119</v>
      </c>
      <c r="F35" s="19">
        <v>720000</v>
      </c>
      <c r="G35" s="24">
        <v>7332.48</v>
      </c>
      <c r="H35" s="24">
        <v>1.8</v>
      </c>
      <c r="I35" s="31"/>
      <c r="J35" s="31"/>
      <c r="K35" s="35"/>
    </row>
    <row r="36" spans="2:11" x14ac:dyDescent="0.25">
      <c r="B36" s="8" t="s">
        <v>1032</v>
      </c>
      <c r="C36" s="60" t="s">
        <v>1033</v>
      </c>
      <c r="D36" s="54" t="s">
        <v>1034</v>
      </c>
      <c r="E36" s="6" t="s">
        <v>157</v>
      </c>
      <c r="F36" s="19">
        <v>800000</v>
      </c>
      <c r="G36" s="24">
        <v>4054.8</v>
      </c>
      <c r="H36" s="24">
        <v>1</v>
      </c>
      <c r="I36" s="31"/>
      <c r="J36" s="31"/>
      <c r="K36" s="35"/>
    </row>
    <row r="37" spans="2:11" x14ac:dyDescent="0.25">
      <c r="B37" s="8" t="s">
        <v>574</v>
      </c>
      <c r="C37" s="60" t="s">
        <v>575</v>
      </c>
      <c r="D37" s="54" t="s">
        <v>576</v>
      </c>
      <c r="E37" s="6" t="s">
        <v>119</v>
      </c>
      <c r="F37" s="19">
        <v>1200000</v>
      </c>
      <c r="G37" s="24">
        <v>3617.4</v>
      </c>
      <c r="H37" s="24">
        <v>0.89</v>
      </c>
      <c r="I37" s="31"/>
      <c r="J37" s="31"/>
      <c r="K37" s="35"/>
    </row>
    <row r="38" spans="2:11" x14ac:dyDescent="0.25">
      <c r="B38" s="8" t="s">
        <v>519</v>
      </c>
      <c r="C38" s="60" t="s">
        <v>520</v>
      </c>
      <c r="D38" s="54" t="s">
        <v>521</v>
      </c>
      <c r="E38" s="6" t="s">
        <v>119</v>
      </c>
      <c r="F38" s="19">
        <v>60000</v>
      </c>
      <c r="G38" s="24">
        <v>2578.92</v>
      </c>
      <c r="H38" s="24">
        <v>0.63</v>
      </c>
      <c r="I38" s="31"/>
      <c r="J38" s="31"/>
      <c r="K38" s="35"/>
    </row>
    <row r="39" spans="2:11" x14ac:dyDescent="0.25">
      <c r="B39" s="8" t="s">
        <v>1035</v>
      </c>
      <c r="C39" s="60" t="s">
        <v>1036</v>
      </c>
      <c r="D39" s="54" t="s">
        <v>1037</v>
      </c>
      <c r="E39" s="6" t="s">
        <v>119</v>
      </c>
      <c r="F39" s="19">
        <v>800000</v>
      </c>
      <c r="G39" s="24">
        <v>2190.4</v>
      </c>
      <c r="H39" s="24">
        <v>0.54</v>
      </c>
      <c r="I39" s="31"/>
      <c r="J39" s="31"/>
      <c r="K39" s="35"/>
    </row>
    <row r="40" spans="2:11" x14ac:dyDescent="0.25">
      <c r="B40" s="8" t="s">
        <v>1038</v>
      </c>
      <c r="C40" s="60" t="s">
        <v>1039</v>
      </c>
      <c r="D40" s="54" t="s">
        <v>1040</v>
      </c>
      <c r="E40" s="6" t="s">
        <v>157</v>
      </c>
      <c r="F40" s="19">
        <v>250000</v>
      </c>
      <c r="G40" s="24">
        <v>2153.5</v>
      </c>
      <c r="H40" s="24">
        <v>0.53</v>
      </c>
      <c r="I40" s="31"/>
      <c r="J40" s="31"/>
      <c r="K40" s="35"/>
    </row>
    <row r="41" spans="2:11" x14ac:dyDescent="0.25">
      <c r="B41" s="8" t="s">
        <v>431</v>
      </c>
      <c r="C41" s="60" t="s">
        <v>432</v>
      </c>
      <c r="D41" s="54" t="s">
        <v>433</v>
      </c>
      <c r="E41" s="6" t="s">
        <v>150</v>
      </c>
      <c r="F41" s="19">
        <v>200000</v>
      </c>
      <c r="G41" s="24">
        <v>1679.8</v>
      </c>
      <c r="H41" s="24">
        <v>0.41</v>
      </c>
      <c r="I41" s="31"/>
      <c r="J41" s="31"/>
      <c r="K41" s="35"/>
    </row>
    <row r="42" spans="2:11" x14ac:dyDescent="0.25">
      <c r="B42" s="8" t="s">
        <v>1041</v>
      </c>
      <c r="C42" s="60" t="s">
        <v>1042</v>
      </c>
      <c r="D42" s="54" t="s">
        <v>1043</v>
      </c>
      <c r="E42" s="6" t="s">
        <v>157</v>
      </c>
      <c r="F42" s="19">
        <v>123044</v>
      </c>
      <c r="G42" s="24">
        <v>1431.12</v>
      </c>
      <c r="H42" s="24">
        <v>0.35</v>
      </c>
      <c r="I42" s="31"/>
      <c r="J42" s="31"/>
      <c r="K42" s="35"/>
    </row>
    <row r="43" spans="2:11" x14ac:dyDescent="0.25">
      <c r="B43" s="8" t="s">
        <v>1044</v>
      </c>
      <c r="C43" s="60" t="s">
        <v>1045</v>
      </c>
      <c r="D43" s="54" t="s">
        <v>1046</v>
      </c>
      <c r="E43" s="6" t="s">
        <v>119</v>
      </c>
      <c r="F43" s="19">
        <v>75000</v>
      </c>
      <c r="G43" s="24">
        <v>1167</v>
      </c>
      <c r="H43" s="24">
        <v>0.28999999999999998</v>
      </c>
      <c r="I43" s="31"/>
      <c r="J43" s="31"/>
      <c r="K43" s="35"/>
    </row>
    <row r="44" spans="2:11" x14ac:dyDescent="0.25">
      <c r="C44" s="58" t="s">
        <v>185</v>
      </c>
      <c r="D44" s="54"/>
      <c r="E44" s="6"/>
      <c r="F44" s="19"/>
      <c r="G44" s="25">
        <v>386773.55</v>
      </c>
      <c r="H44" s="25">
        <v>95.19</v>
      </c>
      <c r="I44" s="31"/>
      <c r="J44" s="31"/>
      <c r="K44" s="35"/>
    </row>
    <row r="45" spans="2:11" x14ac:dyDescent="0.25">
      <c r="C45" s="57"/>
      <c r="D45" s="54"/>
      <c r="E45" s="6"/>
      <c r="F45" s="19"/>
      <c r="G45" s="24"/>
      <c r="H45" s="24"/>
      <c r="I45" s="31"/>
      <c r="J45" s="31"/>
      <c r="K45" s="35"/>
    </row>
    <row r="46" spans="2:11" x14ac:dyDescent="0.25">
      <c r="C46" s="59" t="s">
        <v>3</v>
      </c>
      <c r="D46" s="54"/>
      <c r="E46" s="6"/>
      <c r="F46" s="19"/>
      <c r="G46" s="24"/>
      <c r="H46" s="24"/>
      <c r="I46" s="31"/>
      <c r="J46" s="31"/>
      <c r="K46" s="35"/>
    </row>
    <row r="47" spans="2:11" x14ac:dyDescent="0.25">
      <c r="B47" s="8" t="s">
        <v>1047</v>
      </c>
      <c r="C47" s="60" t="s">
        <v>1048</v>
      </c>
      <c r="D47" s="54" t="s">
        <v>1049</v>
      </c>
      <c r="E47" s="6" t="s">
        <v>119</v>
      </c>
      <c r="F47" s="19">
        <v>200000</v>
      </c>
      <c r="G47" s="24">
        <v>12087.35</v>
      </c>
      <c r="H47" s="24">
        <v>2.97</v>
      </c>
      <c r="I47" s="31"/>
      <c r="J47" s="31"/>
      <c r="K47" s="35"/>
    </row>
    <row r="48" spans="2:11" x14ac:dyDescent="0.25">
      <c r="C48" s="58" t="s">
        <v>185</v>
      </c>
      <c r="D48" s="54"/>
      <c r="E48" s="6"/>
      <c r="F48" s="19"/>
      <c r="G48" s="25">
        <v>12087.35</v>
      </c>
      <c r="H48" s="25">
        <v>2.97</v>
      </c>
      <c r="I48" s="31"/>
      <c r="J48" s="31"/>
      <c r="K48" s="35"/>
    </row>
    <row r="49" spans="3:11" x14ac:dyDescent="0.25">
      <c r="C49" s="57"/>
      <c r="D49" s="54"/>
      <c r="E49" s="6"/>
      <c r="F49" s="19"/>
      <c r="G49" s="24"/>
      <c r="H49" s="24"/>
      <c r="I49" s="31"/>
      <c r="J49" s="31"/>
      <c r="K49" s="35"/>
    </row>
    <row r="50" spans="3:11" x14ac:dyDescent="0.25">
      <c r="C50" s="58" t="s">
        <v>4</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5</v>
      </c>
      <c r="D52" s="54"/>
      <c r="E52" s="6"/>
      <c r="F52" s="19"/>
      <c r="G52" s="24"/>
      <c r="H52" s="24"/>
      <c r="I52" s="31"/>
      <c r="J52" s="31"/>
      <c r="K52" s="35"/>
    </row>
    <row r="53" spans="3:11" x14ac:dyDescent="0.25">
      <c r="C53" s="57"/>
      <c r="D53" s="54"/>
      <c r="E53" s="6"/>
      <c r="F53" s="19"/>
      <c r="G53" s="24"/>
      <c r="H53" s="24"/>
      <c r="I53" s="31"/>
      <c r="J53" s="31"/>
      <c r="K53" s="35"/>
    </row>
    <row r="54" spans="3:11" x14ac:dyDescent="0.25">
      <c r="C54" s="58" t="s">
        <v>6</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7</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8</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9</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10</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11</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13</v>
      </c>
      <c r="D66" s="54"/>
      <c r="E66" s="6"/>
      <c r="F66" s="19"/>
      <c r="G66" s="24"/>
      <c r="H66" s="24"/>
      <c r="I66" s="31"/>
      <c r="J66" s="31"/>
      <c r="K66" s="35"/>
    </row>
    <row r="67" spans="1:11" x14ac:dyDescent="0.25">
      <c r="A67" s="28"/>
      <c r="B67" s="28"/>
      <c r="C67" s="58" t="s">
        <v>14</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15</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C71" s="59" t="s">
        <v>16</v>
      </c>
      <c r="D71" s="54"/>
      <c r="E71" s="6"/>
      <c r="F71" s="19"/>
      <c r="G71" s="24"/>
      <c r="H71" s="24"/>
      <c r="I71" s="31"/>
      <c r="J71" s="31"/>
      <c r="K71" s="35"/>
    </row>
    <row r="72" spans="1:11" x14ac:dyDescent="0.25">
      <c r="B72" s="8" t="s">
        <v>193</v>
      </c>
      <c r="C72" s="60" t="s">
        <v>194</v>
      </c>
      <c r="D72" s="54" t="s">
        <v>195</v>
      </c>
      <c r="E72" s="6" t="s">
        <v>196</v>
      </c>
      <c r="F72" s="19">
        <v>300000</v>
      </c>
      <c r="G72" s="24">
        <v>289.85000000000002</v>
      </c>
      <c r="H72" s="24">
        <v>7.0000000000000007E-2</v>
      </c>
      <c r="I72" s="31">
        <v>5.5095000000000001</v>
      </c>
      <c r="J72" s="31"/>
      <c r="K72" s="35"/>
    </row>
    <row r="73" spans="1:11" x14ac:dyDescent="0.25">
      <c r="C73" s="58" t="s">
        <v>185</v>
      </c>
      <c r="D73" s="54"/>
      <c r="E73" s="6"/>
      <c r="F73" s="19"/>
      <c r="G73" s="25">
        <v>289.85000000000002</v>
      </c>
      <c r="H73" s="25">
        <v>7.0000000000000007E-2</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18</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19</v>
      </c>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23</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24</v>
      </c>
      <c r="D88" s="54"/>
      <c r="E88" s="6"/>
      <c r="F88" s="19"/>
      <c r="G88" s="24"/>
      <c r="H88" s="24"/>
      <c r="I88" s="31"/>
      <c r="J88" s="31"/>
      <c r="K88" s="35"/>
    </row>
    <row r="89" spans="1:54" x14ac:dyDescent="0.25">
      <c r="B89" s="8" t="s">
        <v>197</v>
      </c>
      <c r="C89" s="60" t="s">
        <v>198</v>
      </c>
      <c r="D89" s="54"/>
      <c r="E89" s="6"/>
      <c r="F89" s="19"/>
      <c r="G89" s="24">
        <v>13655.25</v>
      </c>
      <c r="H89" s="24">
        <v>3.36</v>
      </c>
      <c r="I89" s="31"/>
      <c r="J89" s="31"/>
      <c r="K89" s="35"/>
    </row>
    <row r="90" spans="1:54" x14ac:dyDescent="0.25">
      <c r="C90" s="58" t="s">
        <v>185</v>
      </c>
      <c r="D90" s="54"/>
      <c r="E90" s="6"/>
      <c r="F90" s="19"/>
      <c r="G90" s="25">
        <v>13655.25</v>
      </c>
      <c r="H90" s="25">
        <v>3.36</v>
      </c>
      <c r="I90" s="31"/>
      <c r="J90" s="31"/>
      <c r="K90" s="35"/>
    </row>
    <row r="91" spans="1:54" x14ac:dyDescent="0.25">
      <c r="C91" s="57"/>
      <c r="D91" s="54"/>
      <c r="E91" s="6"/>
      <c r="F91" s="19"/>
      <c r="G91" s="24"/>
      <c r="H91" s="24"/>
      <c r="I91" s="31"/>
      <c r="J91" s="31"/>
      <c r="K91" s="35"/>
    </row>
    <row r="92" spans="1:54" x14ac:dyDescent="0.25">
      <c r="A92" s="10"/>
      <c r="B92" s="28"/>
      <c r="C92" s="58" t="s">
        <v>25</v>
      </c>
      <c r="D92" s="54"/>
      <c r="E92" s="6"/>
      <c r="F92" s="19"/>
      <c r="G92" s="24"/>
      <c r="H92" s="24"/>
      <c r="I92" s="31"/>
      <c r="J92" s="31"/>
      <c r="K92" s="35"/>
    </row>
    <row r="93" spans="1:54" s="2" customFormat="1" ht="13.5" x14ac:dyDescent="0.25">
      <c r="A93" s="28"/>
      <c r="B93" s="28"/>
      <c r="C93" s="57" t="s">
        <v>4766</v>
      </c>
      <c r="D93" s="54"/>
      <c r="E93" s="6"/>
      <c r="F93" s="19"/>
      <c r="G93" s="24" t="s">
        <v>2</v>
      </c>
      <c r="H93" s="24" t="s">
        <v>2</v>
      </c>
      <c r="I93" s="31"/>
      <c r="J93" s="31"/>
      <c r="K93" s="35"/>
      <c r="L93" s="3"/>
      <c r="AI93" s="3"/>
      <c r="AV93" s="3"/>
      <c r="AX93" s="3"/>
      <c r="BB93" s="3"/>
    </row>
    <row r="94" spans="1:54" x14ac:dyDescent="0.25">
      <c r="B94" s="8"/>
      <c r="C94" s="60" t="s">
        <v>199</v>
      </c>
      <c r="D94" s="54"/>
      <c r="E94" s="6"/>
      <c r="F94" s="19"/>
      <c r="G94" s="24">
        <v>-6441.6</v>
      </c>
      <c r="H94" s="24">
        <v>-1.59</v>
      </c>
      <c r="I94" s="31"/>
      <c r="J94" s="31"/>
      <c r="K94" s="35"/>
    </row>
    <row r="95" spans="1:54" x14ac:dyDescent="0.25">
      <c r="C95" s="58" t="s">
        <v>185</v>
      </c>
      <c r="D95" s="54"/>
      <c r="E95" s="6"/>
      <c r="F95" s="19"/>
      <c r="G95" s="25">
        <v>-6441.6</v>
      </c>
      <c r="H95" s="25">
        <v>-1.59</v>
      </c>
      <c r="I95" s="31"/>
      <c r="J95" s="31"/>
      <c r="K95" s="35"/>
    </row>
    <row r="96" spans="1:54" x14ac:dyDescent="0.25">
      <c r="C96" s="57"/>
      <c r="D96" s="54"/>
      <c r="E96" s="6"/>
      <c r="F96" s="19"/>
      <c r="G96" s="24"/>
      <c r="H96" s="24"/>
      <c r="I96" s="31"/>
      <c r="J96" s="31"/>
      <c r="K96" s="35"/>
    </row>
    <row r="97" spans="3:11" x14ac:dyDescent="0.25">
      <c r="C97" s="61" t="s">
        <v>200</v>
      </c>
      <c r="D97" s="55"/>
      <c r="E97" s="5"/>
      <c r="F97" s="20"/>
      <c r="G97" s="26">
        <v>406364.4</v>
      </c>
      <c r="H97" s="26">
        <v>99.999999999999986</v>
      </c>
      <c r="I97" s="32"/>
      <c r="J97" s="32"/>
      <c r="K97" s="36"/>
    </row>
    <row r="100" spans="3:11" x14ac:dyDescent="0.25">
      <c r="C100" s="1" t="s">
        <v>201</v>
      </c>
    </row>
    <row r="101" spans="3:11" x14ac:dyDescent="0.25">
      <c r="C101" s="37" t="s">
        <v>202</v>
      </c>
      <c r="D101" s="37"/>
      <c r="E101" s="37"/>
      <c r="F101" s="37"/>
      <c r="G101" s="37"/>
      <c r="H101" s="37"/>
      <c r="I101" s="37"/>
      <c r="J101" s="37"/>
      <c r="K101" s="37"/>
    </row>
    <row r="102" spans="3:11" x14ac:dyDescent="0.25">
      <c r="C102" s="2" t="s">
        <v>203</v>
      </c>
    </row>
    <row r="103" spans="3:11" x14ac:dyDescent="0.25">
      <c r="C103" s="2" t="s">
        <v>204</v>
      </c>
    </row>
    <row r="104" spans="3:11" ht="30" customHeight="1" x14ac:dyDescent="0.25">
      <c r="C104" s="91" t="s">
        <v>205</v>
      </c>
      <c r="D104" s="92"/>
      <c r="E104" s="92"/>
      <c r="F104" s="92"/>
      <c r="G104" s="92"/>
      <c r="H104" s="92"/>
      <c r="I104" s="92"/>
      <c r="J104" s="92"/>
      <c r="K104" s="92"/>
    </row>
    <row r="105" spans="3:11" x14ac:dyDescent="0.25">
      <c r="C105" s="2" t="s">
        <v>206</v>
      </c>
    </row>
    <row r="106" spans="3:11" x14ac:dyDescent="0.25">
      <c r="C106" s="2" t="s">
        <v>4847</v>
      </c>
    </row>
    <row r="108" spans="3:11" x14ac:dyDescent="0.25">
      <c r="C108" s="1" t="s">
        <v>4909</v>
      </c>
      <c r="E108" s="88" t="s">
        <v>4910</v>
      </c>
    </row>
    <row r="109" spans="3:11" x14ac:dyDescent="0.25">
      <c r="E109" s="2" t="s">
        <v>4919</v>
      </c>
    </row>
  </sheetData>
  <mergeCells count="1">
    <mergeCell ref="C104:K104"/>
  </mergeCells>
  <hyperlinks>
    <hyperlink ref="J2" location="'Index'!A1" display="'Index'!A1" xr:uid="{81A3E4CD-49DA-4256-84BC-B784CC65F069}"/>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2D71-0C75-4F92-9550-691979D77685}">
  <sheetPr codeName="Sheet1"/>
  <dimension ref="A1:IV80"/>
  <sheetViews>
    <sheetView showGridLines="0" zoomScale="90" zoomScaleNormal="90" workbookViewId="0">
      <pane ySplit="6" topLeftCell="A6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4191</v>
      </c>
      <c r="J2" s="38" t="s">
        <v>4443</v>
      </c>
    </row>
    <row r="3" spans="1:54" ht="16.5" x14ac:dyDescent="0.3">
      <c r="C3" s="1" t="s">
        <v>28</v>
      </c>
      <c r="D3" s="21" t="s">
        <v>4192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3331</v>
      </c>
      <c r="C19" s="60" t="s">
        <v>619</v>
      </c>
      <c r="D19" s="54" t="s">
        <v>3332</v>
      </c>
      <c r="E19" s="6" t="s">
        <v>666</v>
      </c>
      <c r="F19" s="19">
        <v>200</v>
      </c>
      <c r="G19" s="24">
        <v>199.94</v>
      </c>
      <c r="H19" s="24">
        <v>1.51</v>
      </c>
      <c r="I19" s="31">
        <v>7.4725999999999999</v>
      </c>
      <c r="J19" s="31"/>
      <c r="K19" s="35" t="s">
        <v>658</v>
      </c>
    </row>
    <row r="20" spans="2:11" x14ac:dyDescent="0.25">
      <c r="B20" s="8" t="s">
        <v>3337</v>
      </c>
      <c r="C20" s="60" t="s">
        <v>619</v>
      </c>
      <c r="D20" s="54" t="s">
        <v>3338</v>
      </c>
      <c r="E20" s="6" t="s">
        <v>666</v>
      </c>
      <c r="F20" s="19">
        <v>20</v>
      </c>
      <c r="G20" s="24">
        <v>199.92</v>
      </c>
      <c r="H20" s="24">
        <v>1.51</v>
      </c>
      <c r="I20" s="31">
        <v>7.915</v>
      </c>
      <c r="J20" s="31"/>
      <c r="K20" s="35" t="s">
        <v>658</v>
      </c>
    </row>
    <row r="21" spans="2:11" x14ac:dyDescent="0.25">
      <c r="C21" s="58" t="s">
        <v>185</v>
      </c>
      <c r="D21" s="54"/>
      <c r="E21" s="6"/>
      <c r="F21" s="19"/>
      <c r="G21" s="25">
        <v>399.86</v>
      </c>
      <c r="H21" s="25">
        <v>3.02</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9</v>
      </c>
      <c r="D27" s="54"/>
      <c r="E27" s="6"/>
      <c r="F27" s="19"/>
      <c r="G27" s="24"/>
      <c r="H27" s="24"/>
      <c r="I27" s="31"/>
      <c r="J27" s="31"/>
      <c r="K27" s="35"/>
    </row>
    <row r="28" spans="2:11" x14ac:dyDescent="0.25">
      <c r="B28" s="8" t="s">
        <v>1212</v>
      </c>
      <c r="C28" s="60" t="s">
        <v>1213</v>
      </c>
      <c r="D28" s="54" t="s">
        <v>1214</v>
      </c>
      <c r="E28" s="6" t="s">
        <v>196</v>
      </c>
      <c r="F28" s="19">
        <v>4000000</v>
      </c>
      <c r="G28" s="24">
        <v>4001.4</v>
      </c>
      <c r="H28" s="24">
        <v>30.22</v>
      </c>
      <c r="I28" s="31">
        <v>5.3562000000000003</v>
      </c>
      <c r="J28" s="31"/>
      <c r="K28" s="35"/>
    </row>
    <row r="29" spans="2:11" x14ac:dyDescent="0.25">
      <c r="B29" s="8" t="s">
        <v>1317</v>
      </c>
      <c r="C29" s="60" t="s">
        <v>1318</v>
      </c>
      <c r="D29" s="54" t="s">
        <v>1319</v>
      </c>
      <c r="E29" s="6" t="s">
        <v>196</v>
      </c>
      <c r="F29" s="19">
        <v>3650000</v>
      </c>
      <c r="G29" s="24">
        <v>3650.36</v>
      </c>
      <c r="H29" s="24">
        <v>27.57</v>
      </c>
      <c r="I29" s="31">
        <v>5.2416999999999998</v>
      </c>
      <c r="J29" s="31"/>
      <c r="K29" s="35"/>
    </row>
    <row r="30" spans="2:11" x14ac:dyDescent="0.25">
      <c r="C30" s="58" t="s">
        <v>185</v>
      </c>
      <c r="D30" s="54"/>
      <c r="E30" s="6"/>
      <c r="F30" s="19"/>
      <c r="G30" s="25">
        <v>7651.76</v>
      </c>
      <c r="H30" s="25">
        <v>57.79</v>
      </c>
      <c r="I30" s="31"/>
      <c r="J30" s="31"/>
      <c r="K30" s="35"/>
    </row>
    <row r="31" spans="2:11" x14ac:dyDescent="0.25">
      <c r="C31" s="57"/>
      <c r="D31" s="54"/>
      <c r="E31" s="6"/>
      <c r="F31" s="19"/>
      <c r="G31" s="24"/>
      <c r="H31" s="24"/>
      <c r="I31" s="31"/>
      <c r="J31" s="31"/>
      <c r="K31" s="35"/>
    </row>
    <row r="32" spans="2:11" x14ac:dyDescent="0.25">
      <c r="C32" s="58" t="s">
        <v>10</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11</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13</v>
      </c>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4188</v>
      </c>
      <c r="C44" s="60" t="s">
        <v>4189</v>
      </c>
      <c r="D44" s="54" t="s">
        <v>4190</v>
      </c>
      <c r="E44" s="6" t="s">
        <v>196</v>
      </c>
      <c r="F44" s="19">
        <v>540400</v>
      </c>
      <c r="G44" s="24">
        <v>538.26</v>
      </c>
      <c r="H44" s="24">
        <v>4.07</v>
      </c>
      <c r="I44" s="31">
        <v>5.8064499999999999</v>
      </c>
      <c r="J44" s="31"/>
      <c r="K44" s="35"/>
    </row>
    <row r="45" spans="1:11" x14ac:dyDescent="0.25">
      <c r="B45" s="8" t="s">
        <v>3025</v>
      </c>
      <c r="C45" s="60" t="s">
        <v>3026</v>
      </c>
      <c r="D45" s="54" t="s">
        <v>3027</v>
      </c>
      <c r="E45" s="6" t="s">
        <v>196</v>
      </c>
      <c r="F45" s="19">
        <v>400000</v>
      </c>
      <c r="G45" s="24">
        <v>398.64</v>
      </c>
      <c r="H45" s="24">
        <v>3.01</v>
      </c>
      <c r="I45" s="31">
        <v>5.9226000000000001</v>
      </c>
      <c r="J45" s="31"/>
      <c r="K45" s="35"/>
    </row>
    <row r="46" spans="1:11" x14ac:dyDescent="0.25">
      <c r="B46" s="8" t="s">
        <v>3050</v>
      </c>
      <c r="C46" s="60" t="s">
        <v>3051</v>
      </c>
      <c r="D46" s="54" t="s">
        <v>3052</v>
      </c>
      <c r="E46" s="6" t="s">
        <v>196</v>
      </c>
      <c r="F46" s="19">
        <v>125000</v>
      </c>
      <c r="G46" s="24">
        <v>124.71</v>
      </c>
      <c r="H46" s="24">
        <v>0.94</v>
      </c>
      <c r="I46" s="31">
        <v>6.1257999999999999</v>
      </c>
      <c r="J46" s="31"/>
      <c r="K46" s="35"/>
    </row>
    <row r="47" spans="1:11" x14ac:dyDescent="0.25">
      <c r="C47" s="58" t="s">
        <v>185</v>
      </c>
      <c r="D47" s="54"/>
      <c r="E47" s="6"/>
      <c r="F47" s="19"/>
      <c r="G47" s="25">
        <v>1061.6099999999999</v>
      </c>
      <c r="H47" s="25">
        <v>8.02</v>
      </c>
      <c r="I47" s="31"/>
      <c r="J47" s="31"/>
      <c r="K47" s="35"/>
    </row>
    <row r="48" spans="1:11" x14ac:dyDescent="0.25">
      <c r="C48" s="57"/>
      <c r="D48" s="54"/>
      <c r="E48" s="6"/>
      <c r="F48" s="19"/>
      <c r="G48" s="24"/>
      <c r="H48" s="24"/>
      <c r="I48" s="31"/>
      <c r="J48" s="31"/>
      <c r="K48" s="35"/>
    </row>
    <row r="49" spans="1:11" x14ac:dyDescent="0.25">
      <c r="C49" s="58" t="s">
        <v>18</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19</v>
      </c>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197</v>
      </c>
      <c r="C61" s="60" t="s">
        <v>198</v>
      </c>
      <c r="D61" s="54"/>
      <c r="E61" s="6"/>
      <c r="F61" s="19"/>
      <c r="G61" s="24">
        <v>3784.46</v>
      </c>
      <c r="H61" s="24">
        <v>28.58</v>
      </c>
      <c r="I61" s="31"/>
      <c r="J61" s="31"/>
      <c r="K61" s="35"/>
    </row>
    <row r="62" spans="1:11" x14ac:dyDescent="0.25">
      <c r="C62" s="58" t="s">
        <v>185</v>
      </c>
      <c r="D62" s="54"/>
      <c r="E62" s="6"/>
      <c r="F62" s="19"/>
      <c r="G62" s="25">
        <v>3784.46</v>
      </c>
      <c r="H62" s="25">
        <v>28.58</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4766</v>
      </c>
      <c r="D65" s="54"/>
      <c r="E65" s="6"/>
      <c r="F65" s="19"/>
      <c r="G65" s="24" t="s">
        <v>2</v>
      </c>
      <c r="H65" s="24" t="s">
        <v>2</v>
      </c>
      <c r="I65" s="31"/>
      <c r="J65" s="31"/>
      <c r="K65" s="35"/>
      <c r="L65" s="3"/>
      <c r="AI65" s="3"/>
      <c r="AV65" s="3"/>
      <c r="AX65" s="3"/>
      <c r="BB65" s="3"/>
    </row>
    <row r="66" spans="1:54" x14ac:dyDescent="0.25">
      <c r="B66" s="8"/>
      <c r="C66" s="60" t="s">
        <v>199</v>
      </c>
      <c r="D66" s="54"/>
      <c r="E66" s="6"/>
      <c r="F66" s="19"/>
      <c r="G66" s="24">
        <v>342.18</v>
      </c>
      <c r="H66" s="24">
        <v>2.59</v>
      </c>
      <c r="I66" s="31"/>
      <c r="J66" s="31"/>
      <c r="K66" s="35"/>
    </row>
    <row r="67" spans="1:54" x14ac:dyDescent="0.25">
      <c r="C67" s="58" t="s">
        <v>185</v>
      </c>
      <c r="D67" s="54"/>
      <c r="E67" s="6"/>
      <c r="F67" s="19"/>
      <c r="G67" s="25">
        <v>342.18</v>
      </c>
      <c r="H67" s="25">
        <v>2.59</v>
      </c>
      <c r="I67" s="31"/>
      <c r="J67" s="31"/>
      <c r="K67" s="35"/>
    </row>
    <row r="68" spans="1:54" x14ac:dyDescent="0.25">
      <c r="C68" s="57"/>
      <c r="D68" s="54"/>
      <c r="E68" s="6"/>
      <c r="F68" s="19"/>
      <c r="G68" s="24"/>
      <c r="H68" s="24"/>
      <c r="I68" s="31"/>
      <c r="J68" s="31"/>
      <c r="K68" s="35"/>
    </row>
    <row r="69" spans="1:54" x14ac:dyDescent="0.25">
      <c r="C69" s="61" t="s">
        <v>200</v>
      </c>
      <c r="D69" s="55"/>
      <c r="E69" s="5"/>
      <c r="F69" s="20"/>
      <c r="G69" s="26">
        <v>13239.87</v>
      </c>
      <c r="H69" s="26">
        <v>100</v>
      </c>
      <c r="I69" s="32"/>
      <c r="J69" s="32"/>
      <c r="K69" s="36"/>
    </row>
    <row r="72" spans="1:54" x14ac:dyDescent="0.25">
      <c r="C72" s="1" t="s">
        <v>201</v>
      </c>
    </row>
    <row r="73" spans="1:54" x14ac:dyDescent="0.25">
      <c r="C73" s="37" t="s">
        <v>202</v>
      </c>
      <c r="D73" s="37"/>
      <c r="E73" s="37"/>
      <c r="F73" s="37"/>
      <c r="G73" s="37"/>
      <c r="H73" s="37"/>
      <c r="I73" s="37"/>
      <c r="J73" s="37"/>
      <c r="K73" s="37"/>
    </row>
    <row r="74" spans="1:54" x14ac:dyDescent="0.25">
      <c r="C74" s="2" t="s">
        <v>203</v>
      </c>
    </row>
    <row r="75" spans="1:54" x14ac:dyDescent="0.25">
      <c r="C75" s="2" t="s">
        <v>204</v>
      </c>
    </row>
    <row r="76" spans="1:54" ht="30" customHeight="1" x14ac:dyDescent="0.25">
      <c r="C76" s="91" t="s">
        <v>205</v>
      </c>
      <c r="D76" s="92"/>
      <c r="E76" s="92"/>
      <c r="F76" s="92"/>
      <c r="G76" s="92"/>
      <c r="H76" s="92"/>
      <c r="I76" s="92"/>
      <c r="J76" s="92"/>
      <c r="K76" s="92"/>
    </row>
    <row r="77" spans="1:54" x14ac:dyDescent="0.25">
      <c r="C77" s="2" t="s">
        <v>206</v>
      </c>
    </row>
    <row r="79" spans="1:54" x14ac:dyDescent="0.25">
      <c r="C79" s="1" t="s">
        <v>4909</v>
      </c>
      <c r="E79" s="88" t="s">
        <v>4910</v>
      </c>
    </row>
    <row r="80" spans="1:54" x14ac:dyDescent="0.25">
      <c r="E80" s="2" t="s">
        <v>4961</v>
      </c>
    </row>
  </sheetData>
  <mergeCells count="1">
    <mergeCell ref="C76:K76"/>
  </mergeCells>
  <hyperlinks>
    <hyperlink ref="J2" location="'Index'!A1" display="'Index'!A1" xr:uid="{767382A8-2232-44C3-9A1E-3B511AF3CB65}"/>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D3DE-09F3-4081-B9DD-CE62266A21E8}">
  <sheetPr codeName="Sheet1"/>
  <dimension ref="A1:IV123"/>
  <sheetViews>
    <sheetView showGridLines="0" zoomScale="90" zoomScaleNormal="90" workbookViewId="0">
      <pane ySplit="6" topLeftCell="A10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4193</v>
      </c>
      <c r="J2" s="38" t="s">
        <v>4443</v>
      </c>
    </row>
    <row r="3" spans="1:54" ht="16.5" x14ac:dyDescent="0.3">
      <c r="C3" s="1" t="s">
        <v>28</v>
      </c>
      <c r="D3" s="21" t="s">
        <v>4194</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8308800</v>
      </c>
      <c r="G11" s="24">
        <v>60783.03</v>
      </c>
      <c r="H11" s="24">
        <v>7.72</v>
      </c>
      <c r="I11" s="31"/>
      <c r="J11" s="31"/>
      <c r="K11" s="35"/>
    </row>
    <row r="12" spans="1:54" x14ac:dyDescent="0.25">
      <c r="B12" s="8" t="s">
        <v>41</v>
      </c>
      <c r="C12" s="60" t="s">
        <v>42</v>
      </c>
      <c r="D12" s="54" t="s">
        <v>43</v>
      </c>
      <c r="E12" s="6" t="s">
        <v>44</v>
      </c>
      <c r="F12" s="19">
        <v>4050000</v>
      </c>
      <c r="G12" s="24">
        <v>48838.95</v>
      </c>
      <c r="H12" s="24">
        <v>6.2</v>
      </c>
      <c r="I12" s="31"/>
      <c r="J12" s="31"/>
      <c r="K12" s="35"/>
    </row>
    <row r="13" spans="1:54" x14ac:dyDescent="0.25">
      <c r="B13" s="8" t="s">
        <v>48</v>
      </c>
      <c r="C13" s="60" t="s">
        <v>49</v>
      </c>
      <c r="D13" s="54" t="s">
        <v>50</v>
      </c>
      <c r="E13" s="6" t="s">
        <v>51</v>
      </c>
      <c r="F13" s="19">
        <v>3244194</v>
      </c>
      <c r="G13" s="24">
        <v>40571.89</v>
      </c>
      <c r="H13" s="24">
        <v>5.15</v>
      </c>
      <c r="I13" s="31"/>
      <c r="J13" s="31"/>
      <c r="K13" s="35"/>
    </row>
    <row r="14" spans="1:54" x14ac:dyDescent="0.25">
      <c r="B14" s="8" t="s">
        <v>59</v>
      </c>
      <c r="C14" s="60" t="s">
        <v>60</v>
      </c>
      <c r="D14" s="54" t="s">
        <v>61</v>
      </c>
      <c r="E14" s="6" t="s">
        <v>44</v>
      </c>
      <c r="F14" s="19">
        <v>4115000</v>
      </c>
      <c r="G14" s="24">
        <v>40302.31</v>
      </c>
      <c r="H14" s="24">
        <v>5.12</v>
      </c>
      <c r="I14" s="31"/>
      <c r="J14" s="31"/>
      <c r="K14" s="35"/>
    </row>
    <row r="15" spans="1:54" x14ac:dyDescent="0.25">
      <c r="B15" s="8" t="s">
        <v>55</v>
      </c>
      <c r="C15" s="60" t="s">
        <v>56</v>
      </c>
      <c r="D15" s="54" t="s">
        <v>57</v>
      </c>
      <c r="E15" s="6" t="s">
        <v>58</v>
      </c>
      <c r="F15" s="19">
        <v>1131446</v>
      </c>
      <c r="G15" s="24">
        <v>39647</v>
      </c>
      <c r="H15" s="24">
        <v>5.03</v>
      </c>
      <c r="I15" s="31"/>
      <c r="J15" s="31"/>
      <c r="K15" s="35"/>
    </row>
    <row r="16" spans="1:54" x14ac:dyDescent="0.25">
      <c r="B16" s="8" t="s">
        <v>314</v>
      </c>
      <c r="C16" s="60" t="s">
        <v>315</v>
      </c>
      <c r="D16" s="54" t="s">
        <v>316</v>
      </c>
      <c r="E16" s="6" t="s">
        <v>51</v>
      </c>
      <c r="F16" s="19">
        <v>1326350</v>
      </c>
      <c r="G16" s="24">
        <v>31287.27</v>
      </c>
      <c r="H16" s="24">
        <v>3.97</v>
      </c>
      <c r="I16" s="31"/>
      <c r="J16" s="31"/>
      <c r="K16" s="35"/>
    </row>
    <row r="17" spans="2:11" x14ac:dyDescent="0.25">
      <c r="B17" s="8" t="s">
        <v>424</v>
      </c>
      <c r="C17" s="60" t="s">
        <v>425</v>
      </c>
      <c r="D17" s="54" t="s">
        <v>426</v>
      </c>
      <c r="E17" s="6" t="s">
        <v>427</v>
      </c>
      <c r="F17" s="19">
        <v>9950000</v>
      </c>
      <c r="G17" s="24">
        <v>28322.68</v>
      </c>
      <c r="H17" s="24">
        <v>3.6</v>
      </c>
      <c r="I17" s="31"/>
      <c r="J17" s="31"/>
      <c r="K17" s="35"/>
    </row>
    <row r="18" spans="2:11" x14ac:dyDescent="0.25">
      <c r="B18" s="8" t="s">
        <v>434</v>
      </c>
      <c r="C18" s="60" t="s">
        <v>435</v>
      </c>
      <c r="D18" s="54" t="s">
        <v>436</v>
      </c>
      <c r="E18" s="6" t="s">
        <v>390</v>
      </c>
      <c r="F18" s="19">
        <v>15000000</v>
      </c>
      <c r="G18" s="24">
        <v>20656.5</v>
      </c>
      <c r="H18" s="24">
        <v>2.62</v>
      </c>
      <c r="I18" s="31"/>
      <c r="J18" s="31"/>
      <c r="K18" s="35"/>
    </row>
    <row r="19" spans="2:11" x14ac:dyDescent="0.25">
      <c r="B19" s="8" t="s">
        <v>62</v>
      </c>
      <c r="C19" s="60" t="s">
        <v>63</v>
      </c>
      <c r="D19" s="54" t="s">
        <v>64</v>
      </c>
      <c r="E19" s="6" t="s">
        <v>65</v>
      </c>
      <c r="F19" s="19">
        <v>150000</v>
      </c>
      <c r="G19" s="24">
        <v>18459</v>
      </c>
      <c r="H19" s="24">
        <v>2.34</v>
      </c>
      <c r="I19" s="31"/>
      <c r="J19" s="31"/>
      <c r="K19" s="35"/>
    </row>
    <row r="20" spans="2:11" x14ac:dyDescent="0.25">
      <c r="B20" s="8" t="s">
        <v>128</v>
      </c>
      <c r="C20" s="60" t="s">
        <v>129</v>
      </c>
      <c r="D20" s="54" t="s">
        <v>130</v>
      </c>
      <c r="E20" s="6" t="s">
        <v>131</v>
      </c>
      <c r="F20" s="19">
        <v>450000</v>
      </c>
      <c r="G20" s="24">
        <v>17301.599999999999</v>
      </c>
      <c r="H20" s="24">
        <v>2.2000000000000002</v>
      </c>
      <c r="I20" s="31"/>
      <c r="J20" s="31"/>
      <c r="K20" s="35"/>
    </row>
    <row r="21" spans="2:11" x14ac:dyDescent="0.25">
      <c r="B21" s="8" t="s">
        <v>595</v>
      </c>
      <c r="C21" s="60" t="s">
        <v>596</v>
      </c>
      <c r="D21" s="54" t="s">
        <v>597</v>
      </c>
      <c r="E21" s="6" t="s">
        <v>209</v>
      </c>
      <c r="F21" s="19">
        <v>420000</v>
      </c>
      <c r="G21" s="24">
        <v>16562.7</v>
      </c>
      <c r="H21" s="24">
        <v>2.1</v>
      </c>
      <c r="I21" s="31"/>
      <c r="J21" s="31"/>
      <c r="K21" s="35"/>
    </row>
    <row r="22" spans="2:11" x14ac:dyDescent="0.25">
      <c r="B22" s="8" t="s">
        <v>2224</v>
      </c>
      <c r="C22" s="60" t="s">
        <v>2225</v>
      </c>
      <c r="D22" s="54" t="s">
        <v>2226</v>
      </c>
      <c r="E22" s="6" t="s">
        <v>80</v>
      </c>
      <c r="F22" s="19">
        <v>4260000</v>
      </c>
      <c r="G22" s="24">
        <v>16447.86</v>
      </c>
      <c r="H22" s="24">
        <v>2.09</v>
      </c>
      <c r="I22" s="31"/>
      <c r="J22" s="31"/>
      <c r="K22" s="35"/>
    </row>
    <row r="23" spans="2:11" x14ac:dyDescent="0.25">
      <c r="B23" s="8" t="s">
        <v>52</v>
      </c>
      <c r="C23" s="60" t="s">
        <v>53</v>
      </c>
      <c r="D23" s="54" t="s">
        <v>54</v>
      </c>
      <c r="E23" s="6" t="s">
        <v>44</v>
      </c>
      <c r="F23" s="19">
        <v>1400000</v>
      </c>
      <c r="G23" s="24">
        <v>16258.2</v>
      </c>
      <c r="H23" s="24">
        <v>2.06</v>
      </c>
      <c r="I23" s="31"/>
      <c r="J23" s="31"/>
      <c r="K23" s="35"/>
    </row>
    <row r="24" spans="2:11" x14ac:dyDescent="0.25">
      <c r="B24" s="8" t="s">
        <v>323</v>
      </c>
      <c r="C24" s="60" t="s">
        <v>324</v>
      </c>
      <c r="D24" s="54" t="s">
        <v>325</v>
      </c>
      <c r="E24" s="6" t="s">
        <v>326</v>
      </c>
      <c r="F24" s="19">
        <v>2446529</v>
      </c>
      <c r="G24" s="24">
        <v>16019.87</v>
      </c>
      <c r="H24" s="24">
        <v>2.0299999999999998</v>
      </c>
      <c r="I24" s="31"/>
      <c r="J24" s="31"/>
      <c r="K24" s="35"/>
    </row>
    <row r="25" spans="2:11" x14ac:dyDescent="0.25">
      <c r="B25" s="8" t="s">
        <v>486</v>
      </c>
      <c r="C25" s="60" t="s">
        <v>487</v>
      </c>
      <c r="D25" s="54" t="s">
        <v>488</v>
      </c>
      <c r="E25" s="6" t="s">
        <v>119</v>
      </c>
      <c r="F25" s="19">
        <v>900000</v>
      </c>
      <c r="G25" s="24">
        <v>15814.8</v>
      </c>
      <c r="H25" s="24">
        <v>2.0099999999999998</v>
      </c>
      <c r="I25" s="31"/>
      <c r="J25" s="31"/>
      <c r="K25" s="35"/>
    </row>
    <row r="26" spans="2:11" x14ac:dyDescent="0.25">
      <c r="B26" s="8" t="s">
        <v>443</v>
      </c>
      <c r="C26" s="60" t="s">
        <v>444</v>
      </c>
      <c r="D26" s="54" t="s">
        <v>445</v>
      </c>
      <c r="E26" s="6" t="s">
        <v>72</v>
      </c>
      <c r="F26" s="19">
        <v>1140154</v>
      </c>
      <c r="G26" s="24">
        <v>15445.67</v>
      </c>
      <c r="H26" s="24">
        <v>1.96</v>
      </c>
      <c r="I26" s="31"/>
      <c r="J26" s="31"/>
      <c r="K26" s="35"/>
    </row>
    <row r="27" spans="2:11" x14ac:dyDescent="0.25">
      <c r="B27" s="8" t="s">
        <v>421</v>
      </c>
      <c r="C27" s="60" t="s">
        <v>422</v>
      </c>
      <c r="D27" s="54" t="s">
        <v>423</v>
      </c>
      <c r="E27" s="6" t="s">
        <v>51</v>
      </c>
      <c r="F27" s="19">
        <v>1090000</v>
      </c>
      <c r="G27" s="24">
        <v>15085.6</v>
      </c>
      <c r="H27" s="24">
        <v>1.92</v>
      </c>
      <c r="I27" s="31"/>
      <c r="J27" s="31"/>
      <c r="K27" s="35"/>
    </row>
    <row r="28" spans="2:11" x14ac:dyDescent="0.25">
      <c r="B28" s="8" t="s">
        <v>919</v>
      </c>
      <c r="C28" s="60" t="s">
        <v>920</v>
      </c>
      <c r="D28" s="54" t="s">
        <v>921</v>
      </c>
      <c r="E28" s="6" t="s">
        <v>123</v>
      </c>
      <c r="F28" s="19">
        <v>1210000</v>
      </c>
      <c r="G28" s="24">
        <v>14215.08</v>
      </c>
      <c r="H28" s="24">
        <v>1.81</v>
      </c>
      <c r="I28" s="31"/>
      <c r="J28" s="31"/>
      <c r="K28" s="35"/>
    </row>
    <row r="29" spans="2:11" x14ac:dyDescent="0.25">
      <c r="B29" s="8" t="s">
        <v>3660</v>
      </c>
      <c r="C29" s="60" t="s">
        <v>208</v>
      </c>
      <c r="D29" s="54" t="s">
        <v>3661</v>
      </c>
      <c r="E29" s="6" t="s">
        <v>209</v>
      </c>
      <c r="F29" s="19">
        <v>970000</v>
      </c>
      <c r="G29" s="24">
        <v>13722.59</v>
      </c>
      <c r="H29" s="24">
        <v>1.74</v>
      </c>
      <c r="I29" s="31"/>
      <c r="J29" s="31"/>
      <c r="K29" s="35"/>
    </row>
    <row r="30" spans="2:11" x14ac:dyDescent="0.25">
      <c r="B30" s="8" t="s">
        <v>85</v>
      </c>
      <c r="C30" s="60" t="s">
        <v>86</v>
      </c>
      <c r="D30" s="54" t="s">
        <v>87</v>
      </c>
      <c r="E30" s="6" t="s">
        <v>65</v>
      </c>
      <c r="F30" s="19">
        <v>403000</v>
      </c>
      <c r="G30" s="24">
        <v>13556.11</v>
      </c>
      <c r="H30" s="24">
        <v>1.72</v>
      </c>
      <c r="I30" s="31"/>
      <c r="J30" s="31"/>
      <c r="K30" s="35"/>
    </row>
    <row r="31" spans="2:11" x14ac:dyDescent="0.25">
      <c r="B31" s="8" t="s">
        <v>99</v>
      </c>
      <c r="C31" s="60" t="s">
        <v>100</v>
      </c>
      <c r="D31" s="54" t="s">
        <v>101</v>
      </c>
      <c r="E31" s="6" t="s">
        <v>65</v>
      </c>
      <c r="F31" s="19">
        <v>202000</v>
      </c>
      <c r="G31" s="24">
        <v>13303.72</v>
      </c>
      <c r="H31" s="24">
        <v>1.69</v>
      </c>
      <c r="I31" s="31"/>
      <c r="J31" s="31"/>
      <c r="K31" s="35"/>
    </row>
    <row r="32" spans="2:11" x14ac:dyDescent="0.25">
      <c r="B32" s="8" t="s">
        <v>88</v>
      </c>
      <c r="C32" s="60" t="s">
        <v>89</v>
      </c>
      <c r="D32" s="54" t="s">
        <v>90</v>
      </c>
      <c r="E32" s="6" t="s">
        <v>91</v>
      </c>
      <c r="F32" s="19">
        <v>600000</v>
      </c>
      <c r="G32" s="24">
        <v>12991.2</v>
      </c>
      <c r="H32" s="24">
        <v>1.65</v>
      </c>
      <c r="I32" s="31"/>
      <c r="J32" s="31"/>
      <c r="K32" s="35"/>
    </row>
    <row r="33" spans="2:11" x14ac:dyDescent="0.25">
      <c r="B33" s="8" t="s">
        <v>181</v>
      </c>
      <c r="C33" s="60" t="s">
        <v>182</v>
      </c>
      <c r="D33" s="54" t="s">
        <v>183</v>
      </c>
      <c r="E33" s="6" t="s">
        <v>184</v>
      </c>
      <c r="F33" s="19">
        <v>720000</v>
      </c>
      <c r="G33" s="24">
        <v>12878.64</v>
      </c>
      <c r="H33" s="24">
        <v>1.64</v>
      </c>
      <c r="I33" s="31"/>
      <c r="J33" s="31"/>
      <c r="K33" s="35"/>
    </row>
    <row r="34" spans="2:11" x14ac:dyDescent="0.25">
      <c r="B34" s="8" t="s">
        <v>275</v>
      </c>
      <c r="C34" s="60" t="s">
        <v>276</v>
      </c>
      <c r="D34" s="54" t="s">
        <v>277</v>
      </c>
      <c r="E34" s="6" t="s">
        <v>207</v>
      </c>
      <c r="F34" s="19">
        <v>6700000</v>
      </c>
      <c r="G34" s="24">
        <v>12854.62</v>
      </c>
      <c r="H34" s="24">
        <v>1.63</v>
      </c>
      <c r="I34" s="31"/>
      <c r="J34" s="31"/>
      <c r="K34" s="35"/>
    </row>
    <row r="35" spans="2:11" x14ac:dyDescent="0.25">
      <c r="B35" s="8" t="s">
        <v>116</v>
      </c>
      <c r="C35" s="60" t="s">
        <v>117</v>
      </c>
      <c r="D35" s="54" t="s">
        <v>118</v>
      </c>
      <c r="E35" s="6" t="s">
        <v>119</v>
      </c>
      <c r="F35" s="19">
        <v>214000</v>
      </c>
      <c r="G35" s="24">
        <v>12726.58</v>
      </c>
      <c r="H35" s="24">
        <v>1.62</v>
      </c>
      <c r="I35" s="31"/>
      <c r="J35" s="31"/>
      <c r="K35" s="35"/>
    </row>
    <row r="36" spans="2:11" x14ac:dyDescent="0.25">
      <c r="B36" s="8" t="s">
        <v>120</v>
      </c>
      <c r="C36" s="60" t="s">
        <v>121</v>
      </c>
      <c r="D36" s="54" t="s">
        <v>122</v>
      </c>
      <c r="E36" s="6" t="s">
        <v>123</v>
      </c>
      <c r="F36" s="19">
        <v>215000</v>
      </c>
      <c r="G36" s="24">
        <v>11659.45</v>
      </c>
      <c r="H36" s="24">
        <v>1.48</v>
      </c>
      <c r="I36" s="31"/>
      <c r="J36" s="31"/>
      <c r="K36" s="35"/>
    </row>
    <row r="37" spans="2:11" x14ac:dyDescent="0.25">
      <c r="B37" s="8" t="s">
        <v>2016</v>
      </c>
      <c r="C37" s="60" t="s">
        <v>2017</v>
      </c>
      <c r="D37" s="54" t="s">
        <v>2018</v>
      </c>
      <c r="E37" s="6" t="s">
        <v>119</v>
      </c>
      <c r="F37" s="19">
        <v>450000</v>
      </c>
      <c r="G37" s="24">
        <v>10273.5</v>
      </c>
      <c r="H37" s="24">
        <v>1.3</v>
      </c>
      <c r="I37" s="31"/>
      <c r="J37" s="31"/>
      <c r="K37" s="35"/>
    </row>
    <row r="38" spans="2:11" x14ac:dyDescent="0.25">
      <c r="B38" s="8" t="s">
        <v>73</v>
      </c>
      <c r="C38" s="60" t="s">
        <v>74</v>
      </c>
      <c r="D38" s="54" t="s">
        <v>75</v>
      </c>
      <c r="E38" s="6" t="s">
        <v>76</v>
      </c>
      <c r="F38" s="19">
        <v>95000</v>
      </c>
      <c r="G38" s="24">
        <v>10207.75</v>
      </c>
      <c r="H38" s="24">
        <v>1.3</v>
      </c>
      <c r="I38" s="31"/>
      <c r="J38" s="31"/>
      <c r="K38" s="35"/>
    </row>
    <row r="39" spans="2:11" x14ac:dyDescent="0.25">
      <c r="B39" s="8" t="s">
        <v>158</v>
      </c>
      <c r="C39" s="60" t="s">
        <v>159</v>
      </c>
      <c r="D39" s="54" t="s">
        <v>160</v>
      </c>
      <c r="E39" s="6" t="s">
        <v>91</v>
      </c>
      <c r="F39" s="19">
        <v>800000</v>
      </c>
      <c r="G39" s="24">
        <v>10182.4</v>
      </c>
      <c r="H39" s="24">
        <v>1.29</v>
      </c>
      <c r="I39" s="31"/>
      <c r="J39" s="31"/>
      <c r="K39" s="35"/>
    </row>
    <row r="40" spans="2:11" x14ac:dyDescent="0.25">
      <c r="B40" s="8" t="s">
        <v>161</v>
      </c>
      <c r="C40" s="60" t="s">
        <v>162</v>
      </c>
      <c r="D40" s="54" t="s">
        <v>163</v>
      </c>
      <c r="E40" s="6" t="s">
        <v>164</v>
      </c>
      <c r="F40" s="19">
        <v>320000</v>
      </c>
      <c r="G40" s="24">
        <v>9989.44</v>
      </c>
      <c r="H40" s="24">
        <v>1.27</v>
      </c>
      <c r="I40" s="31"/>
      <c r="J40" s="31"/>
      <c r="K40" s="35"/>
    </row>
    <row r="41" spans="2:11" x14ac:dyDescent="0.25">
      <c r="B41" s="8" t="s">
        <v>102</v>
      </c>
      <c r="C41" s="60" t="s">
        <v>103</v>
      </c>
      <c r="D41" s="54" t="s">
        <v>104</v>
      </c>
      <c r="E41" s="6" t="s">
        <v>105</v>
      </c>
      <c r="F41" s="19">
        <v>772373</v>
      </c>
      <c r="G41" s="24">
        <v>9924.99</v>
      </c>
      <c r="H41" s="24">
        <v>1.26</v>
      </c>
      <c r="I41" s="31"/>
      <c r="J41" s="31"/>
      <c r="K41" s="35"/>
    </row>
    <row r="42" spans="2:11" x14ac:dyDescent="0.25">
      <c r="B42" s="8" t="s">
        <v>106</v>
      </c>
      <c r="C42" s="60" t="s">
        <v>107</v>
      </c>
      <c r="D42" s="54" t="s">
        <v>108</v>
      </c>
      <c r="E42" s="6" t="s">
        <v>109</v>
      </c>
      <c r="F42" s="19">
        <v>300000</v>
      </c>
      <c r="G42" s="24">
        <v>9675.9</v>
      </c>
      <c r="H42" s="24">
        <v>1.23</v>
      </c>
      <c r="I42" s="31"/>
      <c r="J42" s="31"/>
      <c r="K42" s="35"/>
    </row>
    <row r="43" spans="2:11" x14ac:dyDescent="0.25">
      <c r="B43" s="8" t="s">
        <v>2038</v>
      </c>
      <c r="C43" s="60" t="s">
        <v>2039</v>
      </c>
      <c r="D43" s="54" t="s">
        <v>2040</v>
      </c>
      <c r="E43" s="6" t="s">
        <v>427</v>
      </c>
      <c r="F43" s="19">
        <v>2000000</v>
      </c>
      <c r="G43" s="24">
        <v>9509</v>
      </c>
      <c r="H43" s="24">
        <v>1.21</v>
      </c>
      <c r="I43" s="31"/>
      <c r="J43" s="31"/>
      <c r="K43" s="35"/>
    </row>
    <row r="44" spans="2:11" x14ac:dyDescent="0.25">
      <c r="B44" s="8" t="s">
        <v>510</v>
      </c>
      <c r="C44" s="60" t="s">
        <v>511</v>
      </c>
      <c r="D44" s="54" t="s">
        <v>512</v>
      </c>
      <c r="E44" s="6" t="s">
        <v>44</v>
      </c>
      <c r="F44" s="19">
        <v>3825000</v>
      </c>
      <c r="G44" s="24">
        <v>9470.7000000000007</v>
      </c>
      <c r="H44" s="24">
        <v>1.2</v>
      </c>
      <c r="I44" s="31"/>
      <c r="J44" s="31"/>
      <c r="K44" s="35"/>
    </row>
    <row r="45" spans="2:11" x14ac:dyDescent="0.25">
      <c r="B45" s="8" t="s">
        <v>449</v>
      </c>
      <c r="C45" s="60" t="s">
        <v>450</v>
      </c>
      <c r="D45" s="54" t="s">
        <v>451</v>
      </c>
      <c r="E45" s="6" t="s">
        <v>109</v>
      </c>
      <c r="F45" s="19">
        <v>672644</v>
      </c>
      <c r="G45" s="24">
        <v>9101.5499999999993</v>
      </c>
      <c r="H45" s="24">
        <v>1.1599999999999999</v>
      </c>
      <c r="I45" s="31"/>
      <c r="J45" s="31"/>
      <c r="K45" s="35"/>
    </row>
    <row r="46" spans="2:11" x14ac:dyDescent="0.25">
      <c r="B46" s="8" t="s">
        <v>234</v>
      </c>
      <c r="C46" s="60" t="s">
        <v>235</v>
      </c>
      <c r="D46" s="54" t="s">
        <v>236</v>
      </c>
      <c r="E46" s="6" t="s">
        <v>119</v>
      </c>
      <c r="F46" s="19">
        <v>35000</v>
      </c>
      <c r="G46" s="24">
        <v>9070.25</v>
      </c>
      <c r="H46" s="24">
        <v>1.1499999999999999</v>
      </c>
      <c r="I46" s="31"/>
      <c r="J46" s="31"/>
      <c r="K46" s="35"/>
    </row>
    <row r="47" spans="2:11" x14ac:dyDescent="0.25">
      <c r="B47" s="8" t="s">
        <v>154</v>
      </c>
      <c r="C47" s="60" t="s">
        <v>155</v>
      </c>
      <c r="D47" s="54" t="s">
        <v>156</v>
      </c>
      <c r="E47" s="6" t="s">
        <v>157</v>
      </c>
      <c r="F47" s="19">
        <v>660000</v>
      </c>
      <c r="G47" s="24">
        <v>8659.86</v>
      </c>
      <c r="H47" s="24">
        <v>1.1000000000000001</v>
      </c>
      <c r="I47" s="31"/>
      <c r="J47" s="31"/>
      <c r="K47" s="35"/>
    </row>
    <row r="48" spans="2:11" x14ac:dyDescent="0.25">
      <c r="B48" s="8" t="s">
        <v>519</v>
      </c>
      <c r="C48" s="60" t="s">
        <v>520</v>
      </c>
      <c r="D48" s="54" t="s">
        <v>521</v>
      </c>
      <c r="E48" s="6" t="s">
        <v>119</v>
      </c>
      <c r="F48" s="19">
        <v>190000</v>
      </c>
      <c r="G48" s="24">
        <v>8166.58</v>
      </c>
      <c r="H48" s="24">
        <v>1.04</v>
      </c>
      <c r="I48" s="31"/>
      <c r="J48" s="31"/>
      <c r="K48" s="35"/>
    </row>
    <row r="49" spans="2:11" x14ac:dyDescent="0.25">
      <c r="B49" s="8" t="s">
        <v>2171</v>
      </c>
      <c r="C49" s="60" t="s">
        <v>2172</v>
      </c>
      <c r="D49" s="54" t="s">
        <v>2173</v>
      </c>
      <c r="E49" s="6" t="s">
        <v>109</v>
      </c>
      <c r="F49" s="19">
        <v>360000</v>
      </c>
      <c r="G49" s="24">
        <v>7499.52</v>
      </c>
      <c r="H49" s="24">
        <v>0.95</v>
      </c>
      <c r="I49" s="31"/>
      <c r="J49" s="31"/>
      <c r="K49" s="35"/>
    </row>
    <row r="50" spans="2:11" x14ac:dyDescent="0.25">
      <c r="B50" s="8" t="s">
        <v>244</v>
      </c>
      <c r="C50" s="60" t="s">
        <v>245</v>
      </c>
      <c r="D50" s="54" t="s">
        <v>246</v>
      </c>
      <c r="E50" s="6" t="s">
        <v>247</v>
      </c>
      <c r="F50" s="19">
        <v>154734</v>
      </c>
      <c r="G50" s="24">
        <v>4334.87</v>
      </c>
      <c r="H50" s="24">
        <v>0.55000000000000004</v>
      </c>
      <c r="I50" s="31"/>
      <c r="J50" s="31"/>
      <c r="K50" s="35"/>
    </row>
    <row r="51" spans="2:11" x14ac:dyDescent="0.25">
      <c r="B51" s="8" t="s">
        <v>1061</v>
      </c>
      <c r="C51" s="60" t="s">
        <v>1062</v>
      </c>
      <c r="D51" s="54" t="s">
        <v>1063</v>
      </c>
      <c r="E51" s="6" t="s">
        <v>243</v>
      </c>
      <c r="F51" s="19">
        <v>739799</v>
      </c>
      <c r="G51" s="24">
        <v>1110.96</v>
      </c>
      <c r="H51" s="24">
        <v>0.14000000000000001</v>
      </c>
      <c r="I51" s="31"/>
      <c r="J51" s="31"/>
      <c r="K51" s="35"/>
    </row>
    <row r="52" spans="2:11" x14ac:dyDescent="0.25">
      <c r="B52" s="8" t="s">
        <v>391</v>
      </c>
      <c r="C52" s="60" t="s">
        <v>392</v>
      </c>
      <c r="D52" s="54" t="s">
        <v>393</v>
      </c>
      <c r="E52" s="6" t="s">
        <v>123</v>
      </c>
      <c r="F52" s="19">
        <v>935000</v>
      </c>
      <c r="G52" s="24">
        <v>210.09</v>
      </c>
      <c r="H52" s="24">
        <v>0.03</v>
      </c>
      <c r="I52" s="31"/>
      <c r="J52" s="31"/>
      <c r="K52" s="35"/>
    </row>
    <row r="53" spans="2:11" x14ac:dyDescent="0.25">
      <c r="C53" s="58" t="s">
        <v>185</v>
      </c>
      <c r="D53" s="54"/>
      <c r="E53" s="6"/>
      <c r="F53" s="19"/>
      <c r="G53" s="25">
        <v>703100.28</v>
      </c>
      <c r="H53" s="25">
        <v>89.28</v>
      </c>
      <c r="I53" s="31"/>
      <c r="J53" s="31"/>
      <c r="K53" s="35"/>
    </row>
    <row r="54" spans="2:11" x14ac:dyDescent="0.25">
      <c r="C54" s="57"/>
      <c r="D54" s="54"/>
      <c r="E54" s="6"/>
      <c r="F54" s="19"/>
      <c r="G54" s="24"/>
      <c r="H54" s="24"/>
      <c r="I54" s="31"/>
      <c r="J54" s="31"/>
      <c r="K54" s="35"/>
    </row>
    <row r="55" spans="2:11" x14ac:dyDescent="0.25">
      <c r="C55" s="59" t="s">
        <v>1113</v>
      </c>
      <c r="D55" s="54"/>
      <c r="E55" s="6"/>
      <c r="F55" s="19"/>
      <c r="G55" s="24"/>
      <c r="H55" s="24"/>
      <c r="I55" s="31"/>
      <c r="J55" s="31"/>
      <c r="K55" s="35"/>
    </row>
    <row r="56" spans="2:11" x14ac:dyDescent="0.25">
      <c r="B56" s="8" t="s">
        <v>4195</v>
      </c>
      <c r="C56" s="60" t="s">
        <v>2505</v>
      </c>
      <c r="D56" s="54" t="s">
        <v>4196</v>
      </c>
      <c r="E56" s="6" t="s">
        <v>146</v>
      </c>
      <c r="F56" s="19">
        <v>12010584</v>
      </c>
      <c r="G56" s="24">
        <v>18110.759999999998</v>
      </c>
      <c r="H56" s="24">
        <v>2.2999999999999998</v>
      </c>
      <c r="I56" s="31"/>
      <c r="J56" s="31"/>
      <c r="K56" s="35"/>
    </row>
    <row r="57" spans="2:11" x14ac:dyDescent="0.25">
      <c r="B57" s="8" t="s">
        <v>1114</v>
      </c>
      <c r="C57" s="60" t="s">
        <v>1115</v>
      </c>
      <c r="D57" s="54" t="s">
        <v>1116</v>
      </c>
      <c r="E57" s="6" t="s">
        <v>146</v>
      </c>
      <c r="F57" s="19">
        <v>3529067</v>
      </c>
      <c r="G57" s="24">
        <v>14832.32</v>
      </c>
      <c r="H57" s="24">
        <v>1.88</v>
      </c>
      <c r="I57" s="31"/>
      <c r="J57" s="31"/>
      <c r="K57" s="35"/>
    </row>
    <row r="58" spans="2:11" x14ac:dyDescent="0.25">
      <c r="B58" s="8" t="s">
        <v>1237</v>
      </c>
      <c r="C58" s="60" t="s">
        <v>1238</v>
      </c>
      <c r="D58" s="54" t="s">
        <v>1239</v>
      </c>
      <c r="E58" s="6" t="s">
        <v>146</v>
      </c>
      <c r="F58" s="19">
        <v>4054745</v>
      </c>
      <c r="G58" s="24">
        <v>13124.8</v>
      </c>
      <c r="H58" s="24">
        <v>1.67</v>
      </c>
      <c r="I58" s="31"/>
      <c r="J58" s="31"/>
      <c r="K58" s="35"/>
    </row>
    <row r="59" spans="2:11" x14ac:dyDescent="0.25">
      <c r="B59" s="8" t="s">
        <v>1234</v>
      </c>
      <c r="C59" s="60" t="s">
        <v>1235</v>
      </c>
      <c r="D59" s="54" t="s">
        <v>1236</v>
      </c>
      <c r="E59" s="6" t="s">
        <v>146</v>
      </c>
      <c r="F59" s="19">
        <v>1976000</v>
      </c>
      <c r="G59" s="24">
        <v>8875.4</v>
      </c>
      <c r="H59" s="24">
        <v>1.1299999999999999</v>
      </c>
      <c r="I59" s="31"/>
      <c r="J59" s="31"/>
      <c r="K59" s="35"/>
    </row>
    <row r="60" spans="2:11" x14ac:dyDescent="0.25">
      <c r="C60" s="58" t="s">
        <v>185</v>
      </c>
      <c r="D60" s="54"/>
      <c r="E60" s="6"/>
      <c r="F60" s="19"/>
      <c r="G60" s="25">
        <v>54943.28</v>
      </c>
      <c r="H60" s="25">
        <v>6.98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11</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13</v>
      </c>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A83" s="28"/>
      <c r="B83" s="28"/>
      <c r="C83" s="58" t="s">
        <v>15</v>
      </c>
      <c r="D83" s="54"/>
      <c r="E83" s="6"/>
      <c r="F83" s="19"/>
      <c r="G83" s="24" t="s">
        <v>2</v>
      </c>
      <c r="H83" s="24" t="s">
        <v>2</v>
      </c>
      <c r="I83" s="31"/>
      <c r="J83" s="31"/>
      <c r="K83" s="35"/>
    </row>
    <row r="84" spans="1:11" x14ac:dyDescent="0.25">
      <c r="A84" s="28"/>
      <c r="B84" s="28"/>
      <c r="C84" s="58"/>
      <c r="D84" s="54"/>
      <c r="E84" s="6"/>
      <c r="F84" s="19"/>
      <c r="G84" s="24"/>
      <c r="H84" s="24"/>
      <c r="I84" s="31"/>
      <c r="J84" s="31"/>
      <c r="K84" s="35"/>
    </row>
    <row r="85" spans="1:11" x14ac:dyDescent="0.25">
      <c r="C85" s="59" t="s">
        <v>16</v>
      </c>
      <c r="D85" s="54"/>
      <c r="E85" s="6"/>
      <c r="F85" s="19"/>
      <c r="G85" s="24"/>
      <c r="H85" s="24"/>
      <c r="I85" s="31"/>
      <c r="J85" s="31"/>
      <c r="K85" s="35"/>
    </row>
    <row r="86" spans="1:11" x14ac:dyDescent="0.25">
      <c r="B86" s="8" t="s">
        <v>193</v>
      </c>
      <c r="C86" s="60" t="s">
        <v>194</v>
      </c>
      <c r="D86" s="54" t="s">
        <v>195</v>
      </c>
      <c r="E86" s="6" t="s">
        <v>196</v>
      </c>
      <c r="F86" s="19">
        <v>500000</v>
      </c>
      <c r="G86" s="24">
        <v>483.08</v>
      </c>
      <c r="H86" s="24">
        <v>0.06</v>
      </c>
      <c r="I86" s="31">
        <v>5.5095000000000001</v>
      </c>
      <c r="J86" s="31"/>
      <c r="K86" s="35"/>
    </row>
    <row r="87" spans="1:11" x14ac:dyDescent="0.25">
      <c r="C87" s="58" t="s">
        <v>185</v>
      </c>
      <c r="D87" s="54"/>
      <c r="E87" s="6"/>
      <c r="F87" s="19"/>
      <c r="G87" s="25">
        <v>483.08</v>
      </c>
      <c r="H87" s="25">
        <v>0.06</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197</v>
      </c>
      <c r="C103" s="60" t="s">
        <v>198</v>
      </c>
      <c r="D103" s="54"/>
      <c r="E103" s="6"/>
      <c r="F103" s="19"/>
      <c r="G103" s="24">
        <v>49978.54</v>
      </c>
      <c r="H103" s="24">
        <v>6.35</v>
      </c>
      <c r="I103" s="31"/>
      <c r="J103" s="31"/>
      <c r="K103" s="35"/>
    </row>
    <row r="104" spans="1:54" x14ac:dyDescent="0.25">
      <c r="C104" s="58" t="s">
        <v>185</v>
      </c>
      <c r="D104" s="54"/>
      <c r="E104" s="6"/>
      <c r="F104" s="19"/>
      <c r="G104" s="25">
        <v>49978.54</v>
      </c>
      <c r="H104" s="25">
        <v>6.35</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4766</v>
      </c>
      <c r="D107" s="54"/>
      <c r="E107" s="6"/>
      <c r="F107" s="19"/>
      <c r="G107" s="24">
        <v>7500</v>
      </c>
      <c r="H107" s="24">
        <v>0.95</v>
      </c>
      <c r="I107" s="31"/>
      <c r="J107" s="31"/>
      <c r="K107" s="35"/>
      <c r="L107" s="3"/>
      <c r="AI107" s="3"/>
      <c r="AV107" s="3"/>
      <c r="AX107" s="3"/>
      <c r="BB107" s="3"/>
    </row>
    <row r="108" spans="1:54" x14ac:dyDescent="0.25">
      <c r="B108" s="8"/>
      <c r="C108" s="60" t="s">
        <v>199</v>
      </c>
      <c r="D108" s="54"/>
      <c r="E108" s="6"/>
      <c r="F108" s="19"/>
      <c r="G108" s="24">
        <v>-28469.759999999998</v>
      </c>
      <c r="H108" s="24">
        <v>-3.62</v>
      </c>
      <c r="I108" s="31"/>
      <c r="J108" s="31"/>
      <c r="K108" s="35"/>
    </row>
    <row r="109" spans="1:54" x14ac:dyDescent="0.25">
      <c r="C109" s="58" t="s">
        <v>185</v>
      </c>
      <c r="D109" s="54"/>
      <c r="E109" s="6"/>
      <c r="F109" s="19"/>
      <c r="G109" s="25">
        <v>-20969.759999999998</v>
      </c>
      <c r="H109" s="25">
        <v>-2.67</v>
      </c>
      <c r="I109" s="31"/>
      <c r="J109" s="31"/>
      <c r="K109" s="35"/>
    </row>
    <row r="110" spans="1:54" x14ac:dyDescent="0.25">
      <c r="C110" s="57"/>
      <c r="D110" s="54"/>
      <c r="E110" s="6"/>
      <c r="F110" s="19"/>
      <c r="G110" s="24"/>
      <c r="H110" s="24"/>
      <c r="I110" s="31"/>
      <c r="J110" s="31"/>
      <c r="K110" s="35"/>
    </row>
    <row r="111" spans="1:54" x14ac:dyDescent="0.25">
      <c r="C111" s="61" t="s">
        <v>200</v>
      </c>
      <c r="D111" s="55"/>
      <c r="E111" s="5"/>
      <c r="F111" s="20"/>
      <c r="G111" s="26">
        <v>787535.42</v>
      </c>
      <c r="H111" s="26">
        <v>100</v>
      </c>
      <c r="I111" s="32"/>
      <c r="J111" s="32"/>
      <c r="K111" s="36"/>
    </row>
    <row r="114" spans="3:11" x14ac:dyDescent="0.25">
      <c r="C114" s="1" t="s">
        <v>201</v>
      </c>
    </row>
    <row r="115" spans="3:11" x14ac:dyDescent="0.25">
      <c r="C115" s="37" t="s">
        <v>202</v>
      </c>
      <c r="D115" s="37"/>
      <c r="E115" s="37"/>
      <c r="F115" s="37"/>
      <c r="G115" s="37"/>
      <c r="H115" s="37"/>
      <c r="I115" s="37"/>
      <c r="J115" s="37"/>
      <c r="K115" s="37"/>
    </row>
    <row r="116" spans="3:11" x14ac:dyDescent="0.25">
      <c r="C116" s="2" t="s">
        <v>203</v>
      </c>
    </row>
    <row r="117" spans="3:11" x14ac:dyDescent="0.25">
      <c r="C117" s="2" t="s">
        <v>204</v>
      </c>
    </row>
    <row r="118" spans="3:11" ht="30" customHeight="1" x14ac:dyDescent="0.25">
      <c r="C118" s="91" t="s">
        <v>205</v>
      </c>
      <c r="D118" s="92"/>
      <c r="E118" s="92"/>
      <c r="F118" s="92"/>
      <c r="G118" s="92"/>
      <c r="H118" s="92"/>
      <c r="I118" s="92"/>
      <c r="J118" s="92"/>
      <c r="K118" s="92"/>
    </row>
    <row r="119" spans="3:11" x14ac:dyDescent="0.25">
      <c r="C119" s="2" t="s">
        <v>206</v>
      </c>
    </row>
    <row r="120" spans="3:11" x14ac:dyDescent="0.25">
      <c r="C120" s="2" t="s">
        <v>4845</v>
      </c>
    </row>
    <row r="122" spans="3:11" x14ac:dyDescent="0.25">
      <c r="C122" s="1" t="s">
        <v>4909</v>
      </c>
      <c r="E122" s="88" t="s">
        <v>4910</v>
      </c>
    </row>
    <row r="123" spans="3:11" x14ac:dyDescent="0.25">
      <c r="E123" s="2" t="s">
        <v>4966</v>
      </c>
    </row>
  </sheetData>
  <mergeCells count="1">
    <mergeCell ref="C118:K118"/>
  </mergeCells>
  <hyperlinks>
    <hyperlink ref="J2" location="'Index'!A1" display="'Index'!A1" xr:uid="{87C68505-9AD8-4989-9C31-F6532609C528}"/>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22DEA-099F-4415-B3D0-DC3165D67C9D}">
  <sheetPr codeName="Sheet1"/>
  <dimension ref="A1:IV76"/>
  <sheetViews>
    <sheetView showGridLines="0" zoomScale="90" zoomScaleNormal="90" workbookViewId="0">
      <pane ySplit="6" topLeftCell="A56"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4197</v>
      </c>
      <c r="J2" s="38" t="s">
        <v>4443</v>
      </c>
    </row>
    <row r="3" spans="1:54" ht="16.5" x14ac:dyDescent="0.3">
      <c r="C3" s="1" t="s">
        <v>28</v>
      </c>
      <c r="D3" s="21" t="s">
        <v>4198</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3327</v>
      </c>
      <c r="C19" s="60" t="s">
        <v>2729</v>
      </c>
      <c r="D19" s="54" t="s">
        <v>3328</v>
      </c>
      <c r="E19" s="6" t="s">
        <v>666</v>
      </c>
      <c r="F19" s="19">
        <v>575</v>
      </c>
      <c r="G19" s="24">
        <v>574.85</v>
      </c>
      <c r="H19" s="24">
        <v>6.63</v>
      </c>
      <c r="I19" s="31">
        <v>7.9048999999999996</v>
      </c>
      <c r="J19" s="31"/>
      <c r="K19" s="35" t="s">
        <v>658</v>
      </c>
    </row>
    <row r="20" spans="2:11" x14ac:dyDescent="0.25">
      <c r="C20" s="58" t="s">
        <v>185</v>
      </c>
      <c r="D20" s="54"/>
      <c r="E20" s="6"/>
      <c r="F20" s="19"/>
      <c r="G20" s="25">
        <v>574.85</v>
      </c>
      <c r="H20" s="25">
        <v>6.63</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1212</v>
      </c>
      <c r="C27" s="60" t="s">
        <v>1213</v>
      </c>
      <c r="D27" s="54" t="s">
        <v>1214</v>
      </c>
      <c r="E27" s="6" t="s">
        <v>196</v>
      </c>
      <c r="F27" s="19">
        <v>5500000</v>
      </c>
      <c r="G27" s="24">
        <v>5501.93</v>
      </c>
      <c r="H27" s="24">
        <v>63.43</v>
      </c>
      <c r="I27" s="31">
        <v>5.3562000000000003</v>
      </c>
      <c r="J27" s="31"/>
      <c r="K27" s="35"/>
    </row>
    <row r="28" spans="2:11" x14ac:dyDescent="0.25">
      <c r="B28" s="8" t="s">
        <v>1317</v>
      </c>
      <c r="C28" s="60" t="s">
        <v>1318</v>
      </c>
      <c r="D28" s="54" t="s">
        <v>1319</v>
      </c>
      <c r="E28" s="6" t="s">
        <v>196</v>
      </c>
      <c r="F28" s="19">
        <v>50000</v>
      </c>
      <c r="G28" s="24">
        <v>50</v>
      </c>
      <c r="H28" s="24">
        <v>0.57999999999999996</v>
      </c>
      <c r="I28" s="31">
        <v>5.2416999999999998</v>
      </c>
      <c r="J28" s="31"/>
      <c r="K28" s="35"/>
    </row>
    <row r="29" spans="2:11" x14ac:dyDescent="0.25">
      <c r="C29" s="58" t="s">
        <v>185</v>
      </c>
      <c r="D29" s="54"/>
      <c r="E29" s="6"/>
      <c r="F29" s="19"/>
      <c r="G29" s="25">
        <v>5551.93</v>
      </c>
      <c r="H29" s="25">
        <v>64.010000000000005</v>
      </c>
      <c r="I29" s="31"/>
      <c r="J29" s="31"/>
      <c r="K29" s="35"/>
    </row>
    <row r="30" spans="2:11" x14ac:dyDescent="0.25">
      <c r="C30" s="57"/>
      <c r="D30" s="54"/>
      <c r="E30" s="6"/>
      <c r="F30" s="19"/>
      <c r="G30" s="24"/>
      <c r="H30" s="24"/>
      <c r="I30" s="31"/>
      <c r="J30" s="31"/>
      <c r="K30" s="35"/>
    </row>
    <row r="31" spans="2:11" x14ac:dyDescent="0.25">
      <c r="C31" s="58" t="s">
        <v>10</v>
      </c>
      <c r="D31" s="54"/>
      <c r="E31" s="6"/>
      <c r="F31" s="19"/>
      <c r="G31" s="24" t="s">
        <v>2</v>
      </c>
      <c r="H31" s="24" t="s">
        <v>2</v>
      </c>
      <c r="I31" s="31"/>
      <c r="J31" s="31"/>
      <c r="K31" s="35"/>
    </row>
    <row r="32" spans="2:11" x14ac:dyDescent="0.25">
      <c r="C32" s="57"/>
      <c r="D32" s="54"/>
      <c r="E32" s="6"/>
      <c r="F32" s="19"/>
      <c r="G32" s="24"/>
      <c r="H32" s="24"/>
      <c r="I32" s="31"/>
      <c r="J32" s="31"/>
      <c r="K32" s="35"/>
    </row>
    <row r="33" spans="1:11" x14ac:dyDescent="0.25">
      <c r="C33" s="58" t="s">
        <v>11</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13</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15</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16</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17</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18</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19</v>
      </c>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23</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197</v>
      </c>
      <c r="C57" s="60" t="s">
        <v>198</v>
      </c>
      <c r="D57" s="54"/>
      <c r="E57" s="6"/>
      <c r="F57" s="19"/>
      <c r="G57" s="24">
        <v>2249.08</v>
      </c>
      <c r="H57" s="24">
        <v>25.93</v>
      </c>
      <c r="I57" s="31"/>
      <c r="J57" s="31"/>
      <c r="K57" s="35"/>
    </row>
    <row r="58" spans="1:54" x14ac:dyDescent="0.25">
      <c r="C58" s="58" t="s">
        <v>185</v>
      </c>
      <c r="D58" s="54"/>
      <c r="E58" s="6"/>
      <c r="F58" s="19"/>
      <c r="G58" s="25">
        <v>2249.08</v>
      </c>
      <c r="H58" s="25">
        <v>25.93</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4766</v>
      </c>
      <c r="D61" s="54"/>
      <c r="E61" s="6"/>
      <c r="F61" s="19"/>
      <c r="G61" s="24" t="s">
        <v>2</v>
      </c>
      <c r="H61" s="24" t="s">
        <v>2</v>
      </c>
      <c r="I61" s="31"/>
      <c r="J61" s="31"/>
      <c r="K61" s="35"/>
      <c r="L61" s="3"/>
      <c r="AI61" s="3"/>
      <c r="AV61" s="3"/>
      <c r="AX61" s="3"/>
      <c r="BB61" s="3"/>
    </row>
    <row r="62" spans="1:54" x14ac:dyDescent="0.25">
      <c r="B62" s="8"/>
      <c r="C62" s="60" t="s">
        <v>199</v>
      </c>
      <c r="D62" s="54"/>
      <c r="E62" s="6"/>
      <c r="F62" s="19"/>
      <c r="G62" s="24">
        <v>298.26</v>
      </c>
      <c r="H62" s="24">
        <v>3.43</v>
      </c>
      <c r="I62" s="31"/>
      <c r="J62" s="31"/>
      <c r="K62" s="35"/>
    </row>
    <row r="63" spans="1:54" x14ac:dyDescent="0.25">
      <c r="C63" s="58" t="s">
        <v>185</v>
      </c>
      <c r="D63" s="54"/>
      <c r="E63" s="6"/>
      <c r="F63" s="19"/>
      <c r="G63" s="25">
        <v>298.26</v>
      </c>
      <c r="H63" s="25">
        <v>3.43</v>
      </c>
      <c r="I63" s="31"/>
      <c r="J63" s="31"/>
      <c r="K63" s="35"/>
    </row>
    <row r="64" spans="1:54" x14ac:dyDescent="0.25">
      <c r="C64" s="57"/>
      <c r="D64" s="54"/>
      <c r="E64" s="6"/>
      <c r="F64" s="19"/>
      <c r="G64" s="24"/>
      <c r="H64" s="24"/>
      <c r="I64" s="31"/>
      <c r="J64" s="31"/>
      <c r="K64" s="35"/>
    </row>
    <row r="65" spans="3:11" x14ac:dyDescent="0.25">
      <c r="C65" s="61" t="s">
        <v>200</v>
      </c>
      <c r="D65" s="55"/>
      <c r="E65" s="5"/>
      <c r="F65" s="20"/>
      <c r="G65" s="26">
        <v>8674.1200000000008</v>
      </c>
      <c r="H65" s="26">
        <v>100</v>
      </c>
      <c r="I65" s="32"/>
      <c r="J65" s="32"/>
      <c r="K65" s="36"/>
    </row>
    <row r="68" spans="3:11" x14ac:dyDescent="0.25">
      <c r="C68" s="1" t="s">
        <v>201</v>
      </c>
    </row>
    <row r="69" spans="3:11" x14ac:dyDescent="0.25">
      <c r="C69" s="37" t="s">
        <v>202</v>
      </c>
      <c r="D69" s="37"/>
      <c r="E69" s="37"/>
      <c r="F69" s="37"/>
      <c r="G69" s="37"/>
      <c r="H69" s="37"/>
      <c r="I69" s="37"/>
      <c r="J69" s="37"/>
      <c r="K69" s="37"/>
    </row>
    <row r="70" spans="3:11" x14ac:dyDescent="0.25">
      <c r="C70" s="2" t="s">
        <v>203</v>
      </c>
    </row>
    <row r="71" spans="3:11" x14ac:dyDescent="0.25">
      <c r="C71" s="2" t="s">
        <v>204</v>
      </c>
    </row>
    <row r="72" spans="3:11" ht="30" customHeight="1" x14ac:dyDescent="0.25">
      <c r="C72" s="91" t="s">
        <v>205</v>
      </c>
      <c r="D72" s="92"/>
      <c r="E72" s="92"/>
      <c r="F72" s="92"/>
      <c r="G72" s="92"/>
      <c r="H72" s="92"/>
      <c r="I72" s="92"/>
      <c r="J72" s="92"/>
      <c r="K72" s="92"/>
    </row>
    <row r="73" spans="3:11" x14ac:dyDescent="0.25">
      <c r="C73" s="2" t="s">
        <v>206</v>
      </c>
    </row>
    <row r="75" spans="3:11" x14ac:dyDescent="0.25">
      <c r="C75" s="1" t="s">
        <v>4909</v>
      </c>
      <c r="E75" s="88" t="s">
        <v>4910</v>
      </c>
    </row>
    <row r="76" spans="3:11" x14ac:dyDescent="0.25">
      <c r="E76" s="2" t="s">
        <v>4961</v>
      </c>
    </row>
  </sheetData>
  <mergeCells count="1">
    <mergeCell ref="C72:K72"/>
  </mergeCells>
  <hyperlinks>
    <hyperlink ref="J2" location="'Index'!A1" display="'Index'!A1" xr:uid="{6942FA7D-CDE3-4281-B979-DF6ED54C636E}"/>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16B18-0E0C-40FF-8583-0D6129713679}">
  <sheetPr codeName="Sheet1"/>
  <dimension ref="A1:IV87"/>
  <sheetViews>
    <sheetView showGridLines="0" zoomScale="90" zoomScaleNormal="90" workbookViewId="0">
      <pane ySplit="6" topLeftCell="A67"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4199</v>
      </c>
      <c r="J2" s="38" t="s">
        <v>4443</v>
      </c>
    </row>
    <row r="3" spans="1:54" ht="16.5" x14ac:dyDescent="0.3">
      <c r="C3" s="1" t="s">
        <v>28</v>
      </c>
      <c r="D3" s="21" t="s">
        <v>4200</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4201</v>
      </c>
      <c r="C19" s="60" t="s">
        <v>2311</v>
      </c>
      <c r="D19" s="54" t="s">
        <v>4202</v>
      </c>
      <c r="E19" s="6" t="s">
        <v>1125</v>
      </c>
      <c r="F19" s="19">
        <v>1000</v>
      </c>
      <c r="G19" s="24">
        <v>999.19</v>
      </c>
      <c r="H19" s="24">
        <v>2.2999999999999998</v>
      </c>
      <c r="I19" s="31">
        <v>7.8151000000000002</v>
      </c>
      <c r="J19" s="31"/>
      <c r="K19" s="35" t="s">
        <v>658</v>
      </c>
    </row>
    <row r="20" spans="2:11" x14ac:dyDescent="0.25">
      <c r="B20" s="8" t="s">
        <v>4203</v>
      </c>
      <c r="C20" s="60" t="s">
        <v>46</v>
      </c>
      <c r="D20" s="54" t="s">
        <v>4204</v>
      </c>
      <c r="E20" s="6" t="s">
        <v>666</v>
      </c>
      <c r="F20" s="19">
        <v>50</v>
      </c>
      <c r="G20" s="24">
        <v>498.2</v>
      </c>
      <c r="H20" s="24">
        <v>1.1499999999999999</v>
      </c>
      <c r="I20" s="31">
        <v>7.8928000000000003</v>
      </c>
      <c r="J20" s="31"/>
      <c r="K20" s="35" t="s">
        <v>658</v>
      </c>
    </row>
    <row r="21" spans="2:11" x14ac:dyDescent="0.25">
      <c r="C21" s="58" t="s">
        <v>185</v>
      </c>
      <c r="D21" s="54"/>
      <c r="E21" s="6"/>
      <c r="F21" s="19"/>
      <c r="G21" s="25">
        <v>1497.39</v>
      </c>
      <c r="H21" s="25">
        <v>3.45</v>
      </c>
      <c r="I21" s="31"/>
      <c r="J21" s="31"/>
      <c r="K21" s="35"/>
    </row>
    <row r="22" spans="2:11" x14ac:dyDescent="0.25">
      <c r="C22" s="57"/>
      <c r="D22" s="54"/>
      <c r="E22" s="6"/>
      <c r="F22" s="19"/>
      <c r="G22" s="24"/>
      <c r="H22" s="24"/>
      <c r="I22" s="31"/>
      <c r="J22" s="31"/>
      <c r="K22" s="35"/>
    </row>
    <row r="23" spans="2:11" x14ac:dyDescent="0.25">
      <c r="C23" s="59" t="s">
        <v>774</v>
      </c>
      <c r="D23" s="54"/>
      <c r="E23" s="6"/>
      <c r="F23" s="19"/>
      <c r="G23" s="24"/>
      <c r="H23" s="24"/>
      <c r="I23" s="31"/>
      <c r="J23" s="31"/>
      <c r="K23" s="35"/>
    </row>
    <row r="24" spans="2:11" x14ac:dyDescent="0.25">
      <c r="B24" s="8" t="s">
        <v>4205</v>
      </c>
      <c r="C24" s="60" t="s">
        <v>4206</v>
      </c>
      <c r="D24" s="54" t="s">
        <v>4207</v>
      </c>
      <c r="E24" s="6" t="s">
        <v>666</v>
      </c>
      <c r="F24" s="19">
        <v>2500</v>
      </c>
      <c r="G24" s="24">
        <v>3189.19</v>
      </c>
      <c r="H24" s="24">
        <v>7.35</v>
      </c>
      <c r="I24" s="31">
        <v>8.59</v>
      </c>
      <c r="J24" s="31"/>
      <c r="K24" s="35" t="s">
        <v>658</v>
      </c>
    </row>
    <row r="25" spans="2:11" x14ac:dyDescent="0.25">
      <c r="C25" s="58" t="s">
        <v>185</v>
      </c>
      <c r="D25" s="54"/>
      <c r="E25" s="6"/>
      <c r="F25" s="19"/>
      <c r="G25" s="25">
        <v>3189.19</v>
      </c>
      <c r="H25" s="25">
        <v>7.35</v>
      </c>
      <c r="I25" s="31"/>
      <c r="J25" s="31"/>
      <c r="K25" s="35"/>
    </row>
    <row r="26" spans="2:11" x14ac:dyDescent="0.25">
      <c r="C26" s="57"/>
      <c r="D26" s="54"/>
      <c r="E26" s="6"/>
      <c r="F26" s="19"/>
      <c r="G26" s="24"/>
      <c r="H26" s="24"/>
      <c r="I26" s="31"/>
      <c r="J26" s="31"/>
      <c r="K26" s="35"/>
    </row>
    <row r="27" spans="2:11" x14ac:dyDescent="0.25">
      <c r="C27" s="58" t="s">
        <v>7</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8</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9" t="s">
        <v>9</v>
      </c>
      <c r="D31" s="54"/>
      <c r="E31" s="6"/>
      <c r="F31" s="19"/>
      <c r="G31" s="24"/>
      <c r="H31" s="24"/>
      <c r="I31" s="31"/>
      <c r="J31" s="31"/>
      <c r="K31" s="35"/>
    </row>
    <row r="32" spans="2:11" x14ac:dyDescent="0.25">
      <c r="B32" s="8" t="s">
        <v>1212</v>
      </c>
      <c r="C32" s="60" t="s">
        <v>1213</v>
      </c>
      <c r="D32" s="54" t="s">
        <v>1214</v>
      </c>
      <c r="E32" s="6" t="s">
        <v>196</v>
      </c>
      <c r="F32" s="19">
        <v>14000000</v>
      </c>
      <c r="G32" s="24">
        <v>14004.9</v>
      </c>
      <c r="H32" s="24">
        <v>32.28</v>
      </c>
      <c r="I32" s="31">
        <v>5.3562000000000003</v>
      </c>
      <c r="J32" s="31"/>
      <c r="K32" s="35"/>
    </row>
    <row r="33" spans="1:11" x14ac:dyDescent="0.25">
      <c r="B33" s="8" t="s">
        <v>1317</v>
      </c>
      <c r="C33" s="60" t="s">
        <v>1318</v>
      </c>
      <c r="D33" s="54" t="s">
        <v>1319</v>
      </c>
      <c r="E33" s="6" t="s">
        <v>196</v>
      </c>
      <c r="F33" s="19">
        <v>6100000</v>
      </c>
      <c r="G33" s="24">
        <v>6100.6</v>
      </c>
      <c r="H33" s="24">
        <v>14.06</v>
      </c>
      <c r="I33" s="31">
        <v>5.2416999999999998</v>
      </c>
      <c r="J33" s="31"/>
      <c r="K33" s="35"/>
    </row>
    <row r="34" spans="1:11" x14ac:dyDescent="0.25">
      <c r="B34" s="8" t="s">
        <v>1320</v>
      </c>
      <c r="C34" s="60" t="s">
        <v>1321</v>
      </c>
      <c r="D34" s="54" t="s">
        <v>1322</v>
      </c>
      <c r="E34" s="6" t="s">
        <v>196</v>
      </c>
      <c r="F34" s="19">
        <v>1750000</v>
      </c>
      <c r="G34" s="24">
        <v>1751</v>
      </c>
      <c r="H34" s="24">
        <v>4.04</v>
      </c>
      <c r="I34" s="31">
        <v>5.6067</v>
      </c>
      <c r="J34" s="31"/>
      <c r="K34" s="35"/>
    </row>
    <row r="35" spans="1:11" x14ac:dyDescent="0.25">
      <c r="C35" s="58" t="s">
        <v>185</v>
      </c>
      <c r="D35" s="54"/>
      <c r="E35" s="6"/>
      <c r="F35" s="19"/>
      <c r="G35" s="25">
        <v>21856.5</v>
      </c>
      <c r="H35" s="25">
        <v>50.38</v>
      </c>
      <c r="I35" s="31"/>
      <c r="J35" s="31"/>
      <c r="K35" s="35"/>
    </row>
    <row r="36" spans="1:11" x14ac:dyDescent="0.25">
      <c r="C36" s="57"/>
      <c r="D36" s="54"/>
      <c r="E36" s="6"/>
      <c r="F36" s="19"/>
      <c r="G36" s="24"/>
      <c r="H36" s="24"/>
      <c r="I36" s="31"/>
      <c r="J36" s="31"/>
      <c r="K36" s="35"/>
    </row>
    <row r="37" spans="1:11" x14ac:dyDescent="0.25">
      <c r="C37" s="59" t="s">
        <v>10</v>
      </c>
      <c r="D37" s="54"/>
      <c r="E37" s="6"/>
      <c r="F37" s="19"/>
      <c r="G37" s="24"/>
      <c r="H37" s="24"/>
      <c r="I37" s="31"/>
      <c r="J37" s="31"/>
      <c r="K37" s="35"/>
    </row>
    <row r="38" spans="1:11" x14ac:dyDescent="0.25">
      <c r="B38" s="8" t="s">
        <v>1603</v>
      </c>
      <c r="C38" s="60" t="s">
        <v>1604</v>
      </c>
      <c r="D38" s="54" t="s">
        <v>1605</v>
      </c>
      <c r="E38" s="6" t="s">
        <v>196</v>
      </c>
      <c r="F38" s="19">
        <v>2500000</v>
      </c>
      <c r="G38" s="24">
        <v>2506.4499999999998</v>
      </c>
      <c r="H38" s="24">
        <v>5.78</v>
      </c>
      <c r="I38" s="31">
        <v>5.5497500000000004</v>
      </c>
      <c r="J38" s="31"/>
      <c r="K38" s="35"/>
    </row>
    <row r="39" spans="1:11" x14ac:dyDescent="0.25">
      <c r="B39" s="8" t="s">
        <v>3086</v>
      </c>
      <c r="C39" s="60" t="s">
        <v>3087</v>
      </c>
      <c r="D39" s="54" t="s">
        <v>3088</v>
      </c>
      <c r="E39" s="6" t="s">
        <v>196</v>
      </c>
      <c r="F39" s="19">
        <v>800000</v>
      </c>
      <c r="G39" s="24">
        <v>800.45</v>
      </c>
      <c r="H39" s="24">
        <v>1.84</v>
      </c>
      <c r="I39" s="31">
        <v>5.5947500000000003</v>
      </c>
      <c r="J39" s="31"/>
      <c r="K39" s="35"/>
    </row>
    <row r="40" spans="1:11" x14ac:dyDescent="0.25">
      <c r="C40" s="58" t="s">
        <v>185</v>
      </c>
      <c r="D40" s="54"/>
      <c r="E40" s="6"/>
      <c r="F40" s="19"/>
      <c r="G40" s="25">
        <v>3306.9</v>
      </c>
      <c r="H40" s="25">
        <v>7.62</v>
      </c>
      <c r="I40" s="31"/>
      <c r="J40" s="31"/>
      <c r="K40" s="35"/>
    </row>
    <row r="41" spans="1:11" x14ac:dyDescent="0.25">
      <c r="C41" s="57"/>
      <c r="D41" s="54"/>
      <c r="E41" s="6"/>
      <c r="F41" s="19"/>
      <c r="G41" s="24"/>
      <c r="H41" s="24"/>
      <c r="I41" s="31"/>
      <c r="J41" s="31"/>
      <c r="K41" s="35"/>
    </row>
    <row r="42" spans="1:11" x14ac:dyDescent="0.25">
      <c r="C42" s="58" t="s">
        <v>11</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13</v>
      </c>
      <c r="D44" s="54"/>
      <c r="E44" s="6"/>
      <c r="F44" s="19"/>
      <c r="G44" s="24"/>
      <c r="H44" s="24"/>
      <c r="I44" s="31"/>
      <c r="J44" s="31"/>
      <c r="K44" s="35"/>
    </row>
    <row r="45" spans="1:11" x14ac:dyDescent="0.25">
      <c r="A45" s="28"/>
      <c r="B45" s="28"/>
      <c r="C45" s="58" t="s">
        <v>14</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15</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16</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C51" s="59" t="s">
        <v>17</v>
      </c>
      <c r="D51" s="54"/>
      <c r="E51" s="6"/>
      <c r="F51" s="19"/>
      <c r="G51" s="24"/>
      <c r="H51" s="24"/>
      <c r="I51" s="31"/>
      <c r="J51" s="31"/>
      <c r="K51" s="35"/>
    </row>
    <row r="52" spans="1:11" x14ac:dyDescent="0.25">
      <c r="B52" s="8" t="s">
        <v>3065</v>
      </c>
      <c r="C52" s="60" t="s">
        <v>3066</v>
      </c>
      <c r="D52" s="54" t="s">
        <v>3067</v>
      </c>
      <c r="E52" s="6" t="s">
        <v>196</v>
      </c>
      <c r="F52" s="19">
        <v>1475000</v>
      </c>
      <c r="G52" s="24">
        <v>1467.08</v>
      </c>
      <c r="H52" s="24">
        <v>3.38</v>
      </c>
      <c r="I52" s="31">
        <v>5.6316499999999996</v>
      </c>
      <c r="J52" s="31"/>
      <c r="K52" s="35"/>
    </row>
    <row r="53" spans="1:11" x14ac:dyDescent="0.25">
      <c r="B53" s="8" t="s">
        <v>3025</v>
      </c>
      <c r="C53" s="60" t="s">
        <v>3026</v>
      </c>
      <c r="D53" s="54" t="s">
        <v>3027</v>
      </c>
      <c r="E53" s="6" t="s">
        <v>196</v>
      </c>
      <c r="F53" s="19">
        <v>1148900</v>
      </c>
      <c r="G53" s="24">
        <v>1145</v>
      </c>
      <c r="H53" s="24">
        <v>2.64</v>
      </c>
      <c r="I53" s="31">
        <v>5.9226000000000001</v>
      </c>
      <c r="J53" s="31"/>
      <c r="K53" s="35"/>
    </row>
    <row r="54" spans="1:11" x14ac:dyDescent="0.25">
      <c r="C54" s="58" t="s">
        <v>185</v>
      </c>
      <c r="D54" s="54"/>
      <c r="E54" s="6"/>
      <c r="F54" s="19"/>
      <c r="G54" s="25">
        <v>2612.08</v>
      </c>
      <c r="H54" s="25">
        <v>6.02</v>
      </c>
      <c r="I54" s="31"/>
      <c r="J54" s="31"/>
      <c r="K54" s="35"/>
    </row>
    <row r="55" spans="1:11" x14ac:dyDescent="0.25">
      <c r="C55" s="57"/>
      <c r="D55" s="54"/>
      <c r="E55" s="6"/>
      <c r="F55" s="19"/>
      <c r="G55" s="24"/>
      <c r="H55" s="24"/>
      <c r="I55" s="31"/>
      <c r="J55" s="31"/>
      <c r="K55" s="35"/>
    </row>
    <row r="56" spans="1:11" x14ac:dyDescent="0.25">
      <c r="C56" s="58" t="s">
        <v>18</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19</v>
      </c>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197</v>
      </c>
      <c r="C68" s="60" t="s">
        <v>198</v>
      </c>
      <c r="D68" s="54"/>
      <c r="E68" s="6"/>
      <c r="F68" s="19"/>
      <c r="G68" s="24">
        <v>9790.33</v>
      </c>
      <c r="H68" s="24">
        <v>22.56</v>
      </c>
      <c r="I68" s="31"/>
      <c r="J68" s="31"/>
      <c r="K68" s="35"/>
    </row>
    <row r="69" spans="1:54" x14ac:dyDescent="0.25">
      <c r="C69" s="58" t="s">
        <v>185</v>
      </c>
      <c r="D69" s="54"/>
      <c r="E69" s="6"/>
      <c r="F69" s="19"/>
      <c r="G69" s="25">
        <v>9790.33</v>
      </c>
      <c r="H69" s="25">
        <v>22.56</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4766</v>
      </c>
      <c r="D72" s="54"/>
      <c r="E72" s="6"/>
      <c r="F72" s="19"/>
      <c r="G72" s="24" t="s">
        <v>2</v>
      </c>
      <c r="H72" s="24" t="s">
        <v>2</v>
      </c>
      <c r="I72" s="31"/>
      <c r="J72" s="31"/>
      <c r="K72" s="35"/>
      <c r="L72" s="3"/>
      <c r="AI72" s="3"/>
      <c r="AV72" s="3"/>
      <c r="AX72" s="3"/>
      <c r="BB72" s="3"/>
    </row>
    <row r="73" spans="1:54" x14ac:dyDescent="0.25">
      <c r="B73" s="8"/>
      <c r="C73" s="60" t="s">
        <v>199</v>
      </c>
      <c r="D73" s="54"/>
      <c r="E73" s="6"/>
      <c r="F73" s="19"/>
      <c r="G73" s="24">
        <v>1138.31</v>
      </c>
      <c r="H73" s="24">
        <v>2.62</v>
      </c>
      <c r="I73" s="31"/>
      <c r="J73" s="31"/>
      <c r="K73" s="35"/>
    </row>
    <row r="74" spans="1:54" x14ac:dyDescent="0.25">
      <c r="C74" s="58" t="s">
        <v>185</v>
      </c>
      <c r="D74" s="54"/>
      <c r="E74" s="6"/>
      <c r="F74" s="19"/>
      <c r="G74" s="25">
        <v>1138.31</v>
      </c>
      <c r="H74" s="25">
        <v>2.62</v>
      </c>
      <c r="I74" s="31"/>
      <c r="J74" s="31"/>
      <c r="K74" s="35"/>
    </row>
    <row r="75" spans="1:54" x14ac:dyDescent="0.25">
      <c r="C75" s="57"/>
      <c r="D75" s="54"/>
      <c r="E75" s="6"/>
      <c r="F75" s="19"/>
      <c r="G75" s="24"/>
      <c r="H75" s="24"/>
      <c r="I75" s="31"/>
      <c r="J75" s="31"/>
      <c r="K75" s="35"/>
    </row>
    <row r="76" spans="1:54" x14ac:dyDescent="0.25">
      <c r="C76" s="61" t="s">
        <v>200</v>
      </c>
      <c r="D76" s="55"/>
      <c r="E76" s="5"/>
      <c r="F76" s="20"/>
      <c r="G76" s="26">
        <v>43390.7</v>
      </c>
      <c r="H76" s="26">
        <v>100.00000000000001</v>
      </c>
      <c r="I76" s="32"/>
      <c r="J76" s="32"/>
      <c r="K76" s="36"/>
    </row>
    <row r="79" spans="1:54" x14ac:dyDescent="0.25">
      <c r="C79" s="1" t="s">
        <v>201</v>
      </c>
    </row>
    <row r="80" spans="1:54" x14ac:dyDescent="0.25">
      <c r="C80" s="37" t="s">
        <v>202</v>
      </c>
      <c r="D80" s="37"/>
      <c r="E80" s="37"/>
      <c r="F80" s="37"/>
      <c r="G80" s="37"/>
      <c r="H80" s="37"/>
      <c r="I80" s="37"/>
      <c r="J80" s="37"/>
      <c r="K80" s="37"/>
    </row>
    <row r="81" spans="3:11" x14ac:dyDescent="0.25">
      <c r="C81" s="2" t="s">
        <v>203</v>
      </c>
    </row>
    <row r="82" spans="3:11" x14ac:dyDescent="0.25">
      <c r="C82" s="2" t="s">
        <v>204</v>
      </c>
    </row>
    <row r="83" spans="3:11" ht="30" customHeight="1" x14ac:dyDescent="0.25">
      <c r="C83" s="91" t="s">
        <v>205</v>
      </c>
      <c r="D83" s="92"/>
      <c r="E83" s="92"/>
      <c r="F83" s="92"/>
      <c r="G83" s="92"/>
      <c r="H83" s="92"/>
      <c r="I83" s="92"/>
      <c r="J83" s="92"/>
      <c r="K83" s="92"/>
    </row>
    <row r="84" spans="3:11" x14ac:dyDescent="0.25">
      <c r="C84" s="2" t="s">
        <v>206</v>
      </c>
    </row>
    <row r="86" spans="3:11" x14ac:dyDescent="0.25">
      <c r="C86" s="1" t="s">
        <v>4909</v>
      </c>
      <c r="E86" s="88" t="s">
        <v>4910</v>
      </c>
    </row>
    <row r="87" spans="3:11" x14ac:dyDescent="0.25">
      <c r="E87" s="2" t="s">
        <v>4961</v>
      </c>
    </row>
  </sheetData>
  <mergeCells count="1">
    <mergeCell ref="C83:K83"/>
  </mergeCells>
  <hyperlinks>
    <hyperlink ref="J2" location="'Index'!A1" display="'Index'!A1" xr:uid="{2DA8309F-AF3C-4FEC-9C6C-FF9AAF5BCCC4}"/>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0D88E-F8F8-4A93-93EB-8FBB0215EF46}">
  <sheetPr codeName="Sheet1"/>
  <dimension ref="A1:IV102"/>
  <sheetViews>
    <sheetView showGridLines="0" zoomScale="90" zoomScaleNormal="90" workbookViewId="0">
      <pane ySplit="6" topLeftCell="A8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4208</v>
      </c>
      <c r="J2" s="38" t="s">
        <v>4443</v>
      </c>
    </row>
    <row r="3" spans="1:54" ht="16.5" x14ac:dyDescent="0.3">
      <c r="C3" s="1" t="s">
        <v>28</v>
      </c>
      <c r="D3" s="21" t="s">
        <v>4209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505384</v>
      </c>
      <c r="G11" s="24">
        <v>3698.4</v>
      </c>
      <c r="H11" s="24">
        <v>12.95</v>
      </c>
      <c r="I11" s="31"/>
      <c r="J11" s="31"/>
      <c r="K11" s="35"/>
    </row>
    <row r="12" spans="1:54" x14ac:dyDescent="0.25">
      <c r="B12" s="8" t="s">
        <v>81</v>
      </c>
      <c r="C12" s="60" t="s">
        <v>82</v>
      </c>
      <c r="D12" s="54" t="s">
        <v>83</v>
      </c>
      <c r="E12" s="6" t="s">
        <v>84</v>
      </c>
      <c r="F12" s="19">
        <v>224433</v>
      </c>
      <c r="G12" s="24">
        <v>3016.94</v>
      </c>
      <c r="H12" s="24">
        <v>10.57</v>
      </c>
      <c r="I12" s="31"/>
      <c r="J12" s="31"/>
      <c r="K12" s="35"/>
    </row>
    <row r="13" spans="1:54" x14ac:dyDescent="0.25">
      <c r="B13" s="8" t="s">
        <v>41</v>
      </c>
      <c r="C13" s="60" t="s">
        <v>42</v>
      </c>
      <c r="D13" s="54" t="s">
        <v>43</v>
      </c>
      <c r="E13" s="6" t="s">
        <v>44</v>
      </c>
      <c r="F13" s="19">
        <v>237415</v>
      </c>
      <c r="G13" s="24">
        <v>2861.33</v>
      </c>
      <c r="H13" s="24">
        <v>10.02</v>
      </c>
      <c r="I13" s="31"/>
      <c r="J13" s="31"/>
      <c r="K13" s="35"/>
    </row>
    <row r="14" spans="1:54" x14ac:dyDescent="0.25">
      <c r="B14" s="8" t="s">
        <v>415</v>
      </c>
      <c r="C14" s="60" t="s">
        <v>416</v>
      </c>
      <c r="D14" s="54" t="s">
        <v>417</v>
      </c>
      <c r="E14" s="6" t="s">
        <v>254</v>
      </c>
      <c r="F14" s="19">
        <v>94567</v>
      </c>
      <c r="G14" s="24">
        <v>1687.36</v>
      </c>
      <c r="H14" s="24">
        <v>5.91</v>
      </c>
      <c r="I14" s="31"/>
      <c r="J14" s="31"/>
      <c r="K14" s="35"/>
    </row>
    <row r="15" spans="1:54" x14ac:dyDescent="0.25">
      <c r="B15" s="8" t="s">
        <v>48</v>
      </c>
      <c r="C15" s="60" t="s">
        <v>49</v>
      </c>
      <c r="D15" s="54" t="s">
        <v>50</v>
      </c>
      <c r="E15" s="6" t="s">
        <v>51</v>
      </c>
      <c r="F15" s="19">
        <v>115682</v>
      </c>
      <c r="G15" s="24">
        <v>1447.41</v>
      </c>
      <c r="H15" s="24">
        <v>5.07</v>
      </c>
      <c r="I15" s="31"/>
      <c r="J15" s="31"/>
      <c r="K15" s="35"/>
    </row>
    <row r="16" spans="1:54" x14ac:dyDescent="0.25">
      <c r="B16" s="8" t="s">
        <v>55</v>
      </c>
      <c r="C16" s="60" t="s">
        <v>56</v>
      </c>
      <c r="D16" s="54" t="s">
        <v>57</v>
      </c>
      <c r="E16" s="6" t="s">
        <v>58</v>
      </c>
      <c r="F16" s="19">
        <v>38785</v>
      </c>
      <c r="G16" s="24">
        <v>1359.14</v>
      </c>
      <c r="H16" s="24">
        <v>4.76</v>
      </c>
      <c r="I16" s="31"/>
      <c r="J16" s="31"/>
      <c r="K16" s="35"/>
    </row>
    <row r="17" spans="2:11" x14ac:dyDescent="0.25">
      <c r="B17" s="8" t="s">
        <v>59</v>
      </c>
      <c r="C17" s="60" t="s">
        <v>60</v>
      </c>
      <c r="D17" s="54" t="s">
        <v>61</v>
      </c>
      <c r="E17" s="6" t="s">
        <v>44</v>
      </c>
      <c r="F17" s="19">
        <v>137777</v>
      </c>
      <c r="G17" s="24">
        <v>1349.94</v>
      </c>
      <c r="H17" s="24">
        <v>4.7300000000000004</v>
      </c>
      <c r="I17" s="31"/>
      <c r="J17" s="31"/>
      <c r="K17" s="35"/>
    </row>
    <row r="18" spans="2:11" x14ac:dyDescent="0.25">
      <c r="B18" s="8" t="s">
        <v>52</v>
      </c>
      <c r="C18" s="60" t="s">
        <v>53</v>
      </c>
      <c r="D18" s="54" t="s">
        <v>54</v>
      </c>
      <c r="E18" s="6" t="s">
        <v>44</v>
      </c>
      <c r="F18" s="19">
        <v>94812</v>
      </c>
      <c r="G18" s="24">
        <v>1101.67</v>
      </c>
      <c r="H18" s="24">
        <v>3.86</v>
      </c>
      <c r="I18" s="31"/>
      <c r="J18" s="31"/>
      <c r="K18" s="35"/>
    </row>
    <row r="19" spans="2:11" x14ac:dyDescent="0.25">
      <c r="B19" s="8" t="s">
        <v>477</v>
      </c>
      <c r="C19" s="60" t="s">
        <v>478</v>
      </c>
      <c r="D19" s="54" t="s">
        <v>479</v>
      </c>
      <c r="E19" s="6" t="s">
        <v>271</v>
      </c>
      <c r="F19" s="19">
        <v>320002</v>
      </c>
      <c r="G19" s="24">
        <v>920.65</v>
      </c>
      <c r="H19" s="24">
        <v>3.22</v>
      </c>
      <c r="I19" s="31"/>
      <c r="J19" s="31"/>
      <c r="K19" s="35"/>
    </row>
    <row r="20" spans="2:11" x14ac:dyDescent="0.25">
      <c r="B20" s="8" t="s">
        <v>455</v>
      </c>
      <c r="C20" s="60" t="s">
        <v>456</v>
      </c>
      <c r="D20" s="54" t="s">
        <v>457</v>
      </c>
      <c r="E20" s="6" t="s">
        <v>65</v>
      </c>
      <c r="F20" s="19">
        <v>29698</v>
      </c>
      <c r="G20" s="24">
        <v>877.92</v>
      </c>
      <c r="H20" s="24">
        <v>3.07</v>
      </c>
      <c r="I20" s="31"/>
      <c r="J20" s="31"/>
      <c r="K20" s="35"/>
    </row>
    <row r="21" spans="2:11" x14ac:dyDescent="0.25">
      <c r="B21" s="8" t="s">
        <v>66</v>
      </c>
      <c r="C21" s="60" t="s">
        <v>67</v>
      </c>
      <c r="D21" s="54" t="s">
        <v>68</v>
      </c>
      <c r="E21" s="6" t="s">
        <v>44</v>
      </c>
      <c r="F21" s="19">
        <v>244138</v>
      </c>
      <c r="G21" s="24">
        <v>862.3</v>
      </c>
      <c r="H21" s="24">
        <v>3.02</v>
      </c>
      <c r="I21" s="31"/>
      <c r="J21" s="31"/>
      <c r="K21" s="35"/>
    </row>
    <row r="22" spans="2:11" x14ac:dyDescent="0.25">
      <c r="B22" s="8" t="s">
        <v>314</v>
      </c>
      <c r="C22" s="60" t="s">
        <v>315</v>
      </c>
      <c r="D22" s="54" t="s">
        <v>316</v>
      </c>
      <c r="E22" s="6" t="s">
        <v>51</v>
      </c>
      <c r="F22" s="19">
        <v>33604</v>
      </c>
      <c r="G22" s="24">
        <v>792.74</v>
      </c>
      <c r="H22" s="24">
        <v>2.78</v>
      </c>
      <c r="I22" s="31"/>
      <c r="J22" s="31"/>
      <c r="K22" s="35"/>
    </row>
    <row r="23" spans="2:11" x14ac:dyDescent="0.25">
      <c r="B23" s="8" t="s">
        <v>69</v>
      </c>
      <c r="C23" s="60" t="s">
        <v>70</v>
      </c>
      <c r="D23" s="54" t="s">
        <v>71</v>
      </c>
      <c r="E23" s="6" t="s">
        <v>72</v>
      </c>
      <c r="F23" s="19">
        <v>88751</v>
      </c>
      <c r="G23" s="24">
        <v>711.25</v>
      </c>
      <c r="H23" s="24">
        <v>2.4900000000000002</v>
      </c>
      <c r="I23" s="31"/>
      <c r="J23" s="31"/>
      <c r="K23" s="35"/>
    </row>
    <row r="24" spans="2:11" x14ac:dyDescent="0.25">
      <c r="B24" s="8" t="s">
        <v>486</v>
      </c>
      <c r="C24" s="60" t="s">
        <v>487</v>
      </c>
      <c r="D24" s="54" t="s">
        <v>488</v>
      </c>
      <c r="E24" s="6" t="s">
        <v>119</v>
      </c>
      <c r="F24" s="19">
        <v>35812</v>
      </c>
      <c r="G24" s="24">
        <v>629.34</v>
      </c>
      <c r="H24" s="24">
        <v>2.2000000000000002</v>
      </c>
      <c r="I24" s="31"/>
      <c r="J24" s="31"/>
      <c r="K24" s="35"/>
    </row>
    <row r="25" spans="2:11" x14ac:dyDescent="0.25">
      <c r="B25" s="8" t="s">
        <v>268</v>
      </c>
      <c r="C25" s="60" t="s">
        <v>269</v>
      </c>
      <c r="D25" s="54" t="s">
        <v>270</v>
      </c>
      <c r="E25" s="6" t="s">
        <v>271</v>
      </c>
      <c r="F25" s="19">
        <v>29617</v>
      </c>
      <c r="G25" s="24">
        <v>608.87</v>
      </c>
      <c r="H25" s="24">
        <v>2.13</v>
      </c>
      <c r="I25" s="31"/>
      <c r="J25" s="31"/>
      <c r="K25" s="35"/>
    </row>
    <row r="26" spans="2:11" x14ac:dyDescent="0.25">
      <c r="B26" s="8" t="s">
        <v>618</v>
      </c>
      <c r="C26" s="60" t="s">
        <v>619</v>
      </c>
      <c r="D26" s="54" t="s">
        <v>620</v>
      </c>
      <c r="E26" s="6" t="s">
        <v>243</v>
      </c>
      <c r="F26" s="19">
        <v>157600</v>
      </c>
      <c r="G26" s="24">
        <v>584.62</v>
      </c>
      <c r="H26" s="24">
        <v>2.0499999999999998</v>
      </c>
      <c r="I26" s="31"/>
      <c r="J26" s="31"/>
      <c r="K26" s="35"/>
    </row>
    <row r="27" spans="2:11" x14ac:dyDescent="0.25">
      <c r="B27" s="8" t="s">
        <v>901</v>
      </c>
      <c r="C27" s="60" t="s">
        <v>902</v>
      </c>
      <c r="D27" s="54" t="s">
        <v>903</v>
      </c>
      <c r="E27" s="6" t="s">
        <v>150</v>
      </c>
      <c r="F27" s="19">
        <v>236871</v>
      </c>
      <c r="G27" s="24">
        <v>542.54999999999995</v>
      </c>
      <c r="H27" s="24">
        <v>1.9</v>
      </c>
      <c r="I27" s="31"/>
      <c r="J27" s="31"/>
      <c r="K27" s="35"/>
    </row>
    <row r="28" spans="2:11" x14ac:dyDescent="0.25">
      <c r="B28" s="8" t="s">
        <v>62</v>
      </c>
      <c r="C28" s="60" t="s">
        <v>63</v>
      </c>
      <c r="D28" s="54" t="s">
        <v>64</v>
      </c>
      <c r="E28" s="6" t="s">
        <v>65</v>
      </c>
      <c r="F28" s="19">
        <v>4380</v>
      </c>
      <c r="G28" s="24">
        <v>538.69000000000005</v>
      </c>
      <c r="H28" s="24">
        <v>1.89</v>
      </c>
      <c r="I28" s="31"/>
      <c r="J28" s="31"/>
      <c r="K28" s="35"/>
    </row>
    <row r="29" spans="2:11" x14ac:dyDescent="0.25">
      <c r="B29" s="8" t="s">
        <v>891</v>
      </c>
      <c r="C29" s="60" t="s">
        <v>892</v>
      </c>
      <c r="D29" s="54" t="s">
        <v>893</v>
      </c>
      <c r="E29" s="6" t="s">
        <v>91</v>
      </c>
      <c r="F29" s="19">
        <v>13546</v>
      </c>
      <c r="G29" s="24">
        <v>535.35</v>
      </c>
      <c r="H29" s="24">
        <v>1.87</v>
      </c>
      <c r="I29" s="31"/>
      <c r="J29" s="31"/>
      <c r="K29" s="35"/>
    </row>
    <row r="30" spans="2:11" x14ac:dyDescent="0.25">
      <c r="B30" s="8" t="s">
        <v>275</v>
      </c>
      <c r="C30" s="60" t="s">
        <v>276</v>
      </c>
      <c r="D30" s="54" t="s">
        <v>277</v>
      </c>
      <c r="E30" s="6" t="s">
        <v>207</v>
      </c>
      <c r="F30" s="19">
        <v>273287</v>
      </c>
      <c r="G30" s="24">
        <v>524.16</v>
      </c>
      <c r="H30" s="24">
        <v>1.84</v>
      </c>
      <c r="I30" s="31"/>
      <c r="J30" s="31"/>
      <c r="K30" s="35"/>
    </row>
    <row r="31" spans="2:11" x14ac:dyDescent="0.25">
      <c r="B31" s="8" t="s">
        <v>1138</v>
      </c>
      <c r="C31" s="60" t="s">
        <v>1139</v>
      </c>
      <c r="D31" s="54" t="s">
        <v>1140</v>
      </c>
      <c r="E31" s="6" t="s">
        <v>580</v>
      </c>
      <c r="F31" s="19">
        <v>118808</v>
      </c>
      <c r="G31" s="24">
        <v>475.94</v>
      </c>
      <c r="H31" s="24">
        <v>1.67</v>
      </c>
      <c r="I31" s="31"/>
      <c r="J31" s="31"/>
      <c r="K31" s="35"/>
    </row>
    <row r="32" spans="2:11" x14ac:dyDescent="0.25">
      <c r="B32" s="8" t="s">
        <v>299</v>
      </c>
      <c r="C32" s="60" t="s">
        <v>300</v>
      </c>
      <c r="D32" s="54" t="s">
        <v>301</v>
      </c>
      <c r="E32" s="6" t="s">
        <v>51</v>
      </c>
      <c r="F32" s="19">
        <v>35104</v>
      </c>
      <c r="G32" s="24">
        <v>470.8</v>
      </c>
      <c r="H32" s="24">
        <v>1.65</v>
      </c>
      <c r="I32" s="31"/>
      <c r="J32" s="31"/>
      <c r="K32" s="35"/>
    </row>
    <row r="33" spans="2:11" x14ac:dyDescent="0.25">
      <c r="B33" s="8" t="s">
        <v>1141</v>
      </c>
      <c r="C33" s="60" t="s">
        <v>1142</v>
      </c>
      <c r="D33" s="54" t="s">
        <v>1143</v>
      </c>
      <c r="E33" s="6" t="s">
        <v>243</v>
      </c>
      <c r="F33" s="19">
        <v>151164</v>
      </c>
      <c r="G33" s="24">
        <v>447.75</v>
      </c>
      <c r="H33" s="24">
        <v>1.57</v>
      </c>
      <c r="I33" s="31"/>
      <c r="J33" s="31"/>
      <c r="K33" s="35"/>
    </row>
    <row r="34" spans="2:11" x14ac:dyDescent="0.25">
      <c r="B34" s="8" t="s">
        <v>73</v>
      </c>
      <c r="C34" s="60" t="s">
        <v>74</v>
      </c>
      <c r="D34" s="54" t="s">
        <v>75</v>
      </c>
      <c r="E34" s="6" t="s">
        <v>76</v>
      </c>
      <c r="F34" s="19">
        <v>3910</v>
      </c>
      <c r="G34" s="24">
        <v>420.13</v>
      </c>
      <c r="H34" s="24">
        <v>1.47</v>
      </c>
      <c r="I34" s="31"/>
      <c r="J34" s="31"/>
      <c r="K34" s="35"/>
    </row>
    <row r="35" spans="2:11" x14ac:dyDescent="0.25">
      <c r="B35" s="8" t="s">
        <v>88</v>
      </c>
      <c r="C35" s="60" t="s">
        <v>89</v>
      </c>
      <c r="D35" s="54" t="s">
        <v>90</v>
      </c>
      <c r="E35" s="6" t="s">
        <v>91</v>
      </c>
      <c r="F35" s="19">
        <v>14954</v>
      </c>
      <c r="G35" s="24">
        <v>323.68</v>
      </c>
      <c r="H35" s="24">
        <v>1.1299999999999999</v>
      </c>
      <c r="I35" s="31"/>
      <c r="J35" s="31"/>
      <c r="K35" s="35"/>
    </row>
    <row r="36" spans="2:11" x14ac:dyDescent="0.25">
      <c r="B36" s="8" t="s">
        <v>605</v>
      </c>
      <c r="C36" s="60" t="s">
        <v>606</v>
      </c>
      <c r="D36" s="54" t="s">
        <v>607</v>
      </c>
      <c r="E36" s="6" t="s">
        <v>608</v>
      </c>
      <c r="F36" s="19">
        <v>24455</v>
      </c>
      <c r="G36" s="24">
        <v>321.19</v>
      </c>
      <c r="H36" s="24">
        <v>1.1200000000000001</v>
      </c>
      <c r="I36" s="31"/>
      <c r="J36" s="31"/>
      <c r="K36" s="35"/>
    </row>
    <row r="37" spans="2:11" x14ac:dyDescent="0.25">
      <c r="B37" s="8" t="s">
        <v>507</v>
      </c>
      <c r="C37" s="60" t="s">
        <v>508</v>
      </c>
      <c r="D37" s="54" t="s">
        <v>509</v>
      </c>
      <c r="E37" s="6" t="s">
        <v>72</v>
      </c>
      <c r="F37" s="19">
        <v>18581</v>
      </c>
      <c r="G37" s="24">
        <v>303.17</v>
      </c>
      <c r="H37" s="24">
        <v>1.06</v>
      </c>
      <c r="I37" s="31"/>
      <c r="J37" s="31"/>
      <c r="K37" s="35"/>
    </row>
    <row r="38" spans="2:11" x14ac:dyDescent="0.25">
      <c r="B38" s="8" t="s">
        <v>595</v>
      </c>
      <c r="C38" s="60" t="s">
        <v>596</v>
      </c>
      <c r="D38" s="54" t="s">
        <v>597</v>
      </c>
      <c r="E38" s="6" t="s">
        <v>209</v>
      </c>
      <c r="F38" s="19">
        <v>7438</v>
      </c>
      <c r="G38" s="24">
        <v>293.33999999999997</v>
      </c>
      <c r="H38" s="24">
        <v>1.03</v>
      </c>
      <c r="I38" s="31"/>
      <c r="J38" s="31"/>
      <c r="K38" s="35"/>
    </row>
    <row r="39" spans="2:11" x14ac:dyDescent="0.25">
      <c r="B39" s="8" t="s">
        <v>421</v>
      </c>
      <c r="C39" s="60" t="s">
        <v>422</v>
      </c>
      <c r="D39" s="54" t="s">
        <v>423</v>
      </c>
      <c r="E39" s="6" t="s">
        <v>51</v>
      </c>
      <c r="F39" s="19">
        <v>21124</v>
      </c>
      <c r="G39" s="24">
        <v>292.93</v>
      </c>
      <c r="H39" s="24">
        <v>1.03</v>
      </c>
      <c r="I39" s="31"/>
      <c r="J39" s="31"/>
      <c r="K39" s="35"/>
    </row>
    <row r="40" spans="2:11" x14ac:dyDescent="0.25">
      <c r="B40" s="8" t="s">
        <v>1159</v>
      </c>
      <c r="C40" s="60" t="s">
        <v>1160</v>
      </c>
      <c r="D40" s="54" t="s">
        <v>1161</v>
      </c>
      <c r="E40" s="6" t="s">
        <v>150</v>
      </c>
      <c r="F40" s="19">
        <v>7311</v>
      </c>
      <c r="G40" s="24">
        <v>240.87</v>
      </c>
      <c r="H40" s="24">
        <v>0.84</v>
      </c>
      <c r="I40" s="31"/>
      <c r="J40" s="31"/>
      <c r="K40" s="35"/>
    </row>
    <row r="41" spans="2:11" x14ac:dyDescent="0.25">
      <c r="C41" s="58" t="s">
        <v>185</v>
      </c>
      <c r="D41" s="54"/>
      <c r="E41" s="6"/>
      <c r="F41" s="19"/>
      <c r="G41" s="25">
        <v>28240.43</v>
      </c>
      <c r="H41" s="25">
        <v>98.9</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197</v>
      </c>
      <c r="C83" s="60" t="s">
        <v>198</v>
      </c>
      <c r="D83" s="54"/>
      <c r="E83" s="6"/>
      <c r="F83" s="19"/>
      <c r="G83" s="24">
        <v>327.27999999999997</v>
      </c>
      <c r="H83" s="24">
        <v>1.1499999999999999</v>
      </c>
      <c r="I83" s="31"/>
      <c r="J83" s="31"/>
      <c r="K83" s="35"/>
    </row>
    <row r="84" spans="1:54" x14ac:dyDescent="0.25">
      <c r="C84" s="58" t="s">
        <v>185</v>
      </c>
      <c r="D84" s="54"/>
      <c r="E84" s="6"/>
      <c r="F84" s="19"/>
      <c r="G84" s="25">
        <v>327.27999999999997</v>
      </c>
      <c r="H84" s="25">
        <v>1.1499999999999999</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4766</v>
      </c>
      <c r="D87" s="54"/>
      <c r="E87" s="6"/>
      <c r="F87" s="19"/>
      <c r="G87" s="24" t="s">
        <v>2</v>
      </c>
      <c r="H87" s="24" t="s">
        <v>2</v>
      </c>
      <c r="I87" s="31"/>
      <c r="J87" s="31"/>
      <c r="K87" s="35"/>
      <c r="L87" s="3"/>
      <c r="AI87" s="3"/>
      <c r="AV87" s="3"/>
      <c r="AX87" s="3"/>
      <c r="BB87" s="3"/>
    </row>
    <row r="88" spans="1:54" x14ac:dyDescent="0.25">
      <c r="B88" s="8"/>
      <c r="C88" s="60" t="s">
        <v>199</v>
      </c>
      <c r="D88" s="54"/>
      <c r="E88" s="6"/>
      <c r="F88" s="19"/>
      <c r="G88" s="24">
        <v>-13.62</v>
      </c>
      <c r="H88" s="24">
        <v>-0.05</v>
      </c>
      <c r="I88" s="31"/>
      <c r="J88" s="31"/>
      <c r="K88" s="35"/>
    </row>
    <row r="89" spans="1:54" x14ac:dyDescent="0.25">
      <c r="C89" s="58" t="s">
        <v>185</v>
      </c>
      <c r="D89" s="54"/>
      <c r="E89" s="6"/>
      <c r="F89" s="19"/>
      <c r="G89" s="25">
        <v>-13.62</v>
      </c>
      <c r="H89" s="25">
        <v>-0.05</v>
      </c>
      <c r="I89" s="31"/>
      <c r="J89" s="31"/>
      <c r="K89" s="35"/>
    </row>
    <row r="90" spans="1:54" x14ac:dyDescent="0.25">
      <c r="C90" s="57"/>
      <c r="D90" s="54"/>
      <c r="E90" s="6"/>
      <c r="F90" s="19"/>
      <c r="G90" s="24"/>
      <c r="H90" s="24"/>
      <c r="I90" s="31"/>
      <c r="J90" s="31"/>
      <c r="K90" s="35"/>
    </row>
    <row r="91" spans="1:54" x14ac:dyDescent="0.25">
      <c r="C91" s="61" t="s">
        <v>200</v>
      </c>
      <c r="D91" s="55"/>
      <c r="E91" s="5"/>
      <c r="F91" s="20"/>
      <c r="G91" s="26">
        <v>28554.09</v>
      </c>
      <c r="H91" s="26">
        <v>100.00000000000001</v>
      </c>
      <c r="I91" s="32"/>
      <c r="J91" s="32"/>
      <c r="K91" s="36"/>
    </row>
    <row r="94" spans="1:54" x14ac:dyDescent="0.25">
      <c r="C94" s="1" t="s">
        <v>201</v>
      </c>
    </row>
    <row r="95" spans="1:54" x14ac:dyDescent="0.25">
      <c r="C95" s="37" t="s">
        <v>202</v>
      </c>
      <c r="D95" s="37"/>
      <c r="E95" s="37"/>
      <c r="F95" s="37"/>
      <c r="G95" s="37"/>
      <c r="H95" s="37"/>
      <c r="I95" s="37"/>
      <c r="J95" s="37"/>
      <c r="K95" s="37"/>
    </row>
    <row r="96" spans="1:54" x14ac:dyDescent="0.25">
      <c r="C96" s="2" t="s">
        <v>203</v>
      </c>
    </row>
    <row r="97" spans="3:11" x14ac:dyDescent="0.25">
      <c r="C97" s="2" t="s">
        <v>204</v>
      </c>
    </row>
    <row r="98" spans="3:11" ht="30" customHeight="1" x14ac:dyDescent="0.25">
      <c r="C98" s="91" t="s">
        <v>205</v>
      </c>
      <c r="D98" s="92"/>
      <c r="E98" s="92"/>
      <c r="F98" s="92"/>
      <c r="G98" s="92"/>
      <c r="H98" s="92"/>
      <c r="I98" s="92"/>
      <c r="J98" s="92"/>
      <c r="K98" s="92"/>
    </row>
    <row r="99" spans="3:11" x14ac:dyDescent="0.25">
      <c r="C99" s="2" t="s">
        <v>206</v>
      </c>
    </row>
    <row r="101" spans="3:11" x14ac:dyDescent="0.25">
      <c r="C101" s="1" t="s">
        <v>4909</v>
      </c>
      <c r="E101" s="88" t="s">
        <v>4910</v>
      </c>
    </row>
    <row r="102" spans="3:11" x14ac:dyDescent="0.25">
      <c r="E102" s="2" t="s">
        <v>4941</v>
      </c>
    </row>
  </sheetData>
  <mergeCells count="1">
    <mergeCell ref="C98:K98"/>
  </mergeCells>
  <hyperlinks>
    <hyperlink ref="J2" location="'Index'!A1" display="'Index'!A1" xr:uid="{6F410FA3-7032-4200-A1F8-1B21F2184ED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EB660-C13C-405F-9CDF-8EEBD229ADD7}">
  <sheetPr codeName="Sheet1"/>
  <dimension ref="A1:IV72"/>
  <sheetViews>
    <sheetView showGridLines="0" zoomScale="90" zoomScaleNormal="90" workbookViewId="0">
      <pane ySplit="6" topLeftCell="A51"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4210</v>
      </c>
      <c r="J2" s="38" t="s">
        <v>4443</v>
      </c>
    </row>
    <row r="3" spans="1:54" ht="16.5" x14ac:dyDescent="0.3">
      <c r="C3" s="1" t="s">
        <v>28</v>
      </c>
      <c r="D3" s="21" t="s">
        <v>4211</v>
      </c>
      <c r="F3" s="80" t="s">
        <v>4826</v>
      </c>
      <c r="G3" s="13" t="s">
        <v>4420</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197</v>
      </c>
      <c r="C52" s="60" t="s">
        <v>198</v>
      </c>
      <c r="D52" s="54"/>
      <c r="E52" s="6"/>
      <c r="F52" s="19"/>
      <c r="G52" s="24">
        <v>6601.35</v>
      </c>
      <c r="H52" s="24">
        <v>99.56</v>
      </c>
      <c r="I52" s="31"/>
      <c r="J52" s="31"/>
      <c r="K52" s="35"/>
    </row>
    <row r="53" spans="1:54" x14ac:dyDescent="0.25">
      <c r="C53" s="58" t="s">
        <v>185</v>
      </c>
      <c r="D53" s="54"/>
      <c r="E53" s="6"/>
      <c r="F53" s="19"/>
      <c r="G53" s="25">
        <v>6601.35</v>
      </c>
      <c r="H53" s="25">
        <v>99.56</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4766</v>
      </c>
      <c r="D56" s="54"/>
      <c r="E56" s="6"/>
      <c r="F56" s="19"/>
      <c r="G56" s="24" t="s">
        <v>2</v>
      </c>
      <c r="H56" s="24" t="s">
        <v>2</v>
      </c>
      <c r="I56" s="31"/>
      <c r="J56" s="31"/>
      <c r="K56" s="35"/>
      <c r="L56" s="3"/>
      <c r="AI56" s="3"/>
      <c r="AV56" s="3"/>
      <c r="AX56" s="3"/>
      <c r="BB56" s="3"/>
    </row>
    <row r="57" spans="1:54" x14ac:dyDescent="0.25">
      <c r="B57" s="8"/>
      <c r="C57" s="60" t="s">
        <v>199</v>
      </c>
      <c r="D57" s="54"/>
      <c r="E57" s="6"/>
      <c r="F57" s="19"/>
      <c r="G57" s="24">
        <v>29.37</v>
      </c>
      <c r="H57" s="24">
        <v>0.44</v>
      </c>
      <c r="I57" s="31"/>
      <c r="J57" s="31"/>
      <c r="K57" s="35"/>
    </row>
    <row r="58" spans="1:54" x14ac:dyDescent="0.25">
      <c r="C58" s="58" t="s">
        <v>185</v>
      </c>
      <c r="D58" s="54"/>
      <c r="E58" s="6"/>
      <c r="F58" s="19"/>
      <c r="G58" s="25">
        <v>29.37</v>
      </c>
      <c r="H58" s="25">
        <v>0.44</v>
      </c>
      <c r="I58" s="31"/>
      <c r="J58" s="31"/>
      <c r="K58" s="35"/>
    </row>
    <row r="59" spans="1:54" x14ac:dyDescent="0.25">
      <c r="C59" s="57"/>
      <c r="D59" s="54"/>
      <c r="E59" s="6"/>
      <c r="F59" s="19"/>
      <c r="G59" s="24"/>
      <c r="H59" s="24"/>
      <c r="I59" s="31"/>
      <c r="J59" s="31"/>
      <c r="K59" s="35"/>
    </row>
    <row r="60" spans="1:54" x14ac:dyDescent="0.25">
      <c r="C60" s="61" t="s">
        <v>200</v>
      </c>
      <c r="D60" s="55"/>
      <c r="E60" s="5"/>
      <c r="F60" s="20"/>
      <c r="G60" s="26">
        <v>6630.72</v>
      </c>
      <c r="H60" s="26">
        <v>100</v>
      </c>
      <c r="I60" s="32"/>
      <c r="J60" s="32"/>
      <c r="K60" s="36"/>
    </row>
    <row r="63" spans="1:54" x14ac:dyDescent="0.25">
      <c r="C63" s="1" t="s">
        <v>201</v>
      </c>
    </row>
    <row r="64" spans="1:54" x14ac:dyDescent="0.25">
      <c r="C64" s="37" t="s">
        <v>202</v>
      </c>
      <c r="D64" s="37"/>
      <c r="E64" s="37"/>
      <c r="F64" s="37"/>
      <c r="G64" s="37"/>
      <c r="H64" s="37"/>
      <c r="I64" s="37"/>
      <c r="J64" s="37"/>
      <c r="K64" s="37"/>
    </row>
    <row r="65" spans="3:11" x14ac:dyDescent="0.25">
      <c r="C65" s="2" t="s">
        <v>203</v>
      </c>
    </row>
    <row r="66" spans="3:11" x14ac:dyDescent="0.25">
      <c r="C66" s="2" t="s">
        <v>204</v>
      </c>
    </row>
    <row r="67" spans="3:11" ht="30" customHeight="1" x14ac:dyDescent="0.25">
      <c r="C67" s="91" t="s">
        <v>205</v>
      </c>
      <c r="D67" s="92"/>
      <c r="E67" s="92"/>
      <c r="F67" s="92"/>
      <c r="G67" s="92"/>
      <c r="H67" s="92"/>
      <c r="I67" s="92"/>
      <c r="J67" s="92"/>
      <c r="K67" s="92"/>
    </row>
    <row r="68" spans="3:11" x14ac:dyDescent="0.25">
      <c r="C68" s="2" t="s">
        <v>206</v>
      </c>
    </row>
    <row r="69" spans="3:11" x14ac:dyDescent="0.25">
      <c r="C69" s="2" t="s">
        <v>4904</v>
      </c>
    </row>
    <row r="71" spans="3:11" x14ac:dyDescent="0.25">
      <c r="C71" s="1" t="s">
        <v>4909</v>
      </c>
      <c r="E71" s="88" t="s">
        <v>4910</v>
      </c>
    </row>
    <row r="72" spans="3:11" x14ac:dyDescent="0.25">
      <c r="E72" s="2" t="s">
        <v>4967</v>
      </c>
    </row>
  </sheetData>
  <mergeCells count="1">
    <mergeCell ref="C67:K67"/>
  </mergeCells>
  <hyperlinks>
    <hyperlink ref="J2" location="'Index'!A1" display="'Index'!A1" xr:uid="{8FB442E8-2AA5-49BD-874C-9F42997394DE}"/>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B6F4D-C7EC-4DC9-8460-7FC8419B0E68}">
  <sheetPr codeName="Sheet1"/>
  <dimension ref="A1:IV122"/>
  <sheetViews>
    <sheetView showGridLines="0" zoomScale="90" zoomScaleNormal="90" workbookViewId="0">
      <pane ySplit="6" topLeftCell="A10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4212</v>
      </c>
      <c r="J2" s="38" t="s">
        <v>4443</v>
      </c>
    </row>
    <row r="3" spans="1:54" ht="16.5" x14ac:dyDescent="0.3">
      <c r="C3" s="1" t="s">
        <v>28</v>
      </c>
      <c r="D3" s="21" t="s">
        <v>4213</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424</v>
      </c>
      <c r="C11" s="60" t="s">
        <v>425</v>
      </c>
      <c r="D11" s="54" t="s">
        <v>426</v>
      </c>
      <c r="E11" s="6" t="s">
        <v>427</v>
      </c>
      <c r="F11" s="19">
        <v>724387</v>
      </c>
      <c r="G11" s="24">
        <v>2061.9699999999998</v>
      </c>
      <c r="H11" s="24">
        <v>2.16</v>
      </c>
      <c r="I11" s="31"/>
      <c r="J11" s="31"/>
      <c r="K11" s="35"/>
    </row>
    <row r="12" spans="1:54" x14ac:dyDescent="0.25">
      <c r="B12" s="8" t="s">
        <v>77</v>
      </c>
      <c r="C12" s="60" t="s">
        <v>78</v>
      </c>
      <c r="D12" s="54" t="s">
        <v>79</v>
      </c>
      <c r="E12" s="6" t="s">
        <v>80</v>
      </c>
      <c r="F12" s="19">
        <v>227194</v>
      </c>
      <c r="G12" s="24">
        <v>2009.42</v>
      </c>
      <c r="H12" s="24">
        <v>2.11</v>
      </c>
      <c r="I12" s="31"/>
      <c r="J12" s="31"/>
      <c r="K12" s="35"/>
    </row>
    <row r="13" spans="1:54" x14ac:dyDescent="0.25">
      <c r="B13" s="8" t="s">
        <v>598</v>
      </c>
      <c r="C13" s="60" t="s">
        <v>599</v>
      </c>
      <c r="D13" s="54" t="s">
        <v>600</v>
      </c>
      <c r="E13" s="6" t="s">
        <v>601</v>
      </c>
      <c r="F13" s="19">
        <v>439203</v>
      </c>
      <c r="G13" s="24">
        <v>1978.39</v>
      </c>
      <c r="H13" s="24">
        <v>2.08</v>
      </c>
      <c r="I13" s="31"/>
      <c r="J13" s="31"/>
      <c r="K13" s="35"/>
    </row>
    <row r="14" spans="1:54" x14ac:dyDescent="0.25">
      <c r="B14" s="8" t="s">
        <v>891</v>
      </c>
      <c r="C14" s="60" t="s">
        <v>892</v>
      </c>
      <c r="D14" s="54" t="s">
        <v>893</v>
      </c>
      <c r="E14" s="6" t="s">
        <v>91</v>
      </c>
      <c r="F14" s="19">
        <v>49794</v>
      </c>
      <c r="G14" s="24">
        <v>1967.56</v>
      </c>
      <c r="H14" s="24">
        <v>2.0699999999999998</v>
      </c>
      <c r="I14" s="31"/>
      <c r="J14" s="31"/>
      <c r="K14" s="35"/>
    </row>
    <row r="15" spans="1:54" x14ac:dyDescent="0.25">
      <c r="B15" s="8" t="s">
        <v>275</v>
      </c>
      <c r="C15" s="60" t="s">
        <v>276</v>
      </c>
      <c r="D15" s="54" t="s">
        <v>277</v>
      </c>
      <c r="E15" s="6" t="s">
        <v>207</v>
      </c>
      <c r="F15" s="19">
        <v>1017726</v>
      </c>
      <c r="G15" s="24">
        <v>1952.61</v>
      </c>
      <c r="H15" s="24">
        <v>2.0499999999999998</v>
      </c>
      <c r="I15" s="31"/>
      <c r="J15" s="31"/>
      <c r="K15" s="35"/>
    </row>
    <row r="16" spans="1:54" x14ac:dyDescent="0.25">
      <c r="B16" s="8" t="s">
        <v>412</v>
      </c>
      <c r="C16" s="60" t="s">
        <v>413</v>
      </c>
      <c r="D16" s="54" t="s">
        <v>414</v>
      </c>
      <c r="E16" s="6" t="s">
        <v>119</v>
      </c>
      <c r="F16" s="19">
        <v>159236</v>
      </c>
      <c r="G16" s="24">
        <v>1949.37</v>
      </c>
      <c r="H16" s="24">
        <v>2.0499999999999998</v>
      </c>
      <c r="I16" s="31"/>
      <c r="J16" s="31"/>
      <c r="K16" s="35"/>
    </row>
    <row r="17" spans="2:11" x14ac:dyDescent="0.25">
      <c r="B17" s="8" t="s">
        <v>1064</v>
      </c>
      <c r="C17" s="60" t="s">
        <v>1065</v>
      </c>
      <c r="D17" s="54" t="s">
        <v>1066</v>
      </c>
      <c r="E17" s="6" t="s">
        <v>76</v>
      </c>
      <c r="F17" s="19">
        <v>76164</v>
      </c>
      <c r="G17" s="24">
        <v>1948.05</v>
      </c>
      <c r="H17" s="24">
        <v>2.0499999999999998</v>
      </c>
      <c r="I17" s="31"/>
      <c r="J17" s="31"/>
      <c r="K17" s="35"/>
    </row>
    <row r="18" spans="2:11" x14ac:dyDescent="0.25">
      <c r="B18" s="8" t="s">
        <v>486</v>
      </c>
      <c r="C18" s="60" t="s">
        <v>487</v>
      </c>
      <c r="D18" s="54" t="s">
        <v>488</v>
      </c>
      <c r="E18" s="6" t="s">
        <v>119</v>
      </c>
      <c r="F18" s="19">
        <v>110746</v>
      </c>
      <c r="G18" s="24">
        <v>1946.03</v>
      </c>
      <c r="H18" s="24">
        <v>2.04</v>
      </c>
      <c r="I18" s="31"/>
      <c r="J18" s="31"/>
      <c r="K18" s="35"/>
    </row>
    <row r="19" spans="2:11" x14ac:dyDescent="0.25">
      <c r="B19" s="8" t="s">
        <v>1002</v>
      </c>
      <c r="C19" s="60" t="s">
        <v>1003</v>
      </c>
      <c r="D19" s="54" t="s">
        <v>1004</v>
      </c>
      <c r="E19" s="6" t="s">
        <v>157</v>
      </c>
      <c r="F19" s="19">
        <v>26193</v>
      </c>
      <c r="G19" s="24">
        <v>1943.26</v>
      </c>
      <c r="H19" s="24">
        <v>2.04</v>
      </c>
      <c r="I19" s="31"/>
      <c r="J19" s="31"/>
      <c r="K19" s="35"/>
    </row>
    <row r="20" spans="2:11" x14ac:dyDescent="0.25">
      <c r="B20" s="8" t="s">
        <v>73</v>
      </c>
      <c r="C20" s="60" t="s">
        <v>74</v>
      </c>
      <c r="D20" s="54" t="s">
        <v>75</v>
      </c>
      <c r="E20" s="6" t="s">
        <v>76</v>
      </c>
      <c r="F20" s="19">
        <v>18039</v>
      </c>
      <c r="G20" s="24">
        <v>1938.29</v>
      </c>
      <c r="H20" s="24">
        <v>2.04</v>
      </c>
      <c r="I20" s="31"/>
      <c r="J20" s="31"/>
      <c r="K20" s="35"/>
    </row>
    <row r="21" spans="2:11" x14ac:dyDescent="0.25">
      <c r="B21" s="8" t="s">
        <v>55</v>
      </c>
      <c r="C21" s="60" t="s">
        <v>56</v>
      </c>
      <c r="D21" s="54" t="s">
        <v>57</v>
      </c>
      <c r="E21" s="6" t="s">
        <v>58</v>
      </c>
      <c r="F21" s="19">
        <v>55213</v>
      </c>
      <c r="G21" s="24">
        <v>1934.72</v>
      </c>
      <c r="H21" s="24">
        <v>2.0299999999999998</v>
      </c>
      <c r="I21" s="31"/>
      <c r="J21" s="31"/>
      <c r="K21" s="35"/>
    </row>
    <row r="22" spans="2:11" x14ac:dyDescent="0.25">
      <c r="B22" s="8" t="s">
        <v>1153</v>
      </c>
      <c r="C22" s="60" t="s">
        <v>1154</v>
      </c>
      <c r="D22" s="54" t="s">
        <v>1155</v>
      </c>
      <c r="E22" s="6" t="s">
        <v>119</v>
      </c>
      <c r="F22" s="19">
        <v>154154</v>
      </c>
      <c r="G22" s="24">
        <v>1934.48</v>
      </c>
      <c r="H22" s="24">
        <v>2.0299999999999998</v>
      </c>
      <c r="I22" s="31"/>
      <c r="J22" s="31"/>
      <c r="K22" s="35"/>
    </row>
    <row r="23" spans="2:11" x14ac:dyDescent="0.25">
      <c r="B23" s="8" t="s">
        <v>372</v>
      </c>
      <c r="C23" s="60" t="s">
        <v>373</v>
      </c>
      <c r="D23" s="54" t="s">
        <v>374</v>
      </c>
      <c r="E23" s="6" t="s">
        <v>51</v>
      </c>
      <c r="F23" s="19">
        <v>1028779</v>
      </c>
      <c r="G23" s="24">
        <v>1930.4</v>
      </c>
      <c r="H23" s="24">
        <v>2.0299999999999998</v>
      </c>
      <c r="I23" s="31"/>
      <c r="J23" s="31"/>
      <c r="K23" s="35"/>
    </row>
    <row r="24" spans="2:11" x14ac:dyDescent="0.25">
      <c r="B24" s="8" t="s">
        <v>919</v>
      </c>
      <c r="C24" s="60" t="s">
        <v>920</v>
      </c>
      <c r="D24" s="54" t="s">
        <v>921</v>
      </c>
      <c r="E24" s="6" t="s">
        <v>123</v>
      </c>
      <c r="F24" s="19">
        <v>164108</v>
      </c>
      <c r="G24" s="24">
        <v>1927.94</v>
      </c>
      <c r="H24" s="24">
        <v>2.02</v>
      </c>
      <c r="I24" s="31"/>
      <c r="J24" s="31"/>
      <c r="K24" s="35"/>
    </row>
    <row r="25" spans="2:11" x14ac:dyDescent="0.25">
      <c r="B25" s="8" t="s">
        <v>624</v>
      </c>
      <c r="C25" s="60" t="s">
        <v>625</v>
      </c>
      <c r="D25" s="54" t="s">
        <v>626</v>
      </c>
      <c r="E25" s="6" t="s">
        <v>157</v>
      </c>
      <c r="F25" s="19">
        <v>200342</v>
      </c>
      <c r="G25" s="24">
        <v>1927.89</v>
      </c>
      <c r="H25" s="24">
        <v>2.02</v>
      </c>
      <c r="I25" s="31"/>
      <c r="J25" s="31"/>
      <c r="K25" s="35"/>
    </row>
    <row r="26" spans="2:11" x14ac:dyDescent="0.25">
      <c r="B26" s="8" t="s">
        <v>1141</v>
      </c>
      <c r="C26" s="60" t="s">
        <v>1142</v>
      </c>
      <c r="D26" s="54" t="s">
        <v>1143</v>
      </c>
      <c r="E26" s="6" t="s">
        <v>243</v>
      </c>
      <c r="F26" s="19">
        <v>649404</v>
      </c>
      <c r="G26" s="24">
        <v>1922.89</v>
      </c>
      <c r="H26" s="24">
        <v>2.02</v>
      </c>
      <c r="I26" s="31"/>
      <c r="J26" s="31"/>
      <c r="K26" s="35"/>
    </row>
    <row r="27" spans="2:11" x14ac:dyDescent="0.25">
      <c r="B27" s="8" t="s">
        <v>1147</v>
      </c>
      <c r="C27" s="60" t="s">
        <v>1148</v>
      </c>
      <c r="D27" s="54" t="s">
        <v>1149</v>
      </c>
      <c r="E27" s="6" t="s">
        <v>207</v>
      </c>
      <c r="F27" s="19">
        <v>171273</v>
      </c>
      <c r="G27" s="24">
        <v>1922.54</v>
      </c>
      <c r="H27" s="24">
        <v>2.02</v>
      </c>
      <c r="I27" s="31"/>
      <c r="J27" s="31"/>
      <c r="K27" s="35"/>
    </row>
    <row r="28" spans="2:11" x14ac:dyDescent="0.25">
      <c r="B28" s="8" t="s">
        <v>415</v>
      </c>
      <c r="C28" s="60" t="s">
        <v>416</v>
      </c>
      <c r="D28" s="54" t="s">
        <v>417</v>
      </c>
      <c r="E28" s="6" t="s">
        <v>254</v>
      </c>
      <c r="F28" s="19">
        <v>107747</v>
      </c>
      <c r="G28" s="24">
        <v>1920.48</v>
      </c>
      <c r="H28" s="24">
        <v>2.02</v>
      </c>
      <c r="I28" s="31"/>
      <c r="J28" s="31"/>
      <c r="K28" s="35"/>
    </row>
    <row r="29" spans="2:11" x14ac:dyDescent="0.25">
      <c r="B29" s="8" t="s">
        <v>477</v>
      </c>
      <c r="C29" s="60" t="s">
        <v>478</v>
      </c>
      <c r="D29" s="54" t="s">
        <v>479</v>
      </c>
      <c r="E29" s="6" t="s">
        <v>271</v>
      </c>
      <c r="F29" s="19">
        <v>666684</v>
      </c>
      <c r="G29" s="24">
        <v>1918.05</v>
      </c>
      <c r="H29" s="24">
        <v>2.0099999999999998</v>
      </c>
      <c r="I29" s="31"/>
      <c r="J29" s="31"/>
      <c r="K29" s="35"/>
    </row>
    <row r="30" spans="2:11" x14ac:dyDescent="0.25">
      <c r="B30" s="8" t="s">
        <v>62</v>
      </c>
      <c r="C30" s="60" t="s">
        <v>63</v>
      </c>
      <c r="D30" s="54" t="s">
        <v>64</v>
      </c>
      <c r="E30" s="6" t="s">
        <v>65</v>
      </c>
      <c r="F30" s="19">
        <v>15579</v>
      </c>
      <c r="G30" s="24">
        <v>1917.15</v>
      </c>
      <c r="H30" s="24">
        <v>2.0099999999999998</v>
      </c>
      <c r="I30" s="31"/>
      <c r="J30" s="31"/>
      <c r="K30" s="35"/>
    </row>
    <row r="31" spans="2:11" x14ac:dyDescent="0.25">
      <c r="B31" s="8" t="s">
        <v>618</v>
      </c>
      <c r="C31" s="60" t="s">
        <v>619</v>
      </c>
      <c r="D31" s="54" t="s">
        <v>620</v>
      </c>
      <c r="E31" s="6" t="s">
        <v>243</v>
      </c>
      <c r="F31" s="19">
        <v>517033</v>
      </c>
      <c r="G31" s="24">
        <v>1916.38</v>
      </c>
      <c r="H31" s="24">
        <v>2.0099999999999998</v>
      </c>
      <c r="I31" s="31"/>
      <c r="J31" s="31"/>
      <c r="K31" s="35"/>
    </row>
    <row r="32" spans="2:11" x14ac:dyDescent="0.25">
      <c r="B32" s="8" t="s">
        <v>1052</v>
      </c>
      <c r="C32" s="60" t="s">
        <v>1053</v>
      </c>
      <c r="D32" s="54" t="s">
        <v>1054</v>
      </c>
      <c r="E32" s="6" t="s">
        <v>65</v>
      </c>
      <c r="F32" s="19">
        <v>21822</v>
      </c>
      <c r="G32" s="24">
        <v>1916.3</v>
      </c>
      <c r="H32" s="24">
        <v>2.0099999999999998</v>
      </c>
      <c r="I32" s="31"/>
      <c r="J32" s="31"/>
      <c r="K32" s="35"/>
    </row>
    <row r="33" spans="2:11" x14ac:dyDescent="0.25">
      <c r="B33" s="8" t="s">
        <v>268</v>
      </c>
      <c r="C33" s="60" t="s">
        <v>269</v>
      </c>
      <c r="D33" s="54" t="s">
        <v>270</v>
      </c>
      <c r="E33" s="6" t="s">
        <v>271</v>
      </c>
      <c r="F33" s="19">
        <v>93128</v>
      </c>
      <c r="G33" s="24">
        <v>1913.97</v>
      </c>
      <c r="H33" s="24">
        <v>2.0099999999999998</v>
      </c>
      <c r="I33" s="31"/>
      <c r="J33" s="31"/>
      <c r="K33" s="35"/>
    </row>
    <row r="34" spans="2:11" x14ac:dyDescent="0.25">
      <c r="B34" s="8" t="s">
        <v>314</v>
      </c>
      <c r="C34" s="60" t="s">
        <v>315</v>
      </c>
      <c r="D34" s="54" t="s">
        <v>316</v>
      </c>
      <c r="E34" s="6" t="s">
        <v>51</v>
      </c>
      <c r="F34" s="19">
        <v>80945</v>
      </c>
      <c r="G34" s="24">
        <v>1909.41</v>
      </c>
      <c r="H34" s="24">
        <v>2</v>
      </c>
      <c r="I34" s="31"/>
      <c r="J34" s="31"/>
      <c r="K34" s="35"/>
    </row>
    <row r="35" spans="2:11" x14ac:dyDescent="0.25">
      <c r="B35" s="8" t="s">
        <v>293</v>
      </c>
      <c r="C35" s="60" t="s">
        <v>294</v>
      </c>
      <c r="D35" s="54" t="s">
        <v>295</v>
      </c>
      <c r="E35" s="6" t="s">
        <v>135</v>
      </c>
      <c r="F35" s="19">
        <v>322010</v>
      </c>
      <c r="G35" s="24">
        <v>1901.79</v>
      </c>
      <c r="H35" s="24">
        <v>2</v>
      </c>
      <c r="I35" s="31"/>
      <c r="J35" s="31"/>
      <c r="K35" s="35"/>
    </row>
    <row r="36" spans="2:11" x14ac:dyDescent="0.25">
      <c r="B36" s="8" t="s">
        <v>1159</v>
      </c>
      <c r="C36" s="60" t="s">
        <v>1160</v>
      </c>
      <c r="D36" s="54" t="s">
        <v>1161</v>
      </c>
      <c r="E36" s="6" t="s">
        <v>150</v>
      </c>
      <c r="F36" s="19">
        <v>57693</v>
      </c>
      <c r="G36" s="24">
        <v>1901.45</v>
      </c>
      <c r="H36" s="24">
        <v>2</v>
      </c>
      <c r="I36" s="31"/>
      <c r="J36" s="31"/>
      <c r="K36" s="35"/>
    </row>
    <row r="37" spans="2:11" x14ac:dyDescent="0.25">
      <c r="B37" s="8" t="s">
        <v>48</v>
      </c>
      <c r="C37" s="60" t="s">
        <v>49</v>
      </c>
      <c r="D37" s="54" t="s">
        <v>50</v>
      </c>
      <c r="E37" s="6" t="s">
        <v>51</v>
      </c>
      <c r="F37" s="19">
        <v>151899</v>
      </c>
      <c r="G37" s="24">
        <v>1899.65</v>
      </c>
      <c r="H37" s="24">
        <v>1.99</v>
      </c>
      <c r="I37" s="31"/>
      <c r="J37" s="31"/>
      <c r="K37" s="35"/>
    </row>
    <row r="38" spans="2:11" x14ac:dyDescent="0.25">
      <c r="B38" s="8" t="s">
        <v>299</v>
      </c>
      <c r="C38" s="60" t="s">
        <v>300</v>
      </c>
      <c r="D38" s="54" t="s">
        <v>301</v>
      </c>
      <c r="E38" s="6" t="s">
        <v>51</v>
      </c>
      <c r="F38" s="19">
        <v>141390</v>
      </c>
      <c r="G38" s="24">
        <v>1896.89</v>
      </c>
      <c r="H38" s="24">
        <v>1.99</v>
      </c>
      <c r="I38" s="31"/>
      <c r="J38" s="31"/>
      <c r="K38" s="35"/>
    </row>
    <row r="39" spans="2:11" x14ac:dyDescent="0.25">
      <c r="B39" s="8" t="s">
        <v>88</v>
      </c>
      <c r="C39" s="60" t="s">
        <v>89</v>
      </c>
      <c r="D39" s="54" t="s">
        <v>90</v>
      </c>
      <c r="E39" s="6" t="s">
        <v>91</v>
      </c>
      <c r="F39" s="19">
        <v>87572</v>
      </c>
      <c r="G39" s="24">
        <v>1896.11</v>
      </c>
      <c r="H39" s="24">
        <v>1.99</v>
      </c>
      <c r="I39" s="31"/>
      <c r="J39" s="31"/>
      <c r="K39" s="35"/>
    </row>
    <row r="40" spans="2:11" x14ac:dyDescent="0.25">
      <c r="B40" s="8" t="s">
        <v>605</v>
      </c>
      <c r="C40" s="60" t="s">
        <v>606</v>
      </c>
      <c r="D40" s="54" t="s">
        <v>607</v>
      </c>
      <c r="E40" s="6" t="s">
        <v>608</v>
      </c>
      <c r="F40" s="19">
        <v>144452</v>
      </c>
      <c r="G40" s="24">
        <v>1896.08</v>
      </c>
      <c r="H40" s="24">
        <v>1.99</v>
      </c>
      <c r="I40" s="31"/>
      <c r="J40" s="31"/>
      <c r="K40" s="35"/>
    </row>
    <row r="41" spans="2:11" x14ac:dyDescent="0.25">
      <c r="B41" s="8" t="s">
        <v>455</v>
      </c>
      <c r="C41" s="60" t="s">
        <v>456</v>
      </c>
      <c r="D41" s="54" t="s">
        <v>457</v>
      </c>
      <c r="E41" s="6" t="s">
        <v>65</v>
      </c>
      <c r="F41" s="19">
        <v>64056</v>
      </c>
      <c r="G41" s="24">
        <v>1892.66</v>
      </c>
      <c r="H41" s="24">
        <v>1.99</v>
      </c>
      <c r="I41" s="31"/>
      <c r="J41" s="31"/>
      <c r="K41" s="35"/>
    </row>
    <row r="42" spans="2:11" x14ac:dyDescent="0.25">
      <c r="B42" s="8" t="s">
        <v>52</v>
      </c>
      <c r="C42" s="60" t="s">
        <v>53</v>
      </c>
      <c r="D42" s="54" t="s">
        <v>54</v>
      </c>
      <c r="E42" s="6" t="s">
        <v>44</v>
      </c>
      <c r="F42" s="19">
        <v>162800</v>
      </c>
      <c r="G42" s="24">
        <v>1890.6</v>
      </c>
      <c r="H42" s="24">
        <v>1.98</v>
      </c>
      <c r="I42" s="31"/>
      <c r="J42" s="31"/>
      <c r="K42" s="35"/>
    </row>
    <row r="43" spans="2:11" x14ac:dyDescent="0.25">
      <c r="B43" s="8" t="s">
        <v>1150</v>
      </c>
      <c r="C43" s="60" t="s">
        <v>1151</v>
      </c>
      <c r="D43" s="54" t="s">
        <v>1152</v>
      </c>
      <c r="E43" s="6" t="s">
        <v>135</v>
      </c>
      <c r="F43" s="19">
        <v>105758</v>
      </c>
      <c r="G43" s="24">
        <v>1879.64</v>
      </c>
      <c r="H43" s="24">
        <v>1.97</v>
      </c>
      <c r="I43" s="31"/>
      <c r="J43" s="31"/>
      <c r="K43" s="35"/>
    </row>
    <row r="44" spans="2:11" x14ac:dyDescent="0.25">
      <c r="B44" s="8" t="s">
        <v>1165</v>
      </c>
      <c r="C44" s="60" t="s">
        <v>1166</v>
      </c>
      <c r="D44" s="54" t="s">
        <v>1167</v>
      </c>
      <c r="E44" s="6" t="s">
        <v>1168</v>
      </c>
      <c r="F44" s="19">
        <v>106811</v>
      </c>
      <c r="G44" s="24">
        <v>1878.59</v>
      </c>
      <c r="H44" s="24">
        <v>1.97</v>
      </c>
      <c r="I44" s="31"/>
      <c r="J44" s="31"/>
      <c r="K44" s="35"/>
    </row>
    <row r="45" spans="2:11" x14ac:dyDescent="0.25">
      <c r="B45" s="8" t="s">
        <v>1138</v>
      </c>
      <c r="C45" s="60" t="s">
        <v>1139</v>
      </c>
      <c r="D45" s="54" t="s">
        <v>1140</v>
      </c>
      <c r="E45" s="6" t="s">
        <v>580</v>
      </c>
      <c r="F45" s="19">
        <v>468504</v>
      </c>
      <c r="G45" s="24">
        <v>1877.06</v>
      </c>
      <c r="H45" s="24">
        <v>1.97</v>
      </c>
      <c r="I45" s="31"/>
      <c r="J45" s="31"/>
      <c r="K45" s="35"/>
    </row>
    <row r="46" spans="2:11" x14ac:dyDescent="0.25">
      <c r="B46" s="8" t="s">
        <v>421</v>
      </c>
      <c r="C46" s="60" t="s">
        <v>422</v>
      </c>
      <c r="D46" s="54" t="s">
        <v>423</v>
      </c>
      <c r="E46" s="6" t="s">
        <v>51</v>
      </c>
      <c r="F46" s="19">
        <v>135529</v>
      </c>
      <c r="G46" s="24">
        <v>1875.72</v>
      </c>
      <c r="H46" s="24">
        <v>1.97</v>
      </c>
      <c r="I46" s="31"/>
      <c r="J46" s="31"/>
      <c r="K46" s="35"/>
    </row>
    <row r="47" spans="2:11" x14ac:dyDescent="0.25">
      <c r="B47" s="8" t="s">
        <v>1144</v>
      </c>
      <c r="C47" s="60" t="s">
        <v>1145</v>
      </c>
      <c r="D47" s="54" t="s">
        <v>1146</v>
      </c>
      <c r="E47" s="6" t="s">
        <v>72</v>
      </c>
      <c r="F47" s="19">
        <v>214887</v>
      </c>
      <c r="G47" s="24">
        <v>1874.03</v>
      </c>
      <c r="H47" s="24">
        <v>1.97</v>
      </c>
      <c r="I47" s="31"/>
      <c r="J47" s="31"/>
      <c r="K47" s="35"/>
    </row>
    <row r="48" spans="2:11" x14ac:dyDescent="0.25">
      <c r="B48" s="8" t="s">
        <v>41</v>
      </c>
      <c r="C48" s="60" t="s">
        <v>42</v>
      </c>
      <c r="D48" s="54" t="s">
        <v>43</v>
      </c>
      <c r="E48" s="6" t="s">
        <v>44</v>
      </c>
      <c r="F48" s="19">
        <v>155188</v>
      </c>
      <c r="G48" s="24">
        <v>1871.41</v>
      </c>
      <c r="H48" s="24">
        <v>1.96</v>
      </c>
      <c r="I48" s="31"/>
      <c r="J48" s="31"/>
      <c r="K48" s="35"/>
    </row>
    <row r="49" spans="2:11" x14ac:dyDescent="0.25">
      <c r="B49" s="8" t="s">
        <v>1162</v>
      </c>
      <c r="C49" s="60" t="s">
        <v>1163</v>
      </c>
      <c r="D49" s="54" t="s">
        <v>1164</v>
      </c>
      <c r="E49" s="6" t="s">
        <v>533</v>
      </c>
      <c r="F49" s="19">
        <v>184381</v>
      </c>
      <c r="G49" s="24">
        <v>1871.1</v>
      </c>
      <c r="H49" s="24">
        <v>1.96</v>
      </c>
      <c r="I49" s="31"/>
      <c r="J49" s="31"/>
      <c r="K49" s="35"/>
    </row>
    <row r="50" spans="2:11" x14ac:dyDescent="0.25">
      <c r="B50" s="8" t="s">
        <v>66</v>
      </c>
      <c r="C50" s="60" t="s">
        <v>67</v>
      </c>
      <c r="D50" s="54" t="s">
        <v>68</v>
      </c>
      <c r="E50" s="6" t="s">
        <v>44</v>
      </c>
      <c r="F50" s="19">
        <v>529295</v>
      </c>
      <c r="G50" s="24">
        <v>1870.53</v>
      </c>
      <c r="H50" s="24">
        <v>1.96</v>
      </c>
      <c r="I50" s="31"/>
      <c r="J50" s="31"/>
      <c r="K50" s="35"/>
    </row>
    <row r="51" spans="2:11" x14ac:dyDescent="0.25">
      <c r="B51" s="8" t="s">
        <v>1156</v>
      </c>
      <c r="C51" s="60" t="s">
        <v>1157</v>
      </c>
      <c r="D51" s="54" t="s">
        <v>1158</v>
      </c>
      <c r="E51" s="6" t="s">
        <v>72</v>
      </c>
      <c r="F51" s="19">
        <v>834430</v>
      </c>
      <c r="G51" s="24">
        <v>1869.96</v>
      </c>
      <c r="H51" s="24">
        <v>1.96</v>
      </c>
      <c r="I51" s="31"/>
      <c r="J51" s="31"/>
      <c r="K51" s="35"/>
    </row>
    <row r="52" spans="2:11" x14ac:dyDescent="0.25">
      <c r="B52" s="8" t="s">
        <v>901</v>
      </c>
      <c r="C52" s="60" t="s">
        <v>902</v>
      </c>
      <c r="D52" s="54" t="s">
        <v>903</v>
      </c>
      <c r="E52" s="6" t="s">
        <v>150</v>
      </c>
      <c r="F52" s="19">
        <v>816054</v>
      </c>
      <c r="G52" s="24">
        <v>1868.6</v>
      </c>
      <c r="H52" s="24">
        <v>1.96</v>
      </c>
      <c r="I52" s="31"/>
      <c r="J52" s="31"/>
      <c r="K52" s="35"/>
    </row>
    <row r="53" spans="2:11" x14ac:dyDescent="0.25">
      <c r="B53" s="8" t="s">
        <v>99</v>
      </c>
      <c r="C53" s="60" t="s">
        <v>100</v>
      </c>
      <c r="D53" s="54" t="s">
        <v>101</v>
      </c>
      <c r="E53" s="6" t="s">
        <v>65</v>
      </c>
      <c r="F53" s="19">
        <v>28260</v>
      </c>
      <c r="G53" s="24">
        <v>1861.2</v>
      </c>
      <c r="H53" s="24">
        <v>1.95</v>
      </c>
      <c r="I53" s="31"/>
      <c r="J53" s="31"/>
      <c r="K53" s="35"/>
    </row>
    <row r="54" spans="2:11" x14ac:dyDescent="0.25">
      <c r="B54" s="8" t="s">
        <v>507</v>
      </c>
      <c r="C54" s="60" t="s">
        <v>508</v>
      </c>
      <c r="D54" s="54" t="s">
        <v>509</v>
      </c>
      <c r="E54" s="6" t="s">
        <v>72</v>
      </c>
      <c r="F54" s="19">
        <v>113924</v>
      </c>
      <c r="G54" s="24">
        <v>1859.01</v>
      </c>
      <c r="H54" s="24">
        <v>1.95</v>
      </c>
      <c r="I54" s="31"/>
      <c r="J54" s="31"/>
      <c r="K54" s="35"/>
    </row>
    <row r="55" spans="2:11" x14ac:dyDescent="0.25">
      <c r="B55" s="8" t="s">
        <v>45</v>
      </c>
      <c r="C55" s="60" t="s">
        <v>46</v>
      </c>
      <c r="D55" s="54" t="s">
        <v>47</v>
      </c>
      <c r="E55" s="6" t="s">
        <v>44</v>
      </c>
      <c r="F55" s="19">
        <v>253852</v>
      </c>
      <c r="G55" s="24">
        <v>1857.05</v>
      </c>
      <c r="H55" s="24">
        <v>1.95</v>
      </c>
      <c r="I55" s="31"/>
      <c r="J55" s="31"/>
      <c r="K55" s="35"/>
    </row>
    <row r="56" spans="2:11" x14ac:dyDescent="0.25">
      <c r="B56" s="8" t="s">
        <v>81</v>
      </c>
      <c r="C56" s="60" t="s">
        <v>82</v>
      </c>
      <c r="D56" s="54" t="s">
        <v>83</v>
      </c>
      <c r="E56" s="6" t="s">
        <v>84</v>
      </c>
      <c r="F56" s="19">
        <v>137535</v>
      </c>
      <c r="G56" s="24">
        <v>1848.33</v>
      </c>
      <c r="H56" s="24">
        <v>1.94</v>
      </c>
      <c r="I56" s="31"/>
      <c r="J56" s="31"/>
      <c r="K56" s="35"/>
    </row>
    <row r="57" spans="2:11" x14ac:dyDescent="0.25">
      <c r="B57" s="8" t="s">
        <v>458</v>
      </c>
      <c r="C57" s="60" t="s">
        <v>459</v>
      </c>
      <c r="D57" s="54" t="s">
        <v>460</v>
      </c>
      <c r="E57" s="6" t="s">
        <v>65</v>
      </c>
      <c r="F57" s="19">
        <v>623946</v>
      </c>
      <c r="G57" s="24">
        <v>1848.13</v>
      </c>
      <c r="H57" s="24">
        <v>1.94</v>
      </c>
      <c r="I57" s="31"/>
      <c r="J57" s="31"/>
      <c r="K57" s="35"/>
    </row>
    <row r="58" spans="2:11" x14ac:dyDescent="0.25">
      <c r="B58" s="8" t="s">
        <v>59</v>
      </c>
      <c r="C58" s="60" t="s">
        <v>60</v>
      </c>
      <c r="D58" s="54" t="s">
        <v>61</v>
      </c>
      <c r="E58" s="6" t="s">
        <v>44</v>
      </c>
      <c r="F58" s="19">
        <v>188370</v>
      </c>
      <c r="G58" s="24">
        <v>1844.9</v>
      </c>
      <c r="H58" s="24">
        <v>1.94</v>
      </c>
      <c r="I58" s="31"/>
      <c r="J58" s="31"/>
      <c r="K58" s="35"/>
    </row>
    <row r="59" spans="2:11" x14ac:dyDescent="0.25">
      <c r="B59" s="8" t="s">
        <v>595</v>
      </c>
      <c r="C59" s="60" t="s">
        <v>596</v>
      </c>
      <c r="D59" s="54" t="s">
        <v>597</v>
      </c>
      <c r="E59" s="6" t="s">
        <v>209</v>
      </c>
      <c r="F59" s="19">
        <v>46780</v>
      </c>
      <c r="G59" s="24">
        <v>1844.77</v>
      </c>
      <c r="H59" s="24">
        <v>1.94</v>
      </c>
      <c r="I59" s="31"/>
      <c r="J59" s="31"/>
      <c r="K59" s="35"/>
    </row>
    <row r="60" spans="2:11" x14ac:dyDescent="0.25">
      <c r="B60" s="8" t="s">
        <v>69</v>
      </c>
      <c r="C60" s="60" t="s">
        <v>70</v>
      </c>
      <c r="D60" s="54" t="s">
        <v>71</v>
      </c>
      <c r="E60" s="6" t="s">
        <v>72</v>
      </c>
      <c r="F60" s="19">
        <v>228707</v>
      </c>
      <c r="G60" s="24">
        <v>1833.2</v>
      </c>
      <c r="H60" s="24">
        <v>1.92</v>
      </c>
      <c r="I60" s="31"/>
      <c r="J60" s="31"/>
      <c r="K60" s="35"/>
    </row>
    <row r="61" spans="2:11" x14ac:dyDescent="0.25">
      <c r="C61" s="58" t="s">
        <v>185</v>
      </c>
      <c r="D61" s="54"/>
      <c r="E61" s="6"/>
      <c r="F61" s="19"/>
      <c r="G61" s="25">
        <v>95316.01</v>
      </c>
      <c r="H61" s="25">
        <v>100.04</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197</v>
      </c>
      <c r="C103" s="60" t="s">
        <v>198</v>
      </c>
      <c r="D103" s="54"/>
      <c r="E103" s="6"/>
      <c r="F103" s="19"/>
      <c r="G103" s="24">
        <v>407.62</v>
      </c>
      <c r="H103" s="24">
        <v>0.43</v>
      </c>
      <c r="I103" s="31"/>
      <c r="J103" s="31"/>
      <c r="K103" s="35"/>
    </row>
    <row r="104" spans="1:54" x14ac:dyDescent="0.25">
      <c r="C104" s="58" t="s">
        <v>185</v>
      </c>
      <c r="D104" s="54"/>
      <c r="E104" s="6"/>
      <c r="F104" s="19"/>
      <c r="G104" s="25">
        <v>407.62</v>
      </c>
      <c r="H104" s="25">
        <v>0.43</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4766</v>
      </c>
      <c r="D107" s="54"/>
      <c r="E107" s="6"/>
      <c r="F107" s="19"/>
      <c r="G107" s="24" t="s">
        <v>2</v>
      </c>
      <c r="H107" s="24" t="s">
        <v>2</v>
      </c>
      <c r="I107" s="31"/>
      <c r="J107" s="31"/>
      <c r="K107" s="35"/>
      <c r="L107" s="3"/>
      <c r="AI107" s="3"/>
      <c r="AV107" s="3"/>
      <c r="AX107" s="3"/>
      <c r="BB107" s="3"/>
    </row>
    <row r="108" spans="1:54" x14ac:dyDescent="0.25">
      <c r="B108" s="8"/>
      <c r="C108" s="60" t="s">
        <v>199</v>
      </c>
      <c r="D108" s="54"/>
      <c r="E108" s="6"/>
      <c r="F108" s="19"/>
      <c r="G108" s="24">
        <v>-476.72</v>
      </c>
      <c r="H108" s="24">
        <v>-0.47</v>
      </c>
      <c r="I108" s="31"/>
      <c r="J108" s="31"/>
      <c r="K108" s="35"/>
    </row>
    <row r="109" spans="1:54" x14ac:dyDescent="0.25">
      <c r="C109" s="58" t="s">
        <v>185</v>
      </c>
      <c r="D109" s="54"/>
      <c r="E109" s="6"/>
      <c r="F109" s="19"/>
      <c r="G109" s="25">
        <v>-476.72</v>
      </c>
      <c r="H109" s="25">
        <v>-0.47</v>
      </c>
      <c r="I109" s="31"/>
      <c r="J109" s="31"/>
      <c r="K109" s="35"/>
    </row>
    <row r="110" spans="1:54" x14ac:dyDescent="0.25">
      <c r="C110" s="57"/>
      <c r="D110" s="54"/>
      <c r="E110" s="6"/>
      <c r="F110" s="19"/>
      <c r="G110" s="24"/>
      <c r="H110" s="24"/>
      <c r="I110" s="31"/>
      <c r="J110" s="31"/>
      <c r="K110" s="35"/>
    </row>
    <row r="111" spans="1:54" x14ac:dyDescent="0.25">
      <c r="C111" s="61" t="s">
        <v>200</v>
      </c>
      <c r="D111" s="55"/>
      <c r="E111" s="5"/>
      <c r="F111" s="20"/>
      <c r="G111" s="26">
        <v>95246.91</v>
      </c>
      <c r="H111" s="26">
        <v>100.00000000000001</v>
      </c>
      <c r="I111" s="32"/>
      <c r="J111" s="32"/>
      <c r="K111" s="36"/>
    </row>
    <row r="114" spans="3:11" x14ac:dyDescent="0.25">
      <c r="C114" s="1" t="s">
        <v>201</v>
      </c>
    </row>
    <row r="115" spans="3:11" x14ac:dyDescent="0.25">
      <c r="C115" s="37" t="s">
        <v>202</v>
      </c>
      <c r="D115" s="37"/>
      <c r="E115" s="37"/>
      <c r="F115" s="37"/>
      <c r="G115" s="37"/>
      <c r="H115" s="37"/>
      <c r="I115" s="37"/>
      <c r="J115" s="37"/>
      <c r="K115" s="37"/>
    </row>
    <row r="116" spans="3:11" x14ac:dyDescent="0.25">
      <c r="C116" s="2" t="s">
        <v>203</v>
      </c>
    </row>
    <row r="117" spans="3:11" x14ac:dyDescent="0.25">
      <c r="C117" s="2" t="s">
        <v>204</v>
      </c>
    </row>
    <row r="118" spans="3:11" ht="30" customHeight="1" x14ac:dyDescent="0.25">
      <c r="C118" s="91" t="s">
        <v>205</v>
      </c>
      <c r="D118" s="92"/>
      <c r="E118" s="92"/>
      <c r="F118" s="92"/>
      <c r="G118" s="92"/>
      <c r="H118" s="92"/>
      <c r="I118" s="92"/>
      <c r="J118" s="92"/>
      <c r="K118" s="92"/>
    </row>
    <row r="119" spans="3:11" x14ac:dyDescent="0.25">
      <c r="C119" s="2" t="s">
        <v>206</v>
      </c>
    </row>
    <row r="121" spans="3:11" x14ac:dyDescent="0.25">
      <c r="C121" s="1" t="s">
        <v>4909</v>
      </c>
      <c r="E121" s="88" t="s">
        <v>4910</v>
      </c>
    </row>
    <row r="122" spans="3:11" x14ac:dyDescent="0.25">
      <c r="E122" s="2" t="s">
        <v>4968</v>
      </c>
    </row>
  </sheetData>
  <mergeCells count="1">
    <mergeCell ref="C118:K118"/>
  </mergeCells>
  <hyperlinks>
    <hyperlink ref="J2" location="'Index'!A1" display="'Index'!A1" xr:uid="{BE956ACD-1F8A-4DB3-B621-75176ED03829}"/>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FDC5C-0E18-416D-A11C-94694B3FCBD6}">
  <sheetPr codeName="Sheet1"/>
  <dimension ref="A1:IV108"/>
  <sheetViews>
    <sheetView showGridLines="0" zoomScale="90" zoomScaleNormal="90" workbookViewId="0">
      <pane ySplit="6" topLeftCell="A9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4214</v>
      </c>
      <c r="J2" s="38" t="s">
        <v>4443</v>
      </c>
    </row>
    <row r="3" spans="1:54" ht="16.5" x14ac:dyDescent="0.3">
      <c r="C3" s="1" t="s">
        <v>28</v>
      </c>
      <c r="D3" s="21" t="s">
        <v>4215</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81</v>
      </c>
      <c r="C11" s="60" t="s">
        <v>82</v>
      </c>
      <c r="D11" s="54" t="s">
        <v>83</v>
      </c>
      <c r="E11" s="6" t="s">
        <v>84</v>
      </c>
      <c r="F11" s="19">
        <v>5295000</v>
      </c>
      <c r="G11" s="24">
        <v>71159.509999999995</v>
      </c>
      <c r="H11" s="24">
        <v>9.1199999999999992</v>
      </c>
      <c r="I11" s="31"/>
      <c r="J11" s="31"/>
      <c r="K11" s="35"/>
    </row>
    <row r="12" spans="1:54" x14ac:dyDescent="0.25">
      <c r="B12" s="8" t="s">
        <v>424</v>
      </c>
      <c r="C12" s="60" t="s">
        <v>425</v>
      </c>
      <c r="D12" s="54" t="s">
        <v>426</v>
      </c>
      <c r="E12" s="6" t="s">
        <v>427</v>
      </c>
      <c r="F12" s="19">
        <v>24310276</v>
      </c>
      <c r="G12" s="24">
        <v>69199.199999999997</v>
      </c>
      <c r="H12" s="24">
        <v>8.8699999999999992</v>
      </c>
      <c r="I12" s="31"/>
      <c r="J12" s="31"/>
      <c r="K12" s="35"/>
    </row>
    <row r="13" spans="1:54" x14ac:dyDescent="0.25">
      <c r="B13" s="8" t="s">
        <v>434</v>
      </c>
      <c r="C13" s="60" t="s">
        <v>435</v>
      </c>
      <c r="D13" s="54" t="s">
        <v>436</v>
      </c>
      <c r="E13" s="6" t="s">
        <v>390</v>
      </c>
      <c r="F13" s="19">
        <v>35634819</v>
      </c>
      <c r="G13" s="24">
        <v>49072.71</v>
      </c>
      <c r="H13" s="24">
        <v>6.29</v>
      </c>
      <c r="I13" s="31"/>
      <c r="J13" s="31"/>
      <c r="K13" s="35"/>
    </row>
    <row r="14" spans="1:54" x14ac:dyDescent="0.25">
      <c r="B14" s="8" t="s">
        <v>2113</v>
      </c>
      <c r="C14" s="60" t="s">
        <v>2114</v>
      </c>
      <c r="D14" s="54" t="s">
        <v>2115</v>
      </c>
      <c r="E14" s="6" t="s">
        <v>58</v>
      </c>
      <c r="F14" s="19">
        <v>4005515</v>
      </c>
      <c r="G14" s="24">
        <v>42362.33</v>
      </c>
      <c r="H14" s="24">
        <v>5.43</v>
      </c>
      <c r="I14" s="31"/>
      <c r="J14" s="31"/>
      <c r="K14" s="35"/>
    </row>
    <row r="15" spans="1:54" x14ac:dyDescent="0.25">
      <c r="B15" s="8" t="s">
        <v>618</v>
      </c>
      <c r="C15" s="60" t="s">
        <v>619</v>
      </c>
      <c r="D15" s="54" t="s">
        <v>620</v>
      </c>
      <c r="E15" s="6" t="s">
        <v>243</v>
      </c>
      <c r="F15" s="19">
        <v>11245170</v>
      </c>
      <c r="G15" s="24">
        <v>41680.22</v>
      </c>
      <c r="H15" s="24">
        <v>5.34</v>
      </c>
      <c r="I15" s="31"/>
      <c r="J15" s="31"/>
      <c r="K15" s="35"/>
    </row>
    <row r="16" spans="1:54" x14ac:dyDescent="0.25">
      <c r="B16" s="8" t="s">
        <v>387</v>
      </c>
      <c r="C16" s="60" t="s">
        <v>388</v>
      </c>
      <c r="D16" s="54" t="s">
        <v>389</v>
      </c>
      <c r="E16" s="6" t="s">
        <v>390</v>
      </c>
      <c r="F16" s="19">
        <v>17298327</v>
      </c>
      <c r="G16" s="24">
        <v>39725.61</v>
      </c>
      <c r="H16" s="24">
        <v>5.09</v>
      </c>
      <c r="I16" s="31"/>
      <c r="J16" s="31"/>
      <c r="K16" s="35"/>
    </row>
    <row r="17" spans="2:11" x14ac:dyDescent="0.25">
      <c r="B17" s="8" t="s">
        <v>113</v>
      </c>
      <c r="C17" s="60" t="s">
        <v>114</v>
      </c>
      <c r="D17" s="54" t="s">
        <v>115</v>
      </c>
      <c r="E17" s="6" t="s">
        <v>95</v>
      </c>
      <c r="F17" s="19">
        <v>1133474</v>
      </c>
      <c r="G17" s="24">
        <v>36959.19</v>
      </c>
      <c r="H17" s="24">
        <v>4.74</v>
      </c>
      <c r="I17" s="31"/>
      <c r="J17" s="31"/>
      <c r="K17" s="35"/>
    </row>
    <row r="18" spans="2:11" x14ac:dyDescent="0.25">
      <c r="B18" s="8" t="s">
        <v>3934</v>
      </c>
      <c r="C18" s="60" t="s">
        <v>3935</v>
      </c>
      <c r="D18" s="54" t="s">
        <v>3936</v>
      </c>
      <c r="E18" s="6" t="s">
        <v>109</v>
      </c>
      <c r="F18" s="19">
        <v>6719943</v>
      </c>
      <c r="G18" s="24">
        <v>36448.97</v>
      </c>
      <c r="H18" s="24">
        <v>4.67</v>
      </c>
      <c r="I18" s="31"/>
      <c r="J18" s="31"/>
      <c r="K18" s="35"/>
    </row>
    <row r="19" spans="2:11" x14ac:dyDescent="0.25">
      <c r="B19" s="8" t="s">
        <v>2177</v>
      </c>
      <c r="C19" s="60" t="s">
        <v>2178</v>
      </c>
      <c r="D19" s="54" t="s">
        <v>2179</v>
      </c>
      <c r="E19" s="6" t="s">
        <v>84</v>
      </c>
      <c r="F19" s="19">
        <v>12163692</v>
      </c>
      <c r="G19" s="24">
        <v>34179.97</v>
      </c>
      <c r="H19" s="24">
        <v>4.38</v>
      </c>
      <c r="I19" s="31"/>
      <c r="J19" s="31"/>
      <c r="K19" s="35"/>
    </row>
    <row r="20" spans="2:11" x14ac:dyDescent="0.25">
      <c r="B20" s="8" t="s">
        <v>440</v>
      </c>
      <c r="C20" s="60" t="s">
        <v>441</v>
      </c>
      <c r="D20" s="54" t="s">
        <v>442</v>
      </c>
      <c r="E20" s="6" t="s">
        <v>390</v>
      </c>
      <c r="F20" s="19">
        <v>13219320</v>
      </c>
      <c r="G20" s="24">
        <v>32843.4</v>
      </c>
      <c r="H20" s="24">
        <v>4.21</v>
      </c>
      <c r="I20" s="31"/>
      <c r="J20" s="31"/>
      <c r="K20" s="35"/>
    </row>
    <row r="21" spans="2:11" x14ac:dyDescent="0.25">
      <c r="B21" s="8" t="s">
        <v>240</v>
      </c>
      <c r="C21" s="60" t="s">
        <v>241</v>
      </c>
      <c r="D21" s="54" t="s">
        <v>242</v>
      </c>
      <c r="E21" s="6" t="s">
        <v>243</v>
      </c>
      <c r="F21" s="19">
        <v>2285360</v>
      </c>
      <c r="G21" s="24">
        <v>29842.23</v>
      </c>
      <c r="H21" s="24">
        <v>3.82</v>
      </c>
      <c r="I21" s="31"/>
      <c r="J21" s="31"/>
      <c r="K21" s="35"/>
    </row>
    <row r="22" spans="2:11" x14ac:dyDescent="0.25">
      <c r="B22" s="8" t="s">
        <v>1055</v>
      </c>
      <c r="C22" s="60" t="s">
        <v>1056</v>
      </c>
      <c r="D22" s="54" t="s">
        <v>1057</v>
      </c>
      <c r="E22" s="6" t="s">
        <v>84</v>
      </c>
      <c r="F22" s="19">
        <v>17647288</v>
      </c>
      <c r="G22" s="24">
        <v>23894.43</v>
      </c>
      <c r="H22" s="24">
        <v>3.06</v>
      </c>
      <c r="I22" s="31"/>
      <c r="J22" s="31"/>
      <c r="K22" s="35"/>
    </row>
    <row r="23" spans="2:11" x14ac:dyDescent="0.25">
      <c r="B23" s="8" t="s">
        <v>612</v>
      </c>
      <c r="C23" s="60" t="s">
        <v>613</v>
      </c>
      <c r="D23" s="54" t="s">
        <v>614</v>
      </c>
      <c r="E23" s="6" t="s">
        <v>243</v>
      </c>
      <c r="F23" s="19">
        <v>4650124</v>
      </c>
      <c r="G23" s="24">
        <v>21929.98</v>
      </c>
      <c r="H23" s="24">
        <v>2.81</v>
      </c>
      <c r="I23" s="31"/>
      <c r="J23" s="31"/>
      <c r="K23" s="35"/>
    </row>
    <row r="24" spans="2:11" x14ac:dyDescent="0.25">
      <c r="B24" s="8" t="s">
        <v>177</v>
      </c>
      <c r="C24" s="60" t="s">
        <v>178</v>
      </c>
      <c r="D24" s="54" t="s">
        <v>179</v>
      </c>
      <c r="E24" s="6" t="s">
        <v>180</v>
      </c>
      <c r="F24" s="19">
        <v>76240</v>
      </c>
      <c r="G24" s="24">
        <v>20070.18</v>
      </c>
      <c r="H24" s="24">
        <v>2.57</v>
      </c>
      <c r="I24" s="31"/>
      <c r="J24" s="31"/>
      <c r="K24" s="35"/>
    </row>
    <row r="25" spans="2:11" x14ac:dyDescent="0.25">
      <c r="B25" s="8" t="s">
        <v>1061</v>
      </c>
      <c r="C25" s="60" t="s">
        <v>1062</v>
      </c>
      <c r="D25" s="54" t="s">
        <v>1063</v>
      </c>
      <c r="E25" s="6" t="s">
        <v>243</v>
      </c>
      <c r="F25" s="19">
        <v>12114574</v>
      </c>
      <c r="G25" s="24">
        <v>18192.46</v>
      </c>
      <c r="H25" s="24">
        <v>2.33</v>
      </c>
      <c r="I25" s="31"/>
      <c r="J25" s="31"/>
      <c r="K25" s="35"/>
    </row>
    <row r="26" spans="2:11" x14ac:dyDescent="0.25">
      <c r="B26" s="8" t="s">
        <v>1788</v>
      </c>
      <c r="C26" s="60" t="s">
        <v>1789</v>
      </c>
      <c r="D26" s="54" t="s">
        <v>1790</v>
      </c>
      <c r="E26" s="6" t="s">
        <v>109</v>
      </c>
      <c r="F26" s="19">
        <v>2796573</v>
      </c>
      <c r="G26" s="24">
        <v>17246.47</v>
      </c>
      <c r="H26" s="24">
        <v>2.21</v>
      </c>
      <c r="I26" s="31"/>
      <c r="J26" s="31"/>
      <c r="K26" s="35"/>
    </row>
    <row r="27" spans="2:11" x14ac:dyDescent="0.25">
      <c r="B27" s="8" t="s">
        <v>2573</v>
      </c>
      <c r="C27" s="60" t="s">
        <v>2574</v>
      </c>
      <c r="D27" s="54" t="s">
        <v>2575</v>
      </c>
      <c r="E27" s="6" t="s">
        <v>390</v>
      </c>
      <c r="F27" s="19">
        <v>11183665</v>
      </c>
      <c r="G27" s="24">
        <v>16285.65</v>
      </c>
      <c r="H27" s="24">
        <v>2.09</v>
      </c>
      <c r="I27" s="31"/>
      <c r="J27" s="31"/>
      <c r="K27" s="35"/>
    </row>
    <row r="28" spans="2:11" x14ac:dyDescent="0.25">
      <c r="B28" s="8" t="s">
        <v>2185</v>
      </c>
      <c r="C28" s="60" t="s">
        <v>710</v>
      </c>
      <c r="D28" s="54" t="s">
        <v>2186</v>
      </c>
      <c r="E28" s="6" t="s">
        <v>72</v>
      </c>
      <c r="F28" s="19">
        <v>4257426</v>
      </c>
      <c r="G28" s="24">
        <v>16156.93</v>
      </c>
      <c r="H28" s="24">
        <v>2.0699999999999998</v>
      </c>
      <c r="I28" s="31"/>
      <c r="J28" s="31"/>
      <c r="K28" s="35"/>
    </row>
    <row r="29" spans="2:11" x14ac:dyDescent="0.25">
      <c r="B29" s="8" t="s">
        <v>2190</v>
      </c>
      <c r="C29" s="60" t="s">
        <v>719</v>
      </c>
      <c r="D29" s="54" t="s">
        <v>2191</v>
      </c>
      <c r="E29" s="6" t="s">
        <v>72</v>
      </c>
      <c r="F29" s="19">
        <v>4325000</v>
      </c>
      <c r="G29" s="24">
        <v>13195.58</v>
      </c>
      <c r="H29" s="24">
        <v>1.69</v>
      </c>
      <c r="I29" s="31"/>
      <c r="J29" s="31"/>
      <c r="K29" s="35"/>
    </row>
    <row r="30" spans="2:11" x14ac:dyDescent="0.25">
      <c r="B30" s="8" t="s">
        <v>4216</v>
      </c>
      <c r="C30" s="60" t="s">
        <v>4217</v>
      </c>
      <c r="D30" s="54" t="s">
        <v>4218</v>
      </c>
      <c r="E30" s="6" t="s">
        <v>84</v>
      </c>
      <c r="F30" s="19">
        <v>4547684</v>
      </c>
      <c r="G30" s="24">
        <v>13101.88</v>
      </c>
      <c r="H30" s="24">
        <v>1.68</v>
      </c>
      <c r="I30" s="31"/>
      <c r="J30" s="31"/>
      <c r="K30" s="35"/>
    </row>
    <row r="31" spans="2:11" x14ac:dyDescent="0.25">
      <c r="B31" s="8" t="s">
        <v>366</v>
      </c>
      <c r="C31" s="60" t="s">
        <v>367</v>
      </c>
      <c r="D31" s="54" t="s">
        <v>368</v>
      </c>
      <c r="E31" s="6" t="s">
        <v>131</v>
      </c>
      <c r="F31" s="19">
        <v>452514</v>
      </c>
      <c r="G31" s="24">
        <v>11391.13</v>
      </c>
      <c r="H31" s="24">
        <v>1.46</v>
      </c>
      <c r="I31" s="31"/>
      <c r="J31" s="31"/>
      <c r="K31" s="35"/>
    </row>
    <row r="32" spans="2:11" x14ac:dyDescent="0.25">
      <c r="B32" s="8" t="s">
        <v>2579</v>
      </c>
      <c r="C32" s="60" t="s">
        <v>2580</v>
      </c>
      <c r="D32" s="54" t="s">
        <v>2581</v>
      </c>
      <c r="E32" s="6" t="s">
        <v>390</v>
      </c>
      <c r="F32" s="19">
        <v>3693637</v>
      </c>
      <c r="G32" s="24">
        <v>11348.7</v>
      </c>
      <c r="H32" s="24">
        <v>1.45</v>
      </c>
      <c r="I32" s="31"/>
      <c r="J32" s="31"/>
      <c r="K32" s="35"/>
    </row>
    <row r="33" spans="2:11" x14ac:dyDescent="0.25">
      <c r="B33" s="8" t="s">
        <v>2038</v>
      </c>
      <c r="C33" s="60" t="s">
        <v>2039</v>
      </c>
      <c r="D33" s="54" t="s">
        <v>2040</v>
      </c>
      <c r="E33" s="6" t="s">
        <v>427</v>
      </c>
      <c r="F33" s="19">
        <v>2100000</v>
      </c>
      <c r="G33" s="24">
        <v>9984.4500000000007</v>
      </c>
      <c r="H33" s="24">
        <v>1.28</v>
      </c>
      <c r="I33" s="31"/>
      <c r="J33" s="31"/>
      <c r="K33" s="35"/>
    </row>
    <row r="34" spans="2:11" x14ac:dyDescent="0.25">
      <c r="B34" s="8" t="s">
        <v>592</v>
      </c>
      <c r="C34" s="60" t="s">
        <v>593</v>
      </c>
      <c r="D34" s="54" t="s">
        <v>594</v>
      </c>
      <c r="E34" s="6" t="s">
        <v>243</v>
      </c>
      <c r="F34" s="19">
        <v>1000000</v>
      </c>
      <c r="G34" s="24">
        <v>9349</v>
      </c>
      <c r="H34" s="24">
        <v>1.2</v>
      </c>
      <c r="I34" s="31"/>
      <c r="J34" s="31"/>
      <c r="K34" s="35"/>
    </row>
    <row r="35" spans="2:11" x14ac:dyDescent="0.25">
      <c r="B35" s="8" t="s">
        <v>4219</v>
      </c>
      <c r="C35" s="60" t="s">
        <v>4220</v>
      </c>
      <c r="D35" s="54" t="s">
        <v>4221</v>
      </c>
      <c r="E35" s="6" t="s">
        <v>109</v>
      </c>
      <c r="F35" s="19">
        <v>2352146</v>
      </c>
      <c r="G35" s="24">
        <v>9122.7999999999993</v>
      </c>
      <c r="H35" s="24">
        <v>1.17</v>
      </c>
      <c r="I35" s="31"/>
      <c r="J35" s="31"/>
      <c r="K35" s="35"/>
    </row>
    <row r="36" spans="2:11" x14ac:dyDescent="0.25">
      <c r="B36" s="8" t="s">
        <v>1141</v>
      </c>
      <c r="C36" s="60" t="s">
        <v>1142</v>
      </c>
      <c r="D36" s="54" t="s">
        <v>1143</v>
      </c>
      <c r="E36" s="6" t="s">
        <v>243</v>
      </c>
      <c r="F36" s="19">
        <v>3010964</v>
      </c>
      <c r="G36" s="24">
        <v>8915.4599999999991</v>
      </c>
      <c r="H36" s="24">
        <v>1.1399999999999999</v>
      </c>
      <c r="I36" s="31"/>
      <c r="J36" s="31"/>
      <c r="K36" s="35"/>
    </row>
    <row r="37" spans="2:11" x14ac:dyDescent="0.25">
      <c r="B37" s="8" t="s">
        <v>2050</v>
      </c>
      <c r="C37" s="60" t="s">
        <v>2051</v>
      </c>
      <c r="D37" s="54" t="s">
        <v>2052</v>
      </c>
      <c r="E37" s="6" t="s">
        <v>243</v>
      </c>
      <c r="F37" s="19">
        <v>10964983</v>
      </c>
      <c r="G37" s="24">
        <v>8083.39</v>
      </c>
      <c r="H37" s="24">
        <v>1.04</v>
      </c>
      <c r="I37" s="31"/>
      <c r="J37" s="31"/>
      <c r="K37" s="35"/>
    </row>
    <row r="38" spans="2:11" x14ac:dyDescent="0.25">
      <c r="B38" s="8" t="s">
        <v>1086</v>
      </c>
      <c r="C38" s="60" t="s">
        <v>1087</v>
      </c>
      <c r="D38" s="54" t="s">
        <v>1088</v>
      </c>
      <c r="E38" s="6" t="s">
        <v>247</v>
      </c>
      <c r="F38" s="19">
        <v>5704650</v>
      </c>
      <c r="G38" s="24">
        <v>6546.09</v>
      </c>
      <c r="H38" s="24">
        <v>0.84</v>
      </c>
      <c r="I38" s="31"/>
      <c r="J38" s="31"/>
      <c r="K38" s="35"/>
    </row>
    <row r="39" spans="2:11" x14ac:dyDescent="0.25">
      <c r="B39" s="8" t="s">
        <v>110</v>
      </c>
      <c r="C39" s="60" t="s">
        <v>111</v>
      </c>
      <c r="D39" s="54" t="s">
        <v>112</v>
      </c>
      <c r="E39" s="6" t="s">
        <v>95</v>
      </c>
      <c r="F39" s="19">
        <v>170000</v>
      </c>
      <c r="G39" s="24">
        <v>4989.5</v>
      </c>
      <c r="H39" s="24">
        <v>0.64</v>
      </c>
      <c r="I39" s="31"/>
      <c r="J39" s="31"/>
      <c r="K39" s="35"/>
    </row>
    <row r="40" spans="2:11" x14ac:dyDescent="0.25">
      <c r="B40" s="8" t="s">
        <v>3783</v>
      </c>
      <c r="C40" s="60" t="s">
        <v>3784</v>
      </c>
      <c r="D40" s="54" t="s">
        <v>3785</v>
      </c>
      <c r="E40" s="6" t="s">
        <v>58</v>
      </c>
      <c r="F40" s="19">
        <v>900000</v>
      </c>
      <c r="G40" s="24">
        <v>4601.7</v>
      </c>
      <c r="H40" s="24">
        <v>0.59</v>
      </c>
      <c r="I40" s="31"/>
      <c r="J40" s="31"/>
      <c r="K40" s="35"/>
    </row>
    <row r="41" spans="2:11" x14ac:dyDescent="0.25">
      <c r="B41" s="8" t="s">
        <v>589</v>
      </c>
      <c r="C41" s="60" t="s">
        <v>590</v>
      </c>
      <c r="D41" s="54" t="s">
        <v>591</v>
      </c>
      <c r="E41" s="6" t="s">
        <v>243</v>
      </c>
      <c r="F41" s="19">
        <v>2224865</v>
      </c>
      <c r="G41" s="24">
        <v>3346.86</v>
      </c>
      <c r="H41" s="24">
        <v>0.43</v>
      </c>
      <c r="I41" s="31"/>
      <c r="J41" s="31"/>
      <c r="K41" s="35"/>
    </row>
    <row r="42" spans="2:11" x14ac:dyDescent="0.25">
      <c r="B42" s="8" t="s">
        <v>1171</v>
      </c>
      <c r="C42" s="60" t="s">
        <v>1172</v>
      </c>
      <c r="D42" s="54" t="s">
        <v>1173</v>
      </c>
      <c r="E42" s="6" t="s">
        <v>109</v>
      </c>
      <c r="F42" s="19">
        <v>835460</v>
      </c>
      <c r="G42" s="24">
        <v>3300.07</v>
      </c>
      <c r="H42" s="24">
        <v>0.42</v>
      </c>
      <c r="I42" s="31"/>
      <c r="J42" s="31"/>
      <c r="K42" s="35" t="s">
        <v>4834</v>
      </c>
    </row>
    <row r="43" spans="2:11" x14ac:dyDescent="0.25">
      <c r="B43" s="8" t="s">
        <v>4222</v>
      </c>
      <c r="C43" s="60" t="s">
        <v>4223</v>
      </c>
      <c r="D43" s="54" t="s">
        <v>4224</v>
      </c>
      <c r="E43" s="6" t="s">
        <v>109</v>
      </c>
      <c r="F43" s="19">
        <v>200000</v>
      </c>
      <c r="G43" s="24">
        <v>2350</v>
      </c>
      <c r="H43" s="24">
        <v>0.3</v>
      </c>
      <c r="I43" s="31"/>
      <c r="J43" s="31"/>
      <c r="K43" s="35"/>
    </row>
    <row r="44" spans="2:11" x14ac:dyDescent="0.25">
      <c r="B44" s="8" t="s">
        <v>501</v>
      </c>
      <c r="C44" s="60" t="s">
        <v>502</v>
      </c>
      <c r="D44" s="54" t="s">
        <v>503</v>
      </c>
      <c r="E44" s="6" t="s">
        <v>105</v>
      </c>
      <c r="F44" s="19">
        <v>664422</v>
      </c>
      <c r="G44" s="24">
        <v>1755.47</v>
      </c>
      <c r="H44" s="24">
        <v>0.22</v>
      </c>
      <c r="I44" s="31"/>
      <c r="J44" s="31"/>
      <c r="K44" s="35"/>
    </row>
    <row r="45" spans="2:11" x14ac:dyDescent="0.25">
      <c r="C45" s="58" t="s">
        <v>185</v>
      </c>
      <c r="D45" s="54"/>
      <c r="E45" s="6"/>
      <c r="F45" s="19"/>
      <c r="G45" s="25">
        <v>738631.52</v>
      </c>
      <c r="H45" s="25">
        <v>94.65</v>
      </c>
      <c r="I45" s="31"/>
      <c r="J45" s="31"/>
      <c r="K45" s="35"/>
    </row>
    <row r="46" spans="2:11" x14ac:dyDescent="0.25">
      <c r="C46" s="57"/>
      <c r="D46" s="54"/>
      <c r="E46" s="6"/>
      <c r="F46" s="19"/>
      <c r="G46" s="24"/>
      <c r="H46" s="24"/>
      <c r="I46" s="31"/>
      <c r="J46" s="31"/>
      <c r="K46" s="35"/>
    </row>
    <row r="47" spans="2:11" x14ac:dyDescent="0.25">
      <c r="C47" s="58" t="s">
        <v>3</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4</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5</v>
      </c>
      <c r="D51" s="54"/>
      <c r="E51" s="6"/>
      <c r="F51" s="19"/>
      <c r="G51" s="24"/>
      <c r="H51" s="24"/>
      <c r="I51" s="31"/>
      <c r="J51" s="31"/>
      <c r="K51" s="35"/>
    </row>
    <row r="52" spans="3:11" x14ac:dyDescent="0.25">
      <c r="C52" s="57"/>
      <c r="D52" s="54"/>
      <c r="E52" s="6"/>
      <c r="F52" s="19"/>
      <c r="G52" s="24"/>
      <c r="H52" s="24"/>
      <c r="I52" s="31"/>
      <c r="J52" s="31"/>
      <c r="K52" s="35"/>
    </row>
    <row r="53" spans="3:11" x14ac:dyDescent="0.25">
      <c r="C53" s="58" t="s">
        <v>6</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7</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8</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9</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10</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11</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13</v>
      </c>
      <c r="D65" s="54"/>
      <c r="E65" s="6"/>
      <c r="F65" s="19"/>
      <c r="G65" s="24"/>
      <c r="H65" s="24"/>
      <c r="I65" s="31"/>
      <c r="J65" s="31"/>
      <c r="K65" s="35"/>
    </row>
    <row r="66" spans="1:11" x14ac:dyDescent="0.25">
      <c r="A66" s="28"/>
      <c r="B66" s="28"/>
      <c r="C66" s="58" t="s">
        <v>14</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15</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16</v>
      </c>
      <c r="D70" s="54"/>
      <c r="E70" s="6"/>
      <c r="F70" s="19"/>
      <c r="G70" s="24"/>
      <c r="H70" s="24"/>
      <c r="I70" s="31"/>
      <c r="J70" s="31"/>
      <c r="K70" s="35"/>
    </row>
    <row r="71" spans="1:11" x14ac:dyDescent="0.25">
      <c r="B71" s="8" t="s">
        <v>4225</v>
      </c>
      <c r="C71" s="60" t="s">
        <v>4226</v>
      </c>
      <c r="D71" s="54" t="s">
        <v>4227</v>
      </c>
      <c r="E71" s="6" t="s">
        <v>196</v>
      </c>
      <c r="F71" s="19">
        <v>5000000</v>
      </c>
      <c r="G71" s="24">
        <v>4974</v>
      </c>
      <c r="H71" s="24">
        <v>0.64</v>
      </c>
      <c r="I71" s="31">
        <v>5.2998000000000003</v>
      </c>
      <c r="J71" s="31"/>
      <c r="K71" s="35"/>
    </row>
    <row r="72" spans="1:11" x14ac:dyDescent="0.25">
      <c r="B72" s="8" t="s">
        <v>193</v>
      </c>
      <c r="C72" s="60" t="s">
        <v>194</v>
      </c>
      <c r="D72" s="54" t="s">
        <v>195</v>
      </c>
      <c r="E72" s="6" t="s">
        <v>196</v>
      </c>
      <c r="F72" s="19">
        <v>500000</v>
      </c>
      <c r="G72" s="24">
        <v>483.08</v>
      </c>
      <c r="H72" s="24">
        <v>0.06</v>
      </c>
      <c r="I72" s="31">
        <v>5.5095000000000001</v>
      </c>
      <c r="J72" s="31"/>
      <c r="K72" s="35"/>
    </row>
    <row r="73" spans="1:11" x14ac:dyDescent="0.25">
      <c r="C73" s="58" t="s">
        <v>185</v>
      </c>
      <c r="D73" s="54"/>
      <c r="E73" s="6"/>
      <c r="F73" s="19"/>
      <c r="G73" s="25">
        <v>5457.08</v>
      </c>
      <c r="H73" s="25">
        <v>0.7</v>
      </c>
      <c r="I73" s="31"/>
      <c r="J73" s="31"/>
      <c r="K73" s="35"/>
    </row>
    <row r="74" spans="1:11" x14ac:dyDescent="0.25">
      <c r="C74" s="57"/>
      <c r="D74" s="54"/>
      <c r="E74" s="6"/>
      <c r="F74" s="19"/>
      <c r="G74" s="24"/>
      <c r="H74" s="24"/>
      <c r="I74" s="31"/>
      <c r="J74" s="31"/>
      <c r="K74" s="35"/>
    </row>
    <row r="75" spans="1:11" x14ac:dyDescent="0.25">
      <c r="C75" s="58" t="s">
        <v>17</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18</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19</v>
      </c>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23</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24</v>
      </c>
      <c r="D88" s="54"/>
      <c r="E88" s="6"/>
      <c r="F88" s="19"/>
      <c r="G88" s="24"/>
      <c r="H88" s="24"/>
      <c r="I88" s="31"/>
      <c r="J88" s="31"/>
      <c r="K88" s="35"/>
    </row>
    <row r="89" spans="1:54" x14ac:dyDescent="0.25">
      <c r="B89" s="8" t="s">
        <v>197</v>
      </c>
      <c r="C89" s="60" t="s">
        <v>198</v>
      </c>
      <c r="D89" s="54"/>
      <c r="E89" s="6"/>
      <c r="F89" s="19"/>
      <c r="G89" s="24">
        <v>17577.330000000002</v>
      </c>
      <c r="H89" s="24">
        <v>2.25</v>
      </c>
      <c r="I89" s="31"/>
      <c r="J89" s="31"/>
      <c r="K89" s="35"/>
    </row>
    <row r="90" spans="1:54" x14ac:dyDescent="0.25">
      <c r="C90" s="58" t="s">
        <v>185</v>
      </c>
      <c r="D90" s="54"/>
      <c r="E90" s="6"/>
      <c r="F90" s="19"/>
      <c r="G90" s="25">
        <v>17577.330000000002</v>
      </c>
      <c r="H90" s="25">
        <v>2.25</v>
      </c>
      <c r="I90" s="31"/>
      <c r="J90" s="31"/>
      <c r="K90" s="35"/>
    </row>
    <row r="91" spans="1:54" x14ac:dyDescent="0.25">
      <c r="C91" s="57"/>
      <c r="D91" s="54"/>
      <c r="E91" s="6"/>
      <c r="F91" s="19"/>
      <c r="G91" s="24"/>
      <c r="H91" s="24"/>
      <c r="I91" s="31"/>
      <c r="J91" s="31"/>
      <c r="K91" s="35"/>
    </row>
    <row r="92" spans="1:54" x14ac:dyDescent="0.25">
      <c r="A92" s="10"/>
      <c r="B92" s="28"/>
      <c r="C92" s="58" t="s">
        <v>25</v>
      </c>
      <c r="D92" s="54"/>
      <c r="E92" s="6"/>
      <c r="F92" s="19"/>
      <c r="G92" s="24"/>
      <c r="H92" s="24"/>
      <c r="I92" s="31"/>
      <c r="J92" s="31"/>
      <c r="K92" s="35"/>
    </row>
    <row r="93" spans="1:54" s="2" customFormat="1" ht="13.5" x14ac:dyDescent="0.25">
      <c r="A93" s="28"/>
      <c r="B93" s="28"/>
      <c r="C93" s="57" t="s">
        <v>4766</v>
      </c>
      <c r="D93" s="54"/>
      <c r="E93" s="6"/>
      <c r="F93" s="19"/>
      <c r="G93" s="24" t="s">
        <v>2</v>
      </c>
      <c r="H93" s="24" t="s">
        <v>2</v>
      </c>
      <c r="I93" s="31"/>
      <c r="J93" s="31"/>
      <c r="K93" s="35"/>
      <c r="L93" s="3"/>
      <c r="AI93" s="3"/>
      <c r="AV93" s="3"/>
      <c r="AX93" s="3"/>
      <c r="BB93" s="3"/>
    </row>
    <row r="94" spans="1:54" x14ac:dyDescent="0.25">
      <c r="B94" s="8"/>
      <c r="C94" s="60" t="s">
        <v>199</v>
      </c>
      <c r="D94" s="54"/>
      <c r="E94" s="6"/>
      <c r="F94" s="19"/>
      <c r="G94" s="24">
        <v>18786.189999999999</v>
      </c>
      <c r="H94" s="24">
        <v>2.4000000000000004</v>
      </c>
      <c r="I94" s="31"/>
      <c r="J94" s="31"/>
      <c r="K94" s="35"/>
    </row>
    <row r="95" spans="1:54" x14ac:dyDescent="0.25">
      <c r="C95" s="58" t="s">
        <v>185</v>
      </c>
      <c r="D95" s="54"/>
      <c r="E95" s="6"/>
      <c r="F95" s="19"/>
      <c r="G95" s="25">
        <v>18786.189999999999</v>
      </c>
      <c r="H95" s="25">
        <v>2.4000000000000004</v>
      </c>
      <c r="I95" s="31"/>
      <c r="J95" s="31"/>
      <c r="K95" s="35"/>
    </row>
    <row r="96" spans="1:54" x14ac:dyDescent="0.25">
      <c r="C96" s="57"/>
      <c r="D96" s="54"/>
      <c r="E96" s="6"/>
      <c r="F96" s="19"/>
      <c r="G96" s="24"/>
      <c r="H96" s="24"/>
      <c r="I96" s="31"/>
      <c r="J96" s="31"/>
      <c r="K96" s="35"/>
    </row>
    <row r="97" spans="3:11" x14ac:dyDescent="0.25">
      <c r="C97" s="61" t="s">
        <v>200</v>
      </c>
      <c r="D97" s="55"/>
      <c r="E97" s="5"/>
      <c r="F97" s="20"/>
      <c r="G97" s="26">
        <v>780452.12</v>
      </c>
      <c r="H97" s="26">
        <v>100.00000000000001</v>
      </c>
      <c r="I97" s="32"/>
      <c r="J97" s="32"/>
      <c r="K97" s="36"/>
    </row>
    <row r="100" spans="3:11" x14ac:dyDescent="0.25">
      <c r="C100" s="1" t="s">
        <v>201</v>
      </c>
    </row>
    <row r="101" spans="3:11" x14ac:dyDescent="0.25">
      <c r="C101" s="37" t="s">
        <v>202</v>
      </c>
      <c r="D101" s="37"/>
      <c r="E101" s="37"/>
      <c r="F101" s="37"/>
      <c r="G101" s="37"/>
      <c r="H101" s="37"/>
      <c r="I101" s="37"/>
      <c r="J101" s="37"/>
      <c r="K101" s="37"/>
    </row>
    <row r="102" spans="3:11" x14ac:dyDescent="0.25">
      <c r="C102" s="2" t="s">
        <v>203</v>
      </c>
    </row>
    <row r="103" spans="3:11" x14ac:dyDescent="0.25">
      <c r="C103" s="2" t="s">
        <v>204</v>
      </c>
    </row>
    <row r="104" spans="3:11" ht="30" customHeight="1" x14ac:dyDescent="0.25">
      <c r="C104" s="91" t="s">
        <v>205</v>
      </c>
      <c r="D104" s="92"/>
      <c r="E104" s="92"/>
      <c r="F104" s="92"/>
      <c r="G104" s="92"/>
      <c r="H104" s="92"/>
      <c r="I104" s="92"/>
      <c r="J104" s="92"/>
      <c r="K104" s="92"/>
    </row>
    <row r="105" spans="3:11" x14ac:dyDescent="0.25">
      <c r="C105" s="2" t="s">
        <v>206</v>
      </c>
    </row>
    <row r="107" spans="3:11" x14ac:dyDescent="0.25">
      <c r="C107" s="1" t="s">
        <v>4909</v>
      </c>
      <c r="E107" s="88" t="s">
        <v>4910</v>
      </c>
    </row>
    <row r="108" spans="3:11" x14ac:dyDescent="0.25">
      <c r="E108" s="2" t="s">
        <v>4969</v>
      </c>
    </row>
  </sheetData>
  <mergeCells count="1">
    <mergeCell ref="C104:K104"/>
  </mergeCells>
  <hyperlinks>
    <hyperlink ref="J2" location="'Index'!A1" display="'Index'!A1" xr:uid="{347CBFEA-C644-41A7-A354-B210F16BB989}"/>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CD655-69DB-4B7E-9755-E031234CAEA7}">
  <sheetPr codeName="Sheet1"/>
  <dimension ref="A1:IV106"/>
  <sheetViews>
    <sheetView showGridLines="0" zoomScale="90" zoomScaleNormal="90" workbookViewId="0">
      <pane ySplit="6" topLeftCell="A88"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4228</v>
      </c>
      <c r="J2" s="38" t="s">
        <v>4443</v>
      </c>
    </row>
    <row r="3" spans="1:54" ht="16.5" x14ac:dyDescent="0.3">
      <c r="C3" s="1" t="s">
        <v>28</v>
      </c>
      <c r="D3" s="21" t="s">
        <v>4229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455</v>
      </c>
      <c r="C11" s="60" t="s">
        <v>456</v>
      </c>
      <c r="D11" s="54" t="s">
        <v>457</v>
      </c>
      <c r="E11" s="6" t="s">
        <v>65</v>
      </c>
      <c r="F11" s="19">
        <v>2000000</v>
      </c>
      <c r="G11" s="24">
        <v>59094</v>
      </c>
      <c r="H11" s="24">
        <v>12.8</v>
      </c>
      <c r="I11" s="31"/>
      <c r="J11" s="31"/>
      <c r="K11" s="35"/>
    </row>
    <row r="12" spans="1:54" x14ac:dyDescent="0.25">
      <c r="B12" s="8" t="s">
        <v>99</v>
      </c>
      <c r="C12" s="60" t="s">
        <v>100</v>
      </c>
      <c r="D12" s="54" t="s">
        <v>101</v>
      </c>
      <c r="E12" s="6" t="s">
        <v>65</v>
      </c>
      <c r="F12" s="19">
        <v>520000</v>
      </c>
      <c r="G12" s="24">
        <v>34247.199999999997</v>
      </c>
      <c r="H12" s="24">
        <v>7.42</v>
      </c>
      <c r="I12" s="31"/>
      <c r="J12" s="31"/>
      <c r="K12" s="35"/>
    </row>
    <row r="13" spans="1:54" x14ac:dyDescent="0.25">
      <c r="B13" s="8" t="s">
        <v>62</v>
      </c>
      <c r="C13" s="60" t="s">
        <v>63</v>
      </c>
      <c r="D13" s="54" t="s">
        <v>64</v>
      </c>
      <c r="E13" s="6" t="s">
        <v>65</v>
      </c>
      <c r="F13" s="19">
        <v>200000</v>
      </c>
      <c r="G13" s="24">
        <v>24612</v>
      </c>
      <c r="H13" s="24">
        <v>5.33</v>
      </c>
      <c r="I13" s="31"/>
      <c r="J13" s="31"/>
      <c r="K13" s="35"/>
    </row>
    <row r="14" spans="1:54" x14ac:dyDescent="0.25">
      <c r="B14" s="8" t="s">
        <v>85</v>
      </c>
      <c r="C14" s="60" t="s">
        <v>86</v>
      </c>
      <c r="D14" s="54" t="s">
        <v>87</v>
      </c>
      <c r="E14" s="6" t="s">
        <v>65</v>
      </c>
      <c r="F14" s="19">
        <v>700000</v>
      </c>
      <c r="G14" s="24">
        <v>23546.6</v>
      </c>
      <c r="H14" s="24">
        <v>5.0999999999999996</v>
      </c>
      <c r="I14" s="31"/>
      <c r="J14" s="31"/>
      <c r="K14" s="35"/>
    </row>
    <row r="15" spans="1:54" x14ac:dyDescent="0.25">
      <c r="B15" s="8" t="s">
        <v>212</v>
      </c>
      <c r="C15" s="60" t="s">
        <v>213</v>
      </c>
      <c r="D15" s="54" t="s">
        <v>214</v>
      </c>
      <c r="E15" s="6" t="s">
        <v>131</v>
      </c>
      <c r="F15" s="19">
        <v>1320000</v>
      </c>
      <c r="G15" s="24">
        <v>22104.720000000001</v>
      </c>
      <c r="H15" s="24">
        <v>4.79</v>
      </c>
      <c r="I15" s="31"/>
      <c r="J15" s="31"/>
      <c r="K15" s="35"/>
    </row>
    <row r="16" spans="1:54" x14ac:dyDescent="0.25">
      <c r="B16" s="8" t="s">
        <v>272</v>
      </c>
      <c r="C16" s="60" t="s">
        <v>273</v>
      </c>
      <c r="D16" s="54" t="s">
        <v>274</v>
      </c>
      <c r="E16" s="6" t="s">
        <v>131</v>
      </c>
      <c r="F16" s="19">
        <v>140000</v>
      </c>
      <c r="G16" s="24">
        <v>19275.2</v>
      </c>
      <c r="H16" s="24">
        <v>4.18</v>
      </c>
      <c r="I16" s="31"/>
      <c r="J16" s="31"/>
      <c r="K16" s="35"/>
    </row>
    <row r="17" spans="2:11" x14ac:dyDescent="0.25">
      <c r="B17" s="8" t="s">
        <v>151</v>
      </c>
      <c r="C17" s="60" t="s">
        <v>152</v>
      </c>
      <c r="D17" s="54" t="s">
        <v>153</v>
      </c>
      <c r="E17" s="6" t="s">
        <v>131</v>
      </c>
      <c r="F17" s="19">
        <v>4000000</v>
      </c>
      <c r="G17" s="24">
        <v>19260</v>
      </c>
      <c r="H17" s="24">
        <v>4.17</v>
      </c>
      <c r="I17" s="31"/>
      <c r="J17" s="31"/>
      <c r="K17" s="35"/>
    </row>
    <row r="18" spans="2:11" x14ac:dyDescent="0.25">
      <c r="B18" s="8" t="s">
        <v>2622</v>
      </c>
      <c r="C18" s="60" t="s">
        <v>2623</v>
      </c>
      <c r="D18" s="54" t="s">
        <v>2624</v>
      </c>
      <c r="E18" s="6" t="s">
        <v>131</v>
      </c>
      <c r="F18" s="19">
        <v>900000</v>
      </c>
      <c r="G18" s="24">
        <v>18670.5</v>
      </c>
      <c r="H18" s="24">
        <v>4.04</v>
      </c>
      <c r="I18" s="31"/>
      <c r="J18" s="31"/>
      <c r="K18" s="35"/>
    </row>
    <row r="19" spans="2:11" x14ac:dyDescent="0.25">
      <c r="B19" s="8" t="s">
        <v>222</v>
      </c>
      <c r="C19" s="60" t="s">
        <v>223</v>
      </c>
      <c r="D19" s="54" t="s">
        <v>224</v>
      </c>
      <c r="E19" s="6" t="s">
        <v>218</v>
      </c>
      <c r="F19" s="19">
        <v>4500000</v>
      </c>
      <c r="G19" s="24">
        <v>17766</v>
      </c>
      <c r="H19" s="24">
        <v>3.85</v>
      </c>
      <c r="I19" s="31"/>
      <c r="J19" s="31"/>
      <c r="K19" s="35"/>
    </row>
    <row r="20" spans="2:11" x14ac:dyDescent="0.25">
      <c r="B20" s="8" t="s">
        <v>540</v>
      </c>
      <c r="C20" s="60" t="s">
        <v>541</v>
      </c>
      <c r="D20" s="54" t="s">
        <v>542</v>
      </c>
      <c r="E20" s="6" t="s">
        <v>131</v>
      </c>
      <c r="F20" s="19">
        <v>3300000</v>
      </c>
      <c r="G20" s="24">
        <v>16998.3</v>
      </c>
      <c r="H20" s="24">
        <v>3.68</v>
      </c>
      <c r="I20" s="31"/>
      <c r="J20" s="31"/>
      <c r="K20" s="35"/>
    </row>
    <row r="21" spans="2:11" x14ac:dyDescent="0.25">
      <c r="B21" s="8" t="s">
        <v>549</v>
      </c>
      <c r="C21" s="60" t="s">
        <v>550</v>
      </c>
      <c r="D21" s="54" t="s">
        <v>551</v>
      </c>
      <c r="E21" s="6" t="s">
        <v>131</v>
      </c>
      <c r="F21" s="19">
        <v>16000000</v>
      </c>
      <c r="G21" s="24">
        <v>16812.8</v>
      </c>
      <c r="H21" s="24">
        <v>3.64</v>
      </c>
      <c r="I21" s="31"/>
      <c r="J21" s="31"/>
      <c r="K21" s="35"/>
    </row>
    <row r="22" spans="2:11" x14ac:dyDescent="0.25">
      <c r="B22" s="8" t="s">
        <v>3721</v>
      </c>
      <c r="C22" s="60" t="s">
        <v>3722</v>
      </c>
      <c r="D22" s="54" t="s">
        <v>3723</v>
      </c>
      <c r="E22" s="6" t="s">
        <v>131</v>
      </c>
      <c r="F22" s="19">
        <v>240000</v>
      </c>
      <c r="G22" s="24">
        <v>16744.8</v>
      </c>
      <c r="H22" s="24">
        <v>3.63</v>
      </c>
      <c r="I22" s="31"/>
      <c r="J22" s="31"/>
      <c r="K22" s="35"/>
    </row>
    <row r="23" spans="2:11" x14ac:dyDescent="0.25">
      <c r="B23" s="8" t="s">
        <v>2614</v>
      </c>
      <c r="C23" s="60" t="s">
        <v>2615</v>
      </c>
      <c r="D23" s="54" t="s">
        <v>2616</v>
      </c>
      <c r="E23" s="6" t="s">
        <v>109</v>
      </c>
      <c r="F23" s="19">
        <v>1441493</v>
      </c>
      <c r="G23" s="24">
        <v>16665.099999999999</v>
      </c>
      <c r="H23" s="24">
        <v>3.61</v>
      </c>
      <c r="I23" s="31"/>
      <c r="J23" s="31"/>
      <c r="K23" s="35"/>
    </row>
    <row r="24" spans="2:11" x14ac:dyDescent="0.25">
      <c r="B24" s="8" t="s">
        <v>2588</v>
      </c>
      <c r="C24" s="60" t="s">
        <v>2589</v>
      </c>
      <c r="D24" s="54" t="s">
        <v>2590</v>
      </c>
      <c r="E24" s="6" t="s">
        <v>65</v>
      </c>
      <c r="F24" s="19">
        <v>2000000</v>
      </c>
      <c r="G24" s="24">
        <v>15080</v>
      </c>
      <c r="H24" s="24">
        <v>3.27</v>
      </c>
      <c r="I24" s="31"/>
      <c r="J24" s="31"/>
      <c r="K24" s="35"/>
    </row>
    <row r="25" spans="2:11" x14ac:dyDescent="0.25">
      <c r="B25" s="8" t="s">
        <v>284</v>
      </c>
      <c r="C25" s="60" t="s">
        <v>285</v>
      </c>
      <c r="D25" s="54" t="s">
        <v>286</v>
      </c>
      <c r="E25" s="6" t="s">
        <v>131</v>
      </c>
      <c r="F25" s="19">
        <v>1400000</v>
      </c>
      <c r="G25" s="24">
        <v>14442.4</v>
      </c>
      <c r="H25" s="24">
        <v>3.13</v>
      </c>
      <c r="I25" s="31"/>
      <c r="J25" s="31"/>
      <c r="K25" s="35"/>
    </row>
    <row r="26" spans="2:11" x14ac:dyDescent="0.25">
      <c r="B26" s="8" t="s">
        <v>106</v>
      </c>
      <c r="C26" s="60" t="s">
        <v>107</v>
      </c>
      <c r="D26" s="54" t="s">
        <v>108</v>
      </c>
      <c r="E26" s="6" t="s">
        <v>109</v>
      </c>
      <c r="F26" s="19">
        <v>400000</v>
      </c>
      <c r="G26" s="24">
        <v>12901.2</v>
      </c>
      <c r="H26" s="24">
        <v>2.79</v>
      </c>
      <c r="I26" s="31"/>
      <c r="J26" s="31"/>
      <c r="K26" s="35"/>
    </row>
    <row r="27" spans="2:11" x14ac:dyDescent="0.25">
      <c r="B27" s="8" t="s">
        <v>128</v>
      </c>
      <c r="C27" s="60" t="s">
        <v>129</v>
      </c>
      <c r="D27" s="54" t="s">
        <v>130</v>
      </c>
      <c r="E27" s="6" t="s">
        <v>131</v>
      </c>
      <c r="F27" s="19">
        <v>320000</v>
      </c>
      <c r="G27" s="24">
        <v>12303.36</v>
      </c>
      <c r="H27" s="24">
        <v>2.67</v>
      </c>
      <c r="I27" s="31"/>
      <c r="J27" s="31"/>
      <c r="K27" s="35"/>
    </row>
    <row r="28" spans="2:11" x14ac:dyDescent="0.25">
      <c r="B28" s="8" t="s">
        <v>2594</v>
      </c>
      <c r="C28" s="60" t="s">
        <v>2595</v>
      </c>
      <c r="D28" s="54" t="s">
        <v>2596</v>
      </c>
      <c r="E28" s="6" t="s">
        <v>131</v>
      </c>
      <c r="F28" s="19">
        <v>6400000</v>
      </c>
      <c r="G28" s="24">
        <v>11903.36</v>
      </c>
      <c r="H28" s="24">
        <v>2.58</v>
      </c>
      <c r="I28" s="31"/>
      <c r="J28" s="31"/>
      <c r="K28" s="35"/>
    </row>
    <row r="29" spans="2:11" x14ac:dyDescent="0.25">
      <c r="B29" s="8" t="s">
        <v>3868</v>
      </c>
      <c r="C29" s="60" t="s">
        <v>3869</v>
      </c>
      <c r="D29" s="54" t="s">
        <v>3870</v>
      </c>
      <c r="E29" s="6" t="s">
        <v>131</v>
      </c>
      <c r="F29" s="19">
        <v>1320000</v>
      </c>
      <c r="G29" s="24">
        <v>10907.82</v>
      </c>
      <c r="H29" s="24">
        <v>2.36</v>
      </c>
      <c r="I29" s="31"/>
      <c r="J29" s="31"/>
      <c r="K29" s="35"/>
    </row>
    <row r="30" spans="2:11" x14ac:dyDescent="0.25">
      <c r="B30" s="8" t="s">
        <v>3970</v>
      </c>
      <c r="C30" s="60" t="s">
        <v>3971</v>
      </c>
      <c r="D30" s="54" t="s">
        <v>3972</v>
      </c>
      <c r="E30" s="6" t="s">
        <v>131</v>
      </c>
      <c r="F30" s="19">
        <v>1800000</v>
      </c>
      <c r="G30" s="24">
        <v>9101.7000000000007</v>
      </c>
      <c r="H30" s="24">
        <v>1.97</v>
      </c>
      <c r="I30" s="31"/>
      <c r="J30" s="31"/>
      <c r="K30" s="35"/>
    </row>
    <row r="31" spans="2:11" x14ac:dyDescent="0.25">
      <c r="B31" s="8" t="s">
        <v>1783</v>
      </c>
      <c r="C31" s="60" t="s">
        <v>1784</v>
      </c>
      <c r="D31" s="54" t="s">
        <v>4236</v>
      </c>
      <c r="E31" s="6" t="s">
        <v>109</v>
      </c>
      <c r="F31" s="19">
        <v>200000</v>
      </c>
      <c r="G31" s="24">
        <v>8387.6</v>
      </c>
      <c r="H31" s="24">
        <v>1.81</v>
      </c>
      <c r="I31" s="31"/>
      <c r="J31" s="31"/>
      <c r="K31" s="35" t="s">
        <v>4833</v>
      </c>
    </row>
    <row r="32" spans="2:11" x14ac:dyDescent="0.25">
      <c r="B32" s="8" t="s">
        <v>3459</v>
      </c>
      <c r="C32" s="60" t="s">
        <v>3460</v>
      </c>
      <c r="D32" s="54" t="s">
        <v>3461</v>
      </c>
      <c r="E32" s="6" t="s">
        <v>131</v>
      </c>
      <c r="F32" s="19">
        <v>1800000</v>
      </c>
      <c r="G32" s="24">
        <v>8005.5</v>
      </c>
      <c r="H32" s="24">
        <v>1.73</v>
      </c>
      <c r="I32" s="31"/>
      <c r="J32" s="31"/>
      <c r="K32" s="35"/>
    </row>
    <row r="33" spans="2:11" x14ac:dyDescent="0.25">
      <c r="B33" s="8" t="s">
        <v>2987</v>
      </c>
      <c r="C33" s="60" t="s">
        <v>2988</v>
      </c>
      <c r="D33" s="54" t="s">
        <v>2989</v>
      </c>
      <c r="E33" s="6" t="s">
        <v>131</v>
      </c>
      <c r="F33" s="19">
        <v>360000</v>
      </c>
      <c r="G33" s="24">
        <v>7970.04</v>
      </c>
      <c r="H33" s="24">
        <v>1.73</v>
      </c>
      <c r="I33" s="31"/>
      <c r="J33" s="31"/>
      <c r="K33" s="35"/>
    </row>
    <row r="34" spans="2:11" x14ac:dyDescent="0.25">
      <c r="B34" s="8" t="s">
        <v>2119</v>
      </c>
      <c r="C34" s="60" t="s">
        <v>2120</v>
      </c>
      <c r="D34" s="54" t="s">
        <v>2121</v>
      </c>
      <c r="E34" s="6" t="s">
        <v>131</v>
      </c>
      <c r="F34" s="19">
        <v>500000</v>
      </c>
      <c r="G34" s="24">
        <v>7567</v>
      </c>
      <c r="H34" s="24">
        <v>1.64</v>
      </c>
      <c r="I34" s="31"/>
      <c r="J34" s="31"/>
      <c r="K34" s="35"/>
    </row>
    <row r="35" spans="2:11" x14ac:dyDescent="0.25">
      <c r="B35" s="8" t="s">
        <v>2956</v>
      </c>
      <c r="C35" s="60" t="s">
        <v>2957</v>
      </c>
      <c r="D35" s="54" t="s">
        <v>2958</v>
      </c>
      <c r="E35" s="6" t="s">
        <v>131</v>
      </c>
      <c r="F35" s="19">
        <v>800000</v>
      </c>
      <c r="G35" s="24">
        <v>6275.2</v>
      </c>
      <c r="H35" s="24">
        <v>1.36</v>
      </c>
      <c r="I35" s="31"/>
      <c r="J35" s="31"/>
      <c r="K35" s="35"/>
    </row>
    <row r="36" spans="2:11" x14ac:dyDescent="0.25">
      <c r="B36" s="8" t="s">
        <v>215</v>
      </c>
      <c r="C36" s="60" t="s">
        <v>216</v>
      </c>
      <c r="D36" s="54" t="s">
        <v>217</v>
      </c>
      <c r="E36" s="6" t="s">
        <v>218</v>
      </c>
      <c r="F36" s="19">
        <v>4000000</v>
      </c>
      <c r="G36" s="24">
        <v>6165.2</v>
      </c>
      <c r="H36" s="24">
        <v>1.34</v>
      </c>
      <c r="I36" s="31"/>
      <c r="J36" s="31"/>
      <c r="K36" s="35"/>
    </row>
    <row r="37" spans="2:11" x14ac:dyDescent="0.25">
      <c r="B37" s="8" t="s">
        <v>287</v>
      </c>
      <c r="C37" s="60" t="s">
        <v>288</v>
      </c>
      <c r="D37" s="54" t="s">
        <v>289</v>
      </c>
      <c r="E37" s="6" t="s">
        <v>131</v>
      </c>
      <c r="F37" s="19">
        <v>700000</v>
      </c>
      <c r="G37" s="24">
        <v>5243.35</v>
      </c>
      <c r="H37" s="24">
        <v>1.1399999999999999</v>
      </c>
      <c r="I37" s="31"/>
      <c r="J37" s="31"/>
      <c r="K37" s="35"/>
    </row>
    <row r="38" spans="2:11" x14ac:dyDescent="0.25">
      <c r="B38" s="8" t="s">
        <v>366</v>
      </c>
      <c r="C38" s="60" t="s">
        <v>367</v>
      </c>
      <c r="D38" s="54" t="s">
        <v>368</v>
      </c>
      <c r="E38" s="6" t="s">
        <v>131</v>
      </c>
      <c r="F38" s="19">
        <v>200000</v>
      </c>
      <c r="G38" s="24">
        <v>5034.6000000000004</v>
      </c>
      <c r="H38" s="24">
        <v>1.0900000000000001</v>
      </c>
      <c r="I38" s="31"/>
      <c r="J38" s="31"/>
      <c r="K38" s="35"/>
    </row>
    <row r="39" spans="2:11" x14ac:dyDescent="0.25">
      <c r="B39" s="8" t="s">
        <v>248</v>
      </c>
      <c r="C39" s="60" t="s">
        <v>249</v>
      </c>
      <c r="D39" s="54" t="s">
        <v>250</v>
      </c>
      <c r="E39" s="6" t="s">
        <v>131</v>
      </c>
      <c r="F39" s="19">
        <v>150000</v>
      </c>
      <c r="G39" s="24">
        <v>3124.5</v>
      </c>
      <c r="H39" s="24">
        <v>0.68</v>
      </c>
      <c r="I39" s="31"/>
      <c r="J39" s="31"/>
      <c r="K39" s="35"/>
    </row>
    <row r="40" spans="2:11" x14ac:dyDescent="0.25">
      <c r="B40" s="8" t="s">
        <v>4230</v>
      </c>
      <c r="C40" s="60" t="s">
        <v>4231</v>
      </c>
      <c r="D40" s="54" t="s">
        <v>4232</v>
      </c>
      <c r="E40" s="6" t="s">
        <v>131</v>
      </c>
      <c r="F40" s="19">
        <v>500000</v>
      </c>
      <c r="G40" s="24">
        <v>2931.5</v>
      </c>
      <c r="H40" s="24">
        <v>0.64</v>
      </c>
      <c r="I40" s="31"/>
      <c r="J40" s="31"/>
      <c r="K40" s="35"/>
    </row>
    <row r="41" spans="2:11" x14ac:dyDescent="0.25">
      <c r="B41" s="8" t="s">
        <v>467</v>
      </c>
      <c r="C41" s="60" t="s">
        <v>468</v>
      </c>
      <c r="D41" s="54" t="s">
        <v>469</v>
      </c>
      <c r="E41" s="6" t="s">
        <v>131</v>
      </c>
      <c r="F41" s="19">
        <v>204000</v>
      </c>
      <c r="G41" s="24">
        <v>2432.09</v>
      </c>
      <c r="H41" s="24">
        <v>0.53</v>
      </c>
      <c r="I41" s="31"/>
      <c r="J41" s="31"/>
      <c r="K41" s="35"/>
    </row>
    <row r="42" spans="2:11" x14ac:dyDescent="0.25">
      <c r="B42" s="8" t="s">
        <v>4233</v>
      </c>
      <c r="C42" s="60" t="s">
        <v>4234</v>
      </c>
      <c r="D42" s="54" t="s">
        <v>4235</v>
      </c>
      <c r="E42" s="6" t="s">
        <v>131</v>
      </c>
      <c r="F42" s="19">
        <v>1500000</v>
      </c>
      <c r="G42" s="24">
        <v>1665</v>
      </c>
      <c r="H42" s="24">
        <v>0.36</v>
      </c>
      <c r="I42" s="31"/>
      <c r="J42" s="31"/>
      <c r="K42" s="35"/>
    </row>
    <row r="43" spans="2:11" x14ac:dyDescent="0.25">
      <c r="C43" s="58" t="s">
        <v>185</v>
      </c>
      <c r="D43" s="54"/>
      <c r="E43" s="6"/>
      <c r="F43" s="19"/>
      <c r="G43" s="25">
        <v>457238.64</v>
      </c>
      <c r="H43" s="25">
        <v>99.06</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5</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9</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10</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11</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13</v>
      </c>
      <c r="D63" s="54"/>
      <c r="E63" s="6"/>
      <c r="F63" s="19"/>
      <c r="G63" s="24"/>
      <c r="H63" s="24"/>
      <c r="I63" s="31"/>
      <c r="J63" s="31"/>
      <c r="K63" s="35"/>
    </row>
    <row r="64" spans="1:11" x14ac:dyDescent="0.25">
      <c r="A64" s="28"/>
      <c r="B64" s="28"/>
      <c r="C64" s="58" t="s">
        <v>14</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A66" s="28"/>
      <c r="B66" s="28"/>
      <c r="C66" s="58" t="s">
        <v>15</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C68" s="59" t="s">
        <v>16</v>
      </c>
      <c r="D68" s="54"/>
      <c r="E68" s="6"/>
      <c r="F68" s="19"/>
      <c r="G68" s="24"/>
      <c r="H68" s="24"/>
      <c r="I68" s="31"/>
      <c r="J68" s="31"/>
      <c r="K68" s="35"/>
    </row>
    <row r="69" spans="1:11" x14ac:dyDescent="0.25">
      <c r="B69" s="8" t="s">
        <v>193</v>
      </c>
      <c r="C69" s="60" t="s">
        <v>194</v>
      </c>
      <c r="D69" s="54" t="s">
        <v>195</v>
      </c>
      <c r="E69" s="6" t="s">
        <v>196</v>
      </c>
      <c r="F69" s="19">
        <v>500000</v>
      </c>
      <c r="G69" s="24">
        <v>483.08</v>
      </c>
      <c r="H69" s="24">
        <v>0.1</v>
      </c>
      <c r="I69" s="31">
        <v>5.5095000000000001</v>
      </c>
      <c r="J69" s="31"/>
      <c r="K69" s="35"/>
    </row>
    <row r="70" spans="1:11" x14ac:dyDescent="0.25">
      <c r="C70" s="58" t="s">
        <v>185</v>
      </c>
      <c r="D70" s="54"/>
      <c r="E70" s="6"/>
      <c r="F70" s="19"/>
      <c r="G70" s="25">
        <v>483.08</v>
      </c>
      <c r="H70" s="25">
        <v>0.1</v>
      </c>
      <c r="I70" s="31"/>
      <c r="J70" s="31"/>
      <c r="K70" s="35"/>
    </row>
    <row r="71" spans="1:11" x14ac:dyDescent="0.25">
      <c r="C71" s="57"/>
      <c r="D71" s="54"/>
      <c r="E71" s="6"/>
      <c r="F71" s="19"/>
      <c r="G71" s="24"/>
      <c r="H71" s="24"/>
      <c r="I71" s="31"/>
      <c r="J71" s="31"/>
      <c r="K71" s="35"/>
    </row>
    <row r="72" spans="1:11" x14ac:dyDescent="0.25">
      <c r="C72" s="58" t="s">
        <v>17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18</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19</v>
      </c>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23</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24</v>
      </c>
      <c r="D85" s="54"/>
      <c r="E85" s="6"/>
      <c r="F85" s="19"/>
      <c r="G85" s="24"/>
      <c r="H85" s="24"/>
      <c r="I85" s="31"/>
      <c r="J85" s="31"/>
      <c r="K85" s="35"/>
    </row>
    <row r="86" spans="1:54" x14ac:dyDescent="0.25">
      <c r="B86" s="8" t="s">
        <v>197</v>
      </c>
      <c r="C86" s="60" t="s">
        <v>198</v>
      </c>
      <c r="D86" s="54"/>
      <c r="E86" s="6"/>
      <c r="F86" s="19"/>
      <c r="G86" s="24">
        <v>6785.12</v>
      </c>
      <c r="H86" s="24">
        <v>1.47</v>
      </c>
      <c r="I86" s="31"/>
      <c r="J86" s="31"/>
      <c r="K86" s="35"/>
    </row>
    <row r="87" spans="1:54" x14ac:dyDescent="0.25">
      <c r="C87" s="58" t="s">
        <v>185</v>
      </c>
      <c r="D87" s="54"/>
      <c r="E87" s="6"/>
      <c r="F87" s="19"/>
      <c r="G87" s="25">
        <v>6785.12</v>
      </c>
      <c r="H87" s="25">
        <v>1.47</v>
      </c>
      <c r="I87" s="31"/>
      <c r="J87" s="31"/>
      <c r="K87" s="35"/>
    </row>
    <row r="88" spans="1:54" x14ac:dyDescent="0.25">
      <c r="C88" s="57"/>
      <c r="D88" s="54"/>
      <c r="E88" s="6"/>
      <c r="F88" s="19"/>
      <c r="G88" s="24"/>
      <c r="H88" s="24"/>
      <c r="I88" s="31"/>
      <c r="J88" s="31"/>
      <c r="K88" s="35"/>
    </row>
    <row r="89" spans="1:54" x14ac:dyDescent="0.25">
      <c r="A89" s="10"/>
      <c r="B89" s="28"/>
      <c r="C89" s="58" t="s">
        <v>25</v>
      </c>
      <c r="D89" s="54"/>
      <c r="E89" s="6"/>
      <c r="F89" s="19"/>
      <c r="G89" s="24"/>
      <c r="H89" s="24"/>
      <c r="I89" s="31"/>
      <c r="J89" s="31"/>
      <c r="K89" s="35"/>
    </row>
    <row r="90" spans="1:54" s="2" customFormat="1" ht="13.5" x14ac:dyDescent="0.25">
      <c r="A90" s="28"/>
      <c r="B90" s="28"/>
      <c r="C90" s="57" t="s">
        <v>4766</v>
      </c>
      <c r="D90" s="54"/>
      <c r="E90" s="6"/>
      <c r="F90" s="19"/>
      <c r="G90" s="24" t="s">
        <v>2</v>
      </c>
      <c r="H90" s="24" t="s">
        <v>2</v>
      </c>
      <c r="I90" s="31"/>
      <c r="J90" s="31"/>
      <c r="K90" s="35"/>
      <c r="L90" s="3"/>
      <c r="AI90" s="3"/>
      <c r="AV90" s="3"/>
      <c r="AX90" s="3"/>
      <c r="BB90" s="3"/>
    </row>
    <row r="91" spans="1:54" x14ac:dyDescent="0.25">
      <c r="B91" s="8"/>
      <c r="C91" s="60" t="s">
        <v>199</v>
      </c>
      <c r="D91" s="54"/>
      <c r="E91" s="6"/>
      <c r="F91" s="19"/>
      <c r="G91" s="24">
        <v>-2861.71</v>
      </c>
      <c r="H91" s="24">
        <v>-0.63</v>
      </c>
      <c r="I91" s="31"/>
      <c r="J91" s="31"/>
      <c r="K91" s="35"/>
    </row>
    <row r="92" spans="1:54" x14ac:dyDescent="0.25">
      <c r="C92" s="58" t="s">
        <v>185</v>
      </c>
      <c r="D92" s="54"/>
      <c r="E92" s="6"/>
      <c r="F92" s="19"/>
      <c r="G92" s="25">
        <v>-2861.71</v>
      </c>
      <c r="H92" s="25">
        <v>-0.63</v>
      </c>
      <c r="I92" s="31"/>
      <c r="J92" s="31"/>
      <c r="K92" s="35"/>
    </row>
    <row r="93" spans="1:54" x14ac:dyDescent="0.25">
      <c r="C93" s="57"/>
      <c r="D93" s="54"/>
      <c r="E93" s="6"/>
      <c r="F93" s="19"/>
      <c r="G93" s="24"/>
      <c r="H93" s="24"/>
      <c r="I93" s="31"/>
      <c r="J93" s="31"/>
      <c r="K93" s="35"/>
    </row>
    <row r="94" spans="1:54" x14ac:dyDescent="0.25">
      <c r="C94" s="61" t="s">
        <v>200</v>
      </c>
      <c r="D94" s="55"/>
      <c r="E94" s="5"/>
      <c r="F94" s="20"/>
      <c r="G94" s="26">
        <v>461645.13</v>
      </c>
      <c r="H94" s="26">
        <v>100</v>
      </c>
      <c r="I94" s="32"/>
      <c r="J94" s="32"/>
      <c r="K94" s="36"/>
    </row>
    <row r="97" spans="3:11" x14ac:dyDescent="0.25">
      <c r="C97" s="1" t="s">
        <v>201</v>
      </c>
    </row>
    <row r="98" spans="3:11" x14ac:dyDescent="0.25">
      <c r="C98" s="37" t="s">
        <v>202</v>
      </c>
      <c r="D98" s="37"/>
      <c r="E98" s="37"/>
      <c r="F98" s="37"/>
      <c r="G98" s="37"/>
      <c r="H98" s="37"/>
      <c r="I98" s="37"/>
      <c r="J98" s="37"/>
      <c r="K98" s="37"/>
    </row>
    <row r="99" spans="3:11" x14ac:dyDescent="0.25">
      <c r="C99" s="2" t="s">
        <v>203</v>
      </c>
    </row>
    <row r="100" spans="3:11" x14ac:dyDescent="0.25">
      <c r="C100" s="2" t="s">
        <v>204</v>
      </c>
    </row>
    <row r="101" spans="3:11" ht="30" customHeight="1" x14ac:dyDescent="0.25">
      <c r="C101" s="91" t="s">
        <v>205</v>
      </c>
      <c r="D101" s="92"/>
      <c r="E101" s="92"/>
      <c r="F101" s="92"/>
      <c r="G101" s="92"/>
      <c r="H101" s="92"/>
      <c r="I101" s="92"/>
      <c r="J101" s="92"/>
      <c r="K101" s="92"/>
    </row>
    <row r="102" spans="3:11" x14ac:dyDescent="0.25">
      <c r="C102" s="2" t="s">
        <v>206</v>
      </c>
    </row>
    <row r="103" spans="3:11" x14ac:dyDescent="0.25">
      <c r="C103" s="2" t="s">
        <v>4859</v>
      </c>
    </row>
    <row r="105" spans="3:11" x14ac:dyDescent="0.25">
      <c r="C105" s="1" t="s">
        <v>4909</v>
      </c>
      <c r="E105" s="88" t="s">
        <v>4910</v>
      </c>
    </row>
    <row r="106" spans="3:11" x14ac:dyDescent="0.25">
      <c r="E106" s="2" t="s">
        <v>4970</v>
      </c>
    </row>
  </sheetData>
  <mergeCells count="1">
    <mergeCell ref="C101:K101"/>
  </mergeCells>
  <hyperlinks>
    <hyperlink ref="J2" location="'Index'!A1" display="'Index'!A1" xr:uid="{F51CEFA4-901B-4EA9-A9B9-44A8CE940664}"/>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BE549-DC7C-4641-BA50-883A4073714F}">
  <sheetPr codeName="Sheet1"/>
  <dimension ref="A1:IV76"/>
  <sheetViews>
    <sheetView showGridLines="0" zoomScale="90" zoomScaleNormal="90" workbookViewId="0">
      <pane ySplit="6" topLeftCell="A64"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4237</v>
      </c>
      <c r="J2" s="38" t="s">
        <v>4443</v>
      </c>
    </row>
    <row r="3" spans="1:54" ht="16.5" x14ac:dyDescent="0.3">
      <c r="C3" s="1" t="s">
        <v>28</v>
      </c>
      <c r="D3" s="21" t="s">
        <v>2167</v>
      </c>
      <c r="F3" s="80" t="s">
        <v>4826</v>
      </c>
      <c r="G3" s="13" t="s">
        <v>4827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4238</v>
      </c>
      <c r="D43" s="54"/>
      <c r="E43" s="6"/>
      <c r="F43" s="19"/>
      <c r="G43" s="24"/>
      <c r="H43" s="24"/>
      <c r="I43" s="31"/>
      <c r="J43" s="31"/>
      <c r="K43" s="35"/>
    </row>
    <row r="44" spans="1:11" x14ac:dyDescent="0.25">
      <c r="B44" s="8" t="s">
        <v>4239</v>
      </c>
      <c r="C44" s="60" t="s">
        <v>4238</v>
      </c>
      <c r="D44" s="54" t="s">
        <v>4240</v>
      </c>
      <c r="E44" s="6" t="s">
        <v>4238</v>
      </c>
      <c r="F44" s="19">
        <v>242264.04399999999</v>
      </c>
      <c r="G44" s="24">
        <v>567875.64</v>
      </c>
      <c r="H44" s="24">
        <v>98.01</v>
      </c>
      <c r="I44" s="31"/>
      <c r="J44" s="31"/>
      <c r="K44" s="35"/>
    </row>
    <row r="45" spans="1:11" x14ac:dyDescent="0.25">
      <c r="C45" s="58" t="s">
        <v>185</v>
      </c>
      <c r="D45" s="54"/>
      <c r="E45" s="6"/>
      <c r="F45" s="19"/>
      <c r="G45" s="25">
        <v>567875.64</v>
      </c>
      <c r="H45" s="25">
        <v>98.01</v>
      </c>
      <c r="I45" s="31"/>
      <c r="J45" s="31"/>
      <c r="K45" s="35"/>
    </row>
    <row r="46" spans="1:11" x14ac:dyDescent="0.25">
      <c r="C46" s="57"/>
      <c r="D46" s="54"/>
      <c r="E46" s="6"/>
      <c r="F46" s="19"/>
      <c r="G46" s="24"/>
      <c r="H46" s="24"/>
      <c r="I46" s="31"/>
      <c r="J46" s="31"/>
      <c r="K46" s="35"/>
    </row>
    <row r="47" spans="1:11" x14ac:dyDescent="0.25">
      <c r="C47" s="58" t="s">
        <v>20</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21</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22</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8" t="s">
        <v>23</v>
      </c>
      <c r="D53" s="54"/>
      <c r="E53" s="6"/>
      <c r="F53" s="19"/>
      <c r="G53" s="24" t="s">
        <v>2</v>
      </c>
      <c r="H53" s="24" t="s">
        <v>2</v>
      </c>
      <c r="I53" s="31"/>
      <c r="J53" s="31"/>
      <c r="K53" s="35"/>
    </row>
    <row r="54" spans="1:54" x14ac:dyDescent="0.25">
      <c r="C54" s="57"/>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197</v>
      </c>
      <c r="C56" s="60" t="s">
        <v>198</v>
      </c>
      <c r="D56" s="54"/>
      <c r="E56" s="6"/>
      <c r="F56" s="19"/>
      <c r="G56" s="24">
        <v>294.66000000000003</v>
      </c>
      <c r="H56" s="24">
        <v>0.05</v>
      </c>
      <c r="I56" s="31"/>
      <c r="J56" s="31"/>
      <c r="K56" s="35"/>
    </row>
    <row r="57" spans="1:54" x14ac:dyDescent="0.25">
      <c r="C57" s="58" t="s">
        <v>185</v>
      </c>
      <c r="D57" s="54"/>
      <c r="E57" s="6"/>
      <c r="F57" s="19"/>
      <c r="G57" s="25">
        <v>294.66000000000003</v>
      </c>
      <c r="H57" s="25">
        <v>0.05</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4766</v>
      </c>
      <c r="D60" s="54"/>
      <c r="E60" s="6"/>
      <c r="F60" s="19"/>
      <c r="G60" s="24" t="s">
        <v>2</v>
      </c>
      <c r="H60" s="24" t="s">
        <v>2</v>
      </c>
      <c r="I60" s="31"/>
      <c r="J60" s="31"/>
      <c r="K60" s="35"/>
      <c r="L60" s="3"/>
      <c r="AI60" s="3"/>
      <c r="AV60" s="3"/>
      <c r="AX60" s="3"/>
      <c r="BB60" s="3"/>
    </row>
    <row r="61" spans="1:54" x14ac:dyDescent="0.25">
      <c r="B61" s="8"/>
      <c r="C61" s="60" t="s">
        <v>199</v>
      </c>
      <c r="D61" s="54"/>
      <c r="E61" s="6"/>
      <c r="F61" s="19"/>
      <c r="G61" s="24">
        <v>11233.85</v>
      </c>
      <c r="H61" s="24">
        <v>1.94</v>
      </c>
      <c r="I61" s="31"/>
      <c r="J61" s="31"/>
      <c r="K61" s="35"/>
    </row>
    <row r="62" spans="1:54" x14ac:dyDescent="0.25">
      <c r="C62" s="58" t="s">
        <v>185</v>
      </c>
      <c r="D62" s="54"/>
      <c r="E62" s="6"/>
      <c r="F62" s="19"/>
      <c r="G62" s="25">
        <v>11233.85</v>
      </c>
      <c r="H62" s="25">
        <v>1.94</v>
      </c>
      <c r="I62" s="31"/>
      <c r="J62" s="31"/>
      <c r="K62" s="35"/>
    </row>
    <row r="63" spans="1:54" x14ac:dyDescent="0.25">
      <c r="C63" s="57"/>
      <c r="D63" s="54"/>
      <c r="E63" s="6"/>
      <c r="F63" s="19"/>
      <c r="G63" s="24"/>
      <c r="H63" s="24"/>
      <c r="I63" s="31"/>
      <c r="J63" s="31"/>
      <c r="K63" s="35"/>
    </row>
    <row r="64" spans="1:54" x14ac:dyDescent="0.25">
      <c r="C64" s="61" t="s">
        <v>200</v>
      </c>
      <c r="D64" s="55"/>
      <c r="E64" s="5"/>
      <c r="F64" s="20"/>
      <c r="G64" s="26">
        <v>579404.15</v>
      </c>
      <c r="H64" s="26">
        <v>100</v>
      </c>
      <c r="I64" s="32"/>
      <c r="J64" s="32"/>
      <c r="K64" s="36"/>
    </row>
    <row r="67" spans="3:11" x14ac:dyDescent="0.25">
      <c r="C67" s="1" t="s">
        <v>201</v>
      </c>
    </row>
    <row r="68" spans="3:11" x14ac:dyDescent="0.25">
      <c r="C68" s="37" t="s">
        <v>202</v>
      </c>
      <c r="D68" s="37"/>
      <c r="E68" s="37"/>
      <c r="F68" s="37"/>
      <c r="G68" s="37"/>
      <c r="H68" s="37"/>
      <c r="I68" s="37"/>
      <c r="J68" s="37"/>
      <c r="K68" s="37"/>
    </row>
    <row r="69" spans="3:11" x14ac:dyDescent="0.25">
      <c r="C69" s="2" t="s">
        <v>203</v>
      </c>
    </row>
    <row r="70" spans="3:11" x14ac:dyDescent="0.25">
      <c r="C70" s="2" t="s">
        <v>204</v>
      </c>
    </row>
    <row r="71" spans="3:11" ht="30" customHeight="1" x14ac:dyDescent="0.25">
      <c r="C71" s="91" t="s">
        <v>205</v>
      </c>
      <c r="D71" s="92"/>
      <c r="E71" s="92"/>
      <c r="F71" s="92"/>
      <c r="G71" s="92"/>
      <c r="H71" s="92"/>
      <c r="I71" s="92"/>
      <c r="J71" s="92"/>
      <c r="K71" s="92"/>
    </row>
    <row r="72" spans="3:11" x14ac:dyDescent="0.25">
      <c r="C72" s="2" t="s">
        <v>206</v>
      </c>
    </row>
    <row r="73" spans="3:11" x14ac:dyDescent="0.25">
      <c r="C73" s="2" t="s">
        <v>4846</v>
      </c>
    </row>
    <row r="75" spans="3:11" x14ac:dyDescent="0.25">
      <c r="C75" s="1" t="s">
        <v>4909</v>
      </c>
      <c r="E75" s="88" t="s">
        <v>4910</v>
      </c>
    </row>
    <row r="76" spans="3:11" x14ac:dyDescent="0.25">
      <c r="E76" s="2" t="s">
        <v>4971</v>
      </c>
    </row>
  </sheetData>
  <mergeCells count="1">
    <mergeCell ref="C71:K71"/>
  </mergeCells>
  <hyperlinks>
    <hyperlink ref="J2" location="'Index'!A1" display="'Index'!A1" xr:uid="{E98C74DF-DC75-44EA-B15D-1F3D40447CFD}"/>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F1F10-720C-4436-93C5-0E0E57682D79}">
  <sheetPr codeName="Sheet1"/>
  <dimension ref="A1:IV183"/>
  <sheetViews>
    <sheetView showGridLines="0" zoomScale="90" zoomScaleNormal="90" workbookViewId="0">
      <pane ySplit="6" topLeftCell="A166"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1050</v>
      </c>
      <c r="J2" s="38" t="s">
        <v>4443</v>
      </c>
    </row>
    <row r="3" spans="1:54" ht="16.5" x14ac:dyDescent="0.3">
      <c r="C3" s="1" t="s">
        <v>28</v>
      </c>
      <c r="D3" s="21" t="s">
        <v>1051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40449258</v>
      </c>
      <c r="G11" s="24">
        <v>295906.55</v>
      </c>
      <c r="H11" s="24">
        <v>6.76</v>
      </c>
      <c r="I11" s="31"/>
      <c r="J11" s="31"/>
      <c r="K11" s="35"/>
    </row>
    <row r="12" spans="1:54" x14ac:dyDescent="0.25">
      <c r="B12" s="8" t="s">
        <v>81</v>
      </c>
      <c r="C12" s="60" t="s">
        <v>82</v>
      </c>
      <c r="D12" s="54" t="s">
        <v>83</v>
      </c>
      <c r="E12" s="6" t="s">
        <v>84</v>
      </c>
      <c r="F12" s="19">
        <v>17717567</v>
      </c>
      <c r="G12" s="24">
        <v>238106.38</v>
      </c>
      <c r="H12" s="24">
        <v>5.44</v>
      </c>
      <c r="I12" s="31"/>
      <c r="J12" s="31"/>
      <c r="K12" s="35"/>
    </row>
    <row r="13" spans="1:54" x14ac:dyDescent="0.25">
      <c r="B13" s="8" t="s">
        <v>231</v>
      </c>
      <c r="C13" s="60" t="s">
        <v>232</v>
      </c>
      <c r="D13" s="54" t="s">
        <v>233</v>
      </c>
      <c r="E13" s="6" t="s">
        <v>119</v>
      </c>
      <c r="F13" s="19">
        <v>40073925</v>
      </c>
      <c r="G13" s="24">
        <v>144626.79999999999</v>
      </c>
      <c r="H13" s="24">
        <v>3.31</v>
      </c>
      <c r="I13" s="31"/>
      <c r="J13" s="31"/>
      <c r="K13" s="35"/>
    </row>
    <row r="14" spans="1:54" x14ac:dyDescent="0.25">
      <c r="B14" s="8" t="s">
        <v>275</v>
      </c>
      <c r="C14" s="60" t="s">
        <v>276</v>
      </c>
      <c r="D14" s="54" t="s">
        <v>277</v>
      </c>
      <c r="E14" s="6" t="s">
        <v>207</v>
      </c>
      <c r="F14" s="19">
        <v>74067300</v>
      </c>
      <c r="G14" s="24">
        <v>142105.51999999999</v>
      </c>
      <c r="H14" s="24">
        <v>3.25</v>
      </c>
      <c r="I14" s="31"/>
      <c r="J14" s="31"/>
      <c r="K14" s="35"/>
    </row>
    <row r="15" spans="1:54" x14ac:dyDescent="0.25">
      <c r="B15" s="8" t="s">
        <v>41</v>
      </c>
      <c r="C15" s="60" t="s">
        <v>42</v>
      </c>
      <c r="D15" s="54" t="s">
        <v>43</v>
      </c>
      <c r="E15" s="6" t="s">
        <v>44</v>
      </c>
      <c r="F15" s="19">
        <v>10981550</v>
      </c>
      <c r="G15" s="24">
        <v>132426.51</v>
      </c>
      <c r="H15" s="24">
        <v>3.03</v>
      </c>
      <c r="I15" s="31"/>
      <c r="J15" s="31"/>
      <c r="K15" s="35"/>
    </row>
    <row r="16" spans="1:54" x14ac:dyDescent="0.25">
      <c r="B16" s="8" t="s">
        <v>251</v>
      </c>
      <c r="C16" s="60" t="s">
        <v>252</v>
      </c>
      <c r="D16" s="54" t="s">
        <v>253</v>
      </c>
      <c r="E16" s="6" t="s">
        <v>254</v>
      </c>
      <c r="F16" s="19">
        <v>28086692</v>
      </c>
      <c r="G16" s="24">
        <v>117444.5</v>
      </c>
      <c r="H16" s="24">
        <v>2.68</v>
      </c>
      <c r="I16" s="31"/>
      <c r="J16" s="31"/>
      <c r="K16" s="35"/>
    </row>
    <row r="17" spans="2:11" x14ac:dyDescent="0.25">
      <c r="B17" s="8" t="s">
        <v>339</v>
      </c>
      <c r="C17" s="60" t="s">
        <v>340</v>
      </c>
      <c r="D17" s="54" t="s">
        <v>341</v>
      </c>
      <c r="E17" s="6" t="s">
        <v>44</v>
      </c>
      <c r="F17" s="19">
        <v>115846832</v>
      </c>
      <c r="G17" s="24">
        <v>116495.57</v>
      </c>
      <c r="H17" s="24">
        <v>2.66</v>
      </c>
      <c r="I17" s="31"/>
      <c r="J17" s="31"/>
      <c r="K17" s="35"/>
    </row>
    <row r="18" spans="2:11" x14ac:dyDescent="0.25">
      <c r="B18" s="8" t="s">
        <v>66</v>
      </c>
      <c r="C18" s="60" t="s">
        <v>67</v>
      </c>
      <c r="D18" s="54" t="s">
        <v>68</v>
      </c>
      <c r="E18" s="6" t="s">
        <v>44</v>
      </c>
      <c r="F18" s="19">
        <v>32028840</v>
      </c>
      <c r="G18" s="24">
        <v>113189.92</v>
      </c>
      <c r="H18" s="24">
        <v>2.59</v>
      </c>
      <c r="I18" s="31"/>
      <c r="J18" s="31"/>
      <c r="K18" s="35"/>
    </row>
    <row r="19" spans="2:11" x14ac:dyDescent="0.25">
      <c r="B19" s="8" t="s">
        <v>240</v>
      </c>
      <c r="C19" s="60" t="s">
        <v>241</v>
      </c>
      <c r="D19" s="54" t="s">
        <v>242</v>
      </c>
      <c r="E19" s="6" t="s">
        <v>243</v>
      </c>
      <c r="F19" s="19">
        <v>6982410</v>
      </c>
      <c r="G19" s="24">
        <v>91176.31</v>
      </c>
      <c r="H19" s="24">
        <v>2.08</v>
      </c>
      <c r="I19" s="31"/>
      <c r="J19" s="31"/>
      <c r="K19" s="35"/>
    </row>
    <row r="20" spans="2:11" x14ac:dyDescent="0.25">
      <c r="B20" s="8" t="s">
        <v>477</v>
      </c>
      <c r="C20" s="60" t="s">
        <v>478</v>
      </c>
      <c r="D20" s="54" t="s">
        <v>479</v>
      </c>
      <c r="E20" s="6" t="s">
        <v>271</v>
      </c>
      <c r="F20" s="19">
        <v>31014741</v>
      </c>
      <c r="G20" s="24">
        <v>89229.41</v>
      </c>
      <c r="H20" s="24">
        <v>2.04</v>
      </c>
      <c r="I20" s="31"/>
      <c r="J20" s="31"/>
      <c r="K20" s="35"/>
    </row>
    <row r="21" spans="2:11" x14ac:dyDescent="0.25">
      <c r="B21" s="8" t="s">
        <v>434</v>
      </c>
      <c r="C21" s="60" t="s">
        <v>435</v>
      </c>
      <c r="D21" s="54" t="s">
        <v>436</v>
      </c>
      <c r="E21" s="6" t="s">
        <v>390</v>
      </c>
      <c r="F21" s="19">
        <v>61513788</v>
      </c>
      <c r="G21" s="24">
        <v>84710.64</v>
      </c>
      <c r="H21" s="24">
        <v>1.94</v>
      </c>
      <c r="I21" s="31"/>
      <c r="J21" s="31"/>
      <c r="K21" s="35"/>
    </row>
    <row r="22" spans="2:11" x14ac:dyDescent="0.25">
      <c r="B22" s="8" t="s">
        <v>378</v>
      </c>
      <c r="C22" s="60" t="s">
        <v>379</v>
      </c>
      <c r="D22" s="54" t="s">
        <v>380</v>
      </c>
      <c r="E22" s="6" t="s">
        <v>184</v>
      </c>
      <c r="F22" s="19">
        <v>18846663</v>
      </c>
      <c r="G22" s="24">
        <v>77356.13</v>
      </c>
      <c r="H22" s="24">
        <v>1.77</v>
      </c>
      <c r="I22" s="31"/>
      <c r="J22" s="31"/>
      <c r="K22" s="35"/>
    </row>
    <row r="23" spans="2:11" x14ac:dyDescent="0.25">
      <c r="B23" s="8" t="s">
        <v>421</v>
      </c>
      <c r="C23" s="60" t="s">
        <v>422</v>
      </c>
      <c r="D23" s="54" t="s">
        <v>423</v>
      </c>
      <c r="E23" s="6" t="s">
        <v>51</v>
      </c>
      <c r="F23" s="19">
        <v>5295681</v>
      </c>
      <c r="G23" s="24">
        <v>73292.23</v>
      </c>
      <c r="H23" s="24">
        <v>1.68</v>
      </c>
      <c r="I23" s="31"/>
      <c r="J23" s="31"/>
      <c r="K23" s="35"/>
    </row>
    <row r="24" spans="2:11" x14ac:dyDescent="0.25">
      <c r="B24" s="8" t="s">
        <v>77</v>
      </c>
      <c r="C24" s="60" t="s">
        <v>78</v>
      </c>
      <c r="D24" s="54" t="s">
        <v>79</v>
      </c>
      <c r="E24" s="6" t="s">
        <v>80</v>
      </c>
      <c r="F24" s="19">
        <v>8020000</v>
      </c>
      <c r="G24" s="24">
        <v>70932.89</v>
      </c>
      <c r="H24" s="24">
        <v>1.62</v>
      </c>
      <c r="I24" s="31"/>
      <c r="J24" s="31"/>
      <c r="K24" s="35"/>
    </row>
    <row r="25" spans="2:11" x14ac:dyDescent="0.25">
      <c r="B25" s="8" t="s">
        <v>424</v>
      </c>
      <c r="C25" s="60" t="s">
        <v>425</v>
      </c>
      <c r="D25" s="54" t="s">
        <v>426</v>
      </c>
      <c r="E25" s="6" t="s">
        <v>427</v>
      </c>
      <c r="F25" s="19">
        <v>23896662</v>
      </c>
      <c r="G25" s="24">
        <v>68021.850000000006</v>
      </c>
      <c r="H25" s="24">
        <v>1.55</v>
      </c>
      <c r="I25" s="31"/>
      <c r="J25" s="31"/>
      <c r="K25" s="35"/>
    </row>
    <row r="26" spans="2:11" x14ac:dyDescent="0.25">
      <c r="B26" s="8" t="s">
        <v>418</v>
      </c>
      <c r="C26" s="60" t="s">
        <v>419</v>
      </c>
      <c r="D26" s="54" t="s">
        <v>420</v>
      </c>
      <c r="E26" s="6" t="s">
        <v>72</v>
      </c>
      <c r="F26" s="19">
        <v>23717172</v>
      </c>
      <c r="G26" s="24">
        <v>67854.83</v>
      </c>
      <c r="H26" s="24">
        <v>1.55</v>
      </c>
      <c r="I26" s="31"/>
      <c r="J26" s="31"/>
      <c r="K26" s="35"/>
    </row>
    <row r="27" spans="2:11" x14ac:dyDescent="0.25">
      <c r="B27" s="8" t="s">
        <v>561</v>
      </c>
      <c r="C27" s="60" t="s">
        <v>562</v>
      </c>
      <c r="D27" s="54" t="s">
        <v>563</v>
      </c>
      <c r="E27" s="6" t="s">
        <v>157</v>
      </c>
      <c r="F27" s="19">
        <v>9199605</v>
      </c>
      <c r="G27" s="24">
        <v>61637.35</v>
      </c>
      <c r="H27" s="24">
        <v>1.41</v>
      </c>
      <c r="I27" s="31"/>
      <c r="J27" s="31"/>
      <c r="K27" s="35"/>
    </row>
    <row r="28" spans="2:11" x14ac:dyDescent="0.25">
      <c r="B28" s="8" t="s">
        <v>1052</v>
      </c>
      <c r="C28" s="60" t="s">
        <v>1053</v>
      </c>
      <c r="D28" s="54" t="s">
        <v>1054</v>
      </c>
      <c r="E28" s="6" t="s">
        <v>65</v>
      </c>
      <c r="F28" s="19">
        <v>651816</v>
      </c>
      <c r="G28" s="24">
        <v>57239.22</v>
      </c>
      <c r="H28" s="24">
        <v>1.31</v>
      </c>
      <c r="I28" s="31"/>
      <c r="J28" s="31"/>
      <c r="K28" s="35"/>
    </row>
    <row r="29" spans="2:11" x14ac:dyDescent="0.25">
      <c r="B29" s="8" t="s">
        <v>52</v>
      </c>
      <c r="C29" s="60" t="s">
        <v>53</v>
      </c>
      <c r="D29" s="54" t="s">
        <v>54</v>
      </c>
      <c r="E29" s="6" t="s">
        <v>44</v>
      </c>
      <c r="F29" s="19">
        <v>4904255</v>
      </c>
      <c r="G29" s="24">
        <v>56953.11</v>
      </c>
      <c r="H29" s="24">
        <v>1.3</v>
      </c>
      <c r="I29" s="31"/>
      <c r="J29" s="31"/>
      <c r="K29" s="35"/>
    </row>
    <row r="30" spans="2:11" x14ac:dyDescent="0.25">
      <c r="B30" s="8" t="s">
        <v>415</v>
      </c>
      <c r="C30" s="60" t="s">
        <v>416</v>
      </c>
      <c r="D30" s="54" t="s">
        <v>417</v>
      </c>
      <c r="E30" s="6" t="s">
        <v>254</v>
      </c>
      <c r="F30" s="19">
        <v>3152051</v>
      </c>
      <c r="G30" s="24">
        <v>56182.16</v>
      </c>
      <c r="H30" s="24">
        <v>1.28</v>
      </c>
      <c r="I30" s="31"/>
      <c r="J30" s="31"/>
      <c r="K30" s="35"/>
    </row>
    <row r="31" spans="2:11" x14ac:dyDescent="0.25">
      <c r="B31" s="8" t="s">
        <v>132</v>
      </c>
      <c r="C31" s="60" t="s">
        <v>133</v>
      </c>
      <c r="D31" s="54" t="s">
        <v>134</v>
      </c>
      <c r="E31" s="6" t="s">
        <v>135</v>
      </c>
      <c r="F31" s="19">
        <v>10936099</v>
      </c>
      <c r="G31" s="24">
        <v>55724.89</v>
      </c>
      <c r="H31" s="24">
        <v>1.27</v>
      </c>
      <c r="I31" s="31"/>
      <c r="J31" s="31"/>
      <c r="K31" s="35"/>
    </row>
    <row r="32" spans="2:11" x14ac:dyDescent="0.25">
      <c r="B32" s="8" t="s">
        <v>225</v>
      </c>
      <c r="C32" s="60" t="s">
        <v>226</v>
      </c>
      <c r="D32" s="54" t="s">
        <v>227</v>
      </c>
      <c r="E32" s="6" t="s">
        <v>119</v>
      </c>
      <c r="F32" s="19">
        <v>1004007</v>
      </c>
      <c r="G32" s="24">
        <v>53202.33</v>
      </c>
      <c r="H32" s="24">
        <v>1.22</v>
      </c>
      <c r="I32" s="31"/>
      <c r="J32" s="31"/>
      <c r="K32" s="35"/>
    </row>
    <row r="33" spans="2:11" x14ac:dyDescent="0.25">
      <c r="B33" s="8" t="s">
        <v>147</v>
      </c>
      <c r="C33" s="60" t="s">
        <v>148</v>
      </c>
      <c r="D33" s="54" t="s">
        <v>149</v>
      </c>
      <c r="E33" s="6" t="s">
        <v>150</v>
      </c>
      <c r="F33" s="19">
        <v>22188917</v>
      </c>
      <c r="G33" s="24">
        <v>52143.95</v>
      </c>
      <c r="H33" s="24">
        <v>1.19</v>
      </c>
      <c r="I33" s="31"/>
      <c r="J33" s="31"/>
      <c r="K33" s="35"/>
    </row>
    <row r="34" spans="2:11" x14ac:dyDescent="0.25">
      <c r="B34" s="8" t="s">
        <v>59</v>
      </c>
      <c r="C34" s="60" t="s">
        <v>60</v>
      </c>
      <c r="D34" s="54" t="s">
        <v>61</v>
      </c>
      <c r="E34" s="6" t="s">
        <v>44</v>
      </c>
      <c r="F34" s="19">
        <v>5000519</v>
      </c>
      <c r="G34" s="24">
        <v>48975.08</v>
      </c>
      <c r="H34" s="24">
        <v>1.1200000000000001</v>
      </c>
      <c r="I34" s="31"/>
      <c r="J34" s="31"/>
      <c r="K34" s="35"/>
    </row>
    <row r="35" spans="2:11" x14ac:dyDescent="0.25">
      <c r="B35" s="8" t="s">
        <v>222</v>
      </c>
      <c r="C35" s="60" t="s">
        <v>223</v>
      </c>
      <c r="D35" s="54" t="s">
        <v>224</v>
      </c>
      <c r="E35" s="6" t="s">
        <v>218</v>
      </c>
      <c r="F35" s="19">
        <v>12394339</v>
      </c>
      <c r="G35" s="24">
        <v>48932.85</v>
      </c>
      <c r="H35" s="24">
        <v>1.1200000000000001</v>
      </c>
      <c r="I35" s="31"/>
      <c r="J35" s="31"/>
      <c r="K35" s="35"/>
    </row>
    <row r="36" spans="2:11" x14ac:dyDescent="0.25">
      <c r="B36" s="8" t="s">
        <v>1055</v>
      </c>
      <c r="C36" s="60" t="s">
        <v>1056</v>
      </c>
      <c r="D36" s="54" t="s">
        <v>1057</v>
      </c>
      <c r="E36" s="6" t="s">
        <v>84</v>
      </c>
      <c r="F36" s="19">
        <v>36049578</v>
      </c>
      <c r="G36" s="24">
        <v>48811.13</v>
      </c>
      <c r="H36" s="24">
        <v>1.1200000000000001</v>
      </c>
      <c r="I36" s="31"/>
      <c r="J36" s="31"/>
      <c r="K36" s="35"/>
    </row>
    <row r="37" spans="2:11" x14ac:dyDescent="0.25">
      <c r="B37" s="8" t="s">
        <v>62</v>
      </c>
      <c r="C37" s="60" t="s">
        <v>63</v>
      </c>
      <c r="D37" s="54" t="s">
        <v>64</v>
      </c>
      <c r="E37" s="6" t="s">
        <v>65</v>
      </c>
      <c r="F37" s="19">
        <v>393463</v>
      </c>
      <c r="G37" s="24">
        <v>48419.56</v>
      </c>
      <c r="H37" s="24">
        <v>1.1100000000000001</v>
      </c>
      <c r="I37" s="31"/>
      <c r="J37" s="31"/>
      <c r="K37" s="35"/>
    </row>
    <row r="38" spans="2:11" x14ac:dyDescent="0.25">
      <c r="B38" s="8" t="s">
        <v>299</v>
      </c>
      <c r="C38" s="60" t="s">
        <v>300</v>
      </c>
      <c r="D38" s="54" t="s">
        <v>301</v>
      </c>
      <c r="E38" s="6" t="s">
        <v>51</v>
      </c>
      <c r="F38" s="19">
        <v>3526100</v>
      </c>
      <c r="G38" s="24">
        <v>47306.16</v>
      </c>
      <c r="H38" s="24">
        <v>1.08</v>
      </c>
      <c r="I38" s="31"/>
      <c r="J38" s="31"/>
      <c r="K38" s="35"/>
    </row>
    <row r="39" spans="2:11" x14ac:dyDescent="0.25">
      <c r="B39" s="8" t="s">
        <v>412</v>
      </c>
      <c r="C39" s="60" t="s">
        <v>413</v>
      </c>
      <c r="D39" s="54" t="s">
        <v>414</v>
      </c>
      <c r="E39" s="6" t="s">
        <v>119</v>
      </c>
      <c r="F39" s="19">
        <v>3836985</v>
      </c>
      <c r="G39" s="24">
        <v>46972.37</v>
      </c>
      <c r="H39" s="24">
        <v>1.07</v>
      </c>
      <c r="I39" s="31"/>
      <c r="J39" s="31"/>
      <c r="K39" s="35"/>
    </row>
    <row r="40" spans="2:11" x14ac:dyDescent="0.25">
      <c r="B40" s="8" t="s">
        <v>440</v>
      </c>
      <c r="C40" s="60" t="s">
        <v>441</v>
      </c>
      <c r="D40" s="54" t="s">
        <v>442</v>
      </c>
      <c r="E40" s="6" t="s">
        <v>390</v>
      </c>
      <c r="F40" s="19">
        <v>17474315</v>
      </c>
      <c r="G40" s="24">
        <v>43414.94</v>
      </c>
      <c r="H40" s="24">
        <v>0.99</v>
      </c>
      <c r="I40" s="31"/>
      <c r="J40" s="31"/>
      <c r="K40" s="35"/>
    </row>
    <row r="41" spans="2:11" x14ac:dyDescent="0.25">
      <c r="B41" s="8" t="s">
        <v>458</v>
      </c>
      <c r="C41" s="60" t="s">
        <v>459</v>
      </c>
      <c r="D41" s="54" t="s">
        <v>460</v>
      </c>
      <c r="E41" s="6" t="s">
        <v>65</v>
      </c>
      <c r="F41" s="19">
        <v>12394339</v>
      </c>
      <c r="G41" s="24">
        <v>36712.03</v>
      </c>
      <c r="H41" s="24">
        <v>0.84</v>
      </c>
      <c r="I41" s="31"/>
      <c r="J41" s="31"/>
      <c r="K41" s="35"/>
    </row>
    <row r="42" spans="2:11" x14ac:dyDescent="0.25">
      <c r="B42" s="8" t="s">
        <v>1058</v>
      </c>
      <c r="C42" s="60" t="s">
        <v>1059</v>
      </c>
      <c r="D42" s="54" t="s">
        <v>1060</v>
      </c>
      <c r="E42" s="6" t="s">
        <v>258</v>
      </c>
      <c r="F42" s="19">
        <v>2937085</v>
      </c>
      <c r="G42" s="24">
        <v>35797.19</v>
      </c>
      <c r="H42" s="24">
        <v>0.82</v>
      </c>
      <c r="I42" s="31"/>
      <c r="J42" s="31"/>
      <c r="K42" s="35"/>
    </row>
    <row r="43" spans="2:11" x14ac:dyDescent="0.25">
      <c r="B43" s="8" t="s">
        <v>55</v>
      </c>
      <c r="C43" s="60" t="s">
        <v>56</v>
      </c>
      <c r="D43" s="54" t="s">
        <v>57</v>
      </c>
      <c r="E43" s="6" t="s">
        <v>58</v>
      </c>
      <c r="F43" s="19">
        <v>1005000</v>
      </c>
      <c r="G43" s="24">
        <v>35216.21</v>
      </c>
      <c r="H43" s="24">
        <v>0.8</v>
      </c>
      <c r="I43" s="31"/>
      <c r="J43" s="31"/>
      <c r="K43" s="35"/>
    </row>
    <row r="44" spans="2:11" x14ac:dyDescent="0.25">
      <c r="B44" s="8" t="s">
        <v>48</v>
      </c>
      <c r="C44" s="60" t="s">
        <v>49</v>
      </c>
      <c r="D44" s="54" t="s">
        <v>50</v>
      </c>
      <c r="E44" s="6" t="s">
        <v>51</v>
      </c>
      <c r="F44" s="19">
        <v>2767311</v>
      </c>
      <c r="G44" s="24">
        <v>34607.99</v>
      </c>
      <c r="H44" s="24">
        <v>0.79</v>
      </c>
      <c r="I44" s="31"/>
      <c r="J44" s="31"/>
      <c r="K44" s="35"/>
    </row>
    <row r="45" spans="2:11" x14ac:dyDescent="0.25">
      <c r="B45" s="8" t="s">
        <v>1061</v>
      </c>
      <c r="C45" s="60" t="s">
        <v>1062</v>
      </c>
      <c r="D45" s="54" t="s">
        <v>1063</v>
      </c>
      <c r="E45" s="6" t="s">
        <v>243</v>
      </c>
      <c r="F45" s="19">
        <v>21853430</v>
      </c>
      <c r="G45" s="24">
        <v>32817.300000000003</v>
      </c>
      <c r="H45" s="24">
        <v>0.75</v>
      </c>
      <c r="I45" s="31"/>
      <c r="J45" s="31"/>
      <c r="K45" s="35"/>
    </row>
    <row r="46" spans="2:11" x14ac:dyDescent="0.25">
      <c r="B46" s="8" t="s">
        <v>571</v>
      </c>
      <c r="C46" s="60" t="s">
        <v>572</v>
      </c>
      <c r="D46" s="54" t="s">
        <v>573</v>
      </c>
      <c r="E46" s="6" t="s">
        <v>91</v>
      </c>
      <c r="F46" s="19">
        <v>4040000</v>
      </c>
      <c r="G46" s="24">
        <v>31903.88</v>
      </c>
      <c r="H46" s="24">
        <v>0.73</v>
      </c>
      <c r="I46" s="31"/>
      <c r="J46" s="31"/>
      <c r="K46" s="35"/>
    </row>
    <row r="47" spans="2:11" x14ac:dyDescent="0.25">
      <c r="B47" s="8" t="s">
        <v>549</v>
      </c>
      <c r="C47" s="60" t="s">
        <v>550</v>
      </c>
      <c r="D47" s="54" t="s">
        <v>551</v>
      </c>
      <c r="E47" s="6" t="s">
        <v>131</v>
      </c>
      <c r="F47" s="19">
        <v>30000000</v>
      </c>
      <c r="G47" s="24">
        <v>31524</v>
      </c>
      <c r="H47" s="24">
        <v>0.72</v>
      </c>
      <c r="I47" s="31"/>
      <c r="J47" s="31"/>
      <c r="K47" s="35"/>
    </row>
    <row r="48" spans="2:11" x14ac:dyDescent="0.25">
      <c r="B48" s="8" t="s">
        <v>296</v>
      </c>
      <c r="C48" s="60" t="s">
        <v>297</v>
      </c>
      <c r="D48" s="54" t="s">
        <v>298</v>
      </c>
      <c r="E48" s="6" t="s">
        <v>209</v>
      </c>
      <c r="F48" s="19">
        <v>7156013</v>
      </c>
      <c r="G48" s="24">
        <v>29819.11</v>
      </c>
      <c r="H48" s="24">
        <v>0.68</v>
      </c>
      <c r="I48" s="31"/>
      <c r="J48" s="31"/>
      <c r="K48" s="35"/>
    </row>
    <row r="49" spans="2:11" x14ac:dyDescent="0.25">
      <c r="B49" s="8" t="s">
        <v>1064</v>
      </c>
      <c r="C49" s="60" t="s">
        <v>1065</v>
      </c>
      <c r="D49" s="54" t="s">
        <v>1066</v>
      </c>
      <c r="E49" s="6" t="s">
        <v>76</v>
      </c>
      <c r="F49" s="19">
        <v>1115585</v>
      </c>
      <c r="G49" s="24">
        <v>28533.32</v>
      </c>
      <c r="H49" s="24">
        <v>0.65</v>
      </c>
      <c r="I49" s="31"/>
      <c r="J49" s="31"/>
      <c r="K49" s="35"/>
    </row>
    <row r="50" spans="2:11" x14ac:dyDescent="0.25">
      <c r="B50" s="8" t="s">
        <v>372</v>
      </c>
      <c r="C50" s="60" t="s">
        <v>373</v>
      </c>
      <c r="D50" s="54" t="s">
        <v>374</v>
      </c>
      <c r="E50" s="6" t="s">
        <v>51</v>
      </c>
      <c r="F50" s="19">
        <v>15000000</v>
      </c>
      <c r="G50" s="24">
        <v>28146</v>
      </c>
      <c r="H50" s="24">
        <v>0.64</v>
      </c>
      <c r="I50" s="31"/>
      <c r="J50" s="31"/>
      <c r="K50" s="35"/>
    </row>
    <row r="51" spans="2:11" x14ac:dyDescent="0.25">
      <c r="B51" s="8" t="s">
        <v>168</v>
      </c>
      <c r="C51" s="60" t="s">
        <v>169</v>
      </c>
      <c r="D51" s="54" t="s">
        <v>170</v>
      </c>
      <c r="E51" s="6" t="s">
        <v>119</v>
      </c>
      <c r="F51" s="19">
        <v>1328039</v>
      </c>
      <c r="G51" s="24">
        <v>26637.81</v>
      </c>
      <c r="H51" s="24">
        <v>0.61</v>
      </c>
      <c r="I51" s="31"/>
      <c r="J51" s="31"/>
      <c r="K51" s="35"/>
    </row>
    <row r="52" spans="2:11" x14ac:dyDescent="0.25">
      <c r="B52" s="8" t="s">
        <v>345</v>
      </c>
      <c r="C52" s="60" t="s">
        <v>346</v>
      </c>
      <c r="D52" s="54" t="s">
        <v>347</v>
      </c>
      <c r="E52" s="6" t="s">
        <v>76</v>
      </c>
      <c r="F52" s="19">
        <v>8370435</v>
      </c>
      <c r="G52" s="24">
        <v>23529.29</v>
      </c>
      <c r="H52" s="24">
        <v>0.54</v>
      </c>
      <c r="I52" s="31"/>
      <c r="J52" s="31"/>
      <c r="K52" s="35"/>
    </row>
    <row r="53" spans="2:11" x14ac:dyDescent="0.25">
      <c r="B53" s="8" t="s">
        <v>281</v>
      </c>
      <c r="C53" s="60" t="s">
        <v>282</v>
      </c>
      <c r="D53" s="54" t="s">
        <v>283</v>
      </c>
      <c r="E53" s="6" t="s">
        <v>119</v>
      </c>
      <c r="F53" s="19">
        <v>995000</v>
      </c>
      <c r="G53" s="24">
        <v>23023.31</v>
      </c>
      <c r="H53" s="24">
        <v>0.53</v>
      </c>
      <c r="I53" s="31"/>
      <c r="J53" s="31"/>
      <c r="K53" s="35"/>
    </row>
    <row r="54" spans="2:11" x14ac:dyDescent="0.25">
      <c r="B54" s="8" t="s">
        <v>1067</v>
      </c>
      <c r="C54" s="60" t="s">
        <v>1068</v>
      </c>
      <c r="D54" s="54" t="s">
        <v>1069</v>
      </c>
      <c r="E54" s="6" t="s">
        <v>65</v>
      </c>
      <c r="F54" s="19">
        <v>448770</v>
      </c>
      <c r="G54" s="24">
        <v>22721.23</v>
      </c>
      <c r="H54" s="24">
        <v>0.52</v>
      </c>
      <c r="I54" s="31"/>
      <c r="J54" s="31"/>
      <c r="K54" s="35"/>
    </row>
    <row r="55" spans="2:11" x14ac:dyDescent="0.25">
      <c r="B55" s="8" t="s">
        <v>1070</v>
      </c>
      <c r="C55" s="60" t="s">
        <v>1071</v>
      </c>
      <c r="D55" s="54" t="s">
        <v>1072</v>
      </c>
      <c r="E55" s="6" t="s">
        <v>476</v>
      </c>
      <c r="F55" s="19">
        <v>4000000</v>
      </c>
      <c r="G55" s="24">
        <v>22718</v>
      </c>
      <c r="H55" s="24">
        <v>0.52</v>
      </c>
      <c r="I55" s="31"/>
      <c r="J55" s="31"/>
      <c r="K55" s="35"/>
    </row>
    <row r="56" spans="2:11" x14ac:dyDescent="0.25">
      <c r="B56" s="8" t="s">
        <v>483</v>
      </c>
      <c r="C56" s="60" t="s">
        <v>484</v>
      </c>
      <c r="D56" s="54" t="s">
        <v>485</v>
      </c>
      <c r="E56" s="6" t="s">
        <v>135</v>
      </c>
      <c r="F56" s="19">
        <v>3101220</v>
      </c>
      <c r="G56" s="24">
        <v>22504</v>
      </c>
      <c r="H56" s="24">
        <v>0.51</v>
      </c>
      <c r="I56" s="31"/>
      <c r="J56" s="31"/>
      <c r="K56" s="35"/>
    </row>
    <row r="57" spans="2:11" x14ac:dyDescent="0.25">
      <c r="B57" s="8" t="s">
        <v>314</v>
      </c>
      <c r="C57" s="60" t="s">
        <v>315</v>
      </c>
      <c r="D57" s="54" t="s">
        <v>316</v>
      </c>
      <c r="E57" s="6" t="s">
        <v>51</v>
      </c>
      <c r="F57" s="19">
        <v>932400</v>
      </c>
      <c r="G57" s="24">
        <v>21994.38</v>
      </c>
      <c r="H57" s="24">
        <v>0.5</v>
      </c>
      <c r="I57" s="31"/>
      <c r="J57" s="31"/>
      <c r="K57" s="35"/>
    </row>
    <row r="58" spans="2:11" x14ac:dyDescent="0.25">
      <c r="B58" s="8" t="s">
        <v>1073</v>
      </c>
      <c r="C58" s="60" t="s">
        <v>1074</v>
      </c>
      <c r="D58" s="54" t="s">
        <v>1075</v>
      </c>
      <c r="E58" s="6" t="s">
        <v>1076</v>
      </c>
      <c r="F58" s="19">
        <v>28539000</v>
      </c>
      <c r="G58" s="24">
        <v>21766.7</v>
      </c>
      <c r="H58" s="24">
        <v>0.5</v>
      </c>
      <c r="I58" s="31"/>
      <c r="J58" s="31"/>
      <c r="K58" s="35"/>
    </row>
    <row r="59" spans="2:11" x14ac:dyDescent="0.25">
      <c r="B59" s="8" t="s">
        <v>1077</v>
      </c>
      <c r="C59" s="60" t="s">
        <v>1078</v>
      </c>
      <c r="D59" s="54" t="s">
        <v>1079</v>
      </c>
      <c r="E59" s="6" t="s">
        <v>44</v>
      </c>
      <c r="F59" s="19">
        <v>15242793</v>
      </c>
      <c r="G59" s="24">
        <v>21545.69</v>
      </c>
      <c r="H59" s="24">
        <v>0.49</v>
      </c>
      <c r="I59" s="31"/>
      <c r="J59" s="31"/>
      <c r="K59" s="35"/>
    </row>
    <row r="60" spans="2:11" x14ac:dyDescent="0.25">
      <c r="B60" s="8" t="s">
        <v>88</v>
      </c>
      <c r="C60" s="60" t="s">
        <v>89</v>
      </c>
      <c r="D60" s="54" t="s">
        <v>90</v>
      </c>
      <c r="E60" s="6" t="s">
        <v>91</v>
      </c>
      <c r="F60" s="19">
        <v>941212</v>
      </c>
      <c r="G60" s="24">
        <v>20379.12</v>
      </c>
      <c r="H60" s="24">
        <v>0.47</v>
      </c>
      <c r="I60" s="31"/>
      <c r="J60" s="31"/>
      <c r="K60" s="35"/>
    </row>
    <row r="61" spans="2:11" x14ac:dyDescent="0.25">
      <c r="B61" s="8" t="s">
        <v>1080</v>
      </c>
      <c r="C61" s="60" t="s">
        <v>1081</v>
      </c>
      <c r="D61" s="54" t="s">
        <v>1082</v>
      </c>
      <c r="E61" s="6" t="s">
        <v>146</v>
      </c>
      <c r="F61" s="19">
        <v>7189147</v>
      </c>
      <c r="G61" s="24">
        <v>20108.04</v>
      </c>
      <c r="H61" s="24">
        <v>0.46</v>
      </c>
      <c r="I61" s="31"/>
      <c r="J61" s="31"/>
      <c r="K61" s="35"/>
    </row>
    <row r="62" spans="2:11" x14ac:dyDescent="0.25">
      <c r="B62" s="8" t="s">
        <v>473</v>
      </c>
      <c r="C62" s="60" t="s">
        <v>474</v>
      </c>
      <c r="D62" s="54" t="s">
        <v>475</v>
      </c>
      <c r="E62" s="6" t="s">
        <v>476</v>
      </c>
      <c r="F62" s="19">
        <v>9179514</v>
      </c>
      <c r="G62" s="24">
        <v>20034.29</v>
      </c>
      <c r="H62" s="24">
        <v>0.46</v>
      </c>
      <c r="I62" s="31"/>
      <c r="J62" s="31"/>
      <c r="K62" s="35"/>
    </row>
    <row r="63" spans="2:11" x14ac:dyDescent="0.25">
      <c r="B63" s="8" t="s">
        <v>305</v>
      </c>
      <c r="C63" s="60" t="s">
        <v>306</v>
      </c>
      <c r="D63" s="54" t="s">
        <v>307</v>
      </c>
      <c r="E63" s="6" t="s">
        <v>76</v>
      </c>
      <c r="F63" s="19">
        <v>2106875</v>
      </c>
      <c r="G63" s="24">
        <v>19385.36</v>
      </c>
      <c r="H63" s="24">
        <v>0.44</v>
      </c>
      <c r="I63" s="31"/>
      <c r="J63" s="31"/>
      <c r="K63" s="35"/>
    </row>
    <row r="64" spans="2:11" x14ac:dyDescent="0.25">
      <c r="B64" s="8" t="s">
        <v>259</v>
      </c>
      <c r="C64" s="60" t="s">
        <v>260</v>
      </c>
      <c r="D64" s="54" t="s">
        <v>261</v>
      </c>
      <c r="E64" s="6" t="s">
        <v>119</v>
      </c>
      <c r="F64" s="19">
        <v>1113026</v>
      </c>
      <c r="G64" s="24">
        <v>18878.03</v>
      </c>
      <c r="H64" s="24">
        <v>0.43</v>
      </c>
      <c r="I64" s="31"/>
      <c r="J64" s="31"/>
      <c r="K64" s="35"/>
    </row>
    <row r="65" spans="2:11" x14ac:dyDescent="0.25">
      <c r="B65" s="8" t="s">
        <v>336</v>
      </c>
      <c r="C65" s="60" t="s">
        <v>337</v>
      </c>
      <c r="D65" s="54" t="s">
        <v>338</v>
      </c>
      <c r="E65" s="6" t="s">
        <v>76</v>
      </c>
      <c r="F65" s="19">
        <v>1443171</v>
      </c>
      <c r="G65" s="24">
        <v>18106.02</v>
      </c>
      <c r="H65" s="24">
        <v>0.41</v>
      </c>
      <c r="I65" s="31"/>
      <c r="J65" s="31"/>
      <c r="K65" s="35"/>
    </row>
    <row r="66" spans="2:11" x14ac:dyDescent="0.25">
      <c r="B66" s="8" t="s">
        <v>464</v>
      </c>
      <c r="C66" s="60" t="s">
        <v>465</v>
      </c>
      <c r="D66" s="54" t="s">
        <v>466</v>
      </c>
      <c r="E66" s="6" t="s">
        <v>44</v>
      </c>
      <c r="F66" s="19">
        <v>33102195</v>
      </c>
      <c r="G66" s="24">
        <v>17123.77</v>
      </c>
      <c r="H66" s="24">
        <v>0.39</v>
      </c>
      <c r="I66" s="31"/>
      <c r="J66" s="31"/>
      <c r="K66" s="35"/>
    </row>
    <row r="67" spans="2:11" x14ac:dyDescent="0.25">
      <c r="B67" s="8" t="s">
        <v>237</v>
      </c>
      <c r="C67" s="60" t="s">
        <v>238</v>
      </c>
      <c r="D67" s="54" t="s">
        <v>239</v>
      </c>
      <c r="E67" s="6" t="s">
        <v>119</v>
      </c>
      <c r="F67" s="19">
        <v>1230000</v>
      </c>
      <c r="G67" s="24">
        <v>16044.12</v>
      </c>
      <c r="H67" s="24">
        <v>0.37</v>
      </c>
      <c r="I67" s="31"/>
      <c r="J67" s="31"/>
      <c r="K67" s="35"/>
    </row>
    <row r="68" spans="2:11" x14ac:dyDescent="0.25">
      <c r="B68" s="8" t="s">
        <v>302</v>
      </c>
      <c r="C68" s="60" t="s">
        <v>303</v>
      </c>
      <c r="D68" s="54" t="s">
        <v>304</v>
      </c>
      <c r="E68" s="6" t="s">
        <v>207</v>
      </c>
      <c r="F68" s="19">
        <v>10333817</v>
      </c>
      <c r="G68" s="24">
        <v>15647.47</v>
      </c>
      <c r="H68" s="24">
        <v>0.36</v>
      </c>
      <c r="I68" s="31"/>
      <c r="J68" s="31"/>
      <c r="K68" s="35"/>
    </row>
    <row r="69" spans="2:11" x14ac:dyDescent="0.25">
      <c r="B69" s="8" t="s">
        <v>1083</v>
      </c>
      <c r="C69" s="60" t="s">
        <v>1084</v>
      </c>
      <c r="D69" s="54" t="s">
        <v>1085</v>
      </c>
      <c r="E69" s="6" t="s">
        <v>127</v>
      </c>
      <c r="F69" s="19">
        <v>1886132</v>
      </c>
      <c r="G69" s="24">
        <v>15644.52</v>
      </c>
      <c r="H69" s="24">
        <v>0.36</v>
      </c>
      <c r="I69" s="31"/>
      <c r="J69" s="31"/>
      <c r="K69" s="35"/>
    </row>
    <row r="70" spans="2:11" x14ac:dyDescent="0.25">
      <c r="B70" s="8" t="s">
        <v>351</v>
      </c>
      <c r="C70" s="60" t="s">
        <v>352</v>
      </c>
      <c r="D70" s="54" t="s">
        <v>353</v>
      </c>
      <c r="E70" s="6" t="s">
        <v>247</v>
      </c>
      <c r="F70" s="19">
        <v>648536</v>
      </c>
      <c r="G70" s="24">
        <v>14374.15</v>
      </c>
      <c r="H70" s="24">
        <v>0.33</v>
      </c>
      <c r="I70" s="31"/>
      <c r="J70" s="31"/>
      <c r="K70" s="35"/>
    </row>
    <row r="71" spans="2:11" x14ac:dyDescent="0.25">
      <c r="B71" s="8" t="s">
        <v>330</v>
      </c>
      <c r="C71" s="60" t="s">
        <v>331</v>
      </c>
      <c r="D71" s="54" t="s">
        <v>332</v>
      </c>
      <c r="E71" s="6" t="s">
        <v>58</v>
      </c>
      <c r="F71" s="19">
        <v>1805754</v>
      </c>
      <c r="G71" s="24">
        <v>14372.9</v>
      </c>
      <c r="H71" s="24">
        <v>0.33</v>
      </c>
      <c r="I71" s="31"/>
      <c r="J71" s="31"/>
      <c r="K71" s="35"/>
    </row>
    <row r="72" spans="2:11" x14ac:dyDescent="0.25">
      <c r="B72" s="8" t="s">
        <v>357</v>
      </c>
      <c r="C72" s="60" t="s">
        <v>358</v>
      </c>
      <c r="D72" s="54" t="s">
        <v>359</v>
      </c>
      <c r="E72" s="6" t="s">
        <v>105</v>
      </c>
      <c r="F72" s="19">
        <v>1248272</v>
      </c>
      <c r="G72" s="24">
        <v>13880.78</v>
      </c>
      <c r="H72" s="24">
        <v>0.32</v>
      </c>
      <c r="I72" s="31"/>
      <c r="J72" s="31"/>
      <c r="K72" s="35"/>
    </row>
    <row r="73" spans="2:11" x14ac:dyDescent="0.25">
      <c r="B73" s="8" t="s">
        <v>1086</v>
      </c>
      <c r="C73" s="60" t="s">
        <v>1087</v>
      </c>
      <c r="D73" s="54" t="s">
        <v>1088</v>
      </c>
      <c r="E73" s="6" t="s">
        <v>247</v>
      </c>
      <c r="F73" s="19">
        <v>11172975</v>
      </c>
      <c r="G73" s="24">
        <v>12820.99</v>
      </c>
      <c r="H73" s="24">
        <v>0.28999999999999998</v>
      </c>
      <c r="I73" s="31"/>
      <c r="J73" s="31"/>
      <c r="K73" s="35"/>
    </row>
    <row r="74" spans="2:11" x14ac:dyDescent="0.25">
      <c r="B74" s="8" t="s">
        <v>1089</v>
      </c>
      <c r="C74" s="60" t="s">
        <v>1090</v>
      </c>
      <c r="D74" s="54" t="s">
        <v>1091</v>
      </c>
      <c r="E74" s="6" t="s">
        <v>180</v>
      </c>
      <c r="F74" s="19">
        <v>114711</v>
      </c>
      <c r="G74" s="24">
        <v>12651.99</v>
      </c>
      <c r="H74" s="24">
        <v>0.28999999999999998</v>
      </c>
      <c r="I74" s="31"/>
      <c r="J74" s="31"/>
      <c r="K74" s="35"/>
    </row>
    <row r="75" spans="2:11" x14ac:dyDescent="0.25">
      <c r="B75" s="8" t="s">
        <v>452</v>
      </c>
      <c r="C75" s="60" t="s">
        <v>453</v>
      </c>
      <c r="D75" s="54" t="s">
        <v>454</v>
      </c>
      <c r="E75" s="6" t="s">
        <v>76</v>
      </c>
      <c r="F75" s="19">
        <v>9594645</v>
      </c>
      <c r="G75" s="24">
        <v>11999.06</v>
      </c>
      <c r="H75" s="24">
        <v>0.27</v>
      </c>
      <c r="I75" s="31"/>
      <c r="J75" s="31"/>
      <c r="K75" s="35"/>
    </row>
    <row r="76" spans="2:11" x14ac:dyDescent="0.25">
      <c r="B76" s="8" t="s">
        <v>1092</v>
      </c>
      <c r="C76" s="60" t="s">
        <v>1093</v>
      </c>
      <c r="D76" s="54" t="s">
        <v>1094</v>
      </c>
      <c r="E76" s="6" t="s">
        <v>123</v>
      </c>
      <c r="F76" s="19">
        <v>1518414</v>
      </c>
      <c r="G76" s="24">
        <v>11775.3</v>
      </c>
      <c r="H76" s="24">
        <v>0.27</v>
      </c>
      <c r="I76" s="31"/>
      <c r="J76" s="31"/>
      <c r="K76" s="35"/>
    </row>
    <row r="77" spans="2:11" x14ac:dyDescent="0.25">
      <c r="B77" s="8" t="s">
        <v>106</v>
      </c>
      <c r="C77" s="60" t="s">
        <v>107</v>
      </c>
      <c r="D77" s="54" t="s">
        <v>108</v>
      </c>
      <c r="E77" s="6" t="s">
        <v>109</v>
      </c>
      <c r="F77" s="19">
        <v>362333</v>
      </c>
      <c r="G77" s="24">
        <v>11686.33</v>
      </c>
      <c r="H77" s="24">
        <v>0.27</v>
      </c>
      <c r="I77" s="31"/>
      <c r="J77" s="31"/>
      <c r="K77" s="35"/>
    </row>
    <row r="78" spans="2:11" x14ac:dyDescent="0.25">
      <c r="B78" s="8" t="s">
        <v>449</v>
      </c>
      <c r="C78" s="60" t="s">
        <v>450</v>
      </c>
      <c r="D78" s="54" t="s">
        <v>451</v>
      </c>
      <c r="E78" s="6" t="s">
        <v>109</v>
      </c>
      <c r="F78" s="19">
        <v>796647</v>
      </c>
      <c r="G78" s="24">
        <v>10779.43</v>
      </c>
      <c r="H78" s="24">
        <v>0.25</v>
      </c>
      <c r="I78" s="31"/>
      <c r="J78" s="31"/>
      <c r="K78" s="35"/>
    </row>
    <row r="79" spans="2:11" x14ac:dyDescent="0.25">
      <c r="B79" s="8" t="s">
        <v>1095</v>
      </c>
      <c r="C79" s="60" t="s">
        <v>1096</v>
      </c>
      <c r="D79" s="54" t="s">
        <v>1097</v>
      </c>
      <c r="E79" s="6" t="s">
        <v>109</v>
      </c>
      <c r="F79" s="19">
        <v>166363</v>
      </c>
      <c r="G79" s="24">
        <v>9856.18</v>
      </c>
      <c r="H79" s="24">
        <v>0.23</v>
      </c>
      <c r="I79" s="31"/>
      <c r="J79" s="31"/>
      <c r="K79" s="35"/>
    </row>
    <row r="80" spans="2:11" x14ac:dyDescent="0.25">
      <c r="B80" s="8" t="s">
        <v>916</v>
      </c>
      <c r="C80" s="60" t="s">
        <v>917</v>
      </c>
      <c r="D80" s="54" t="s">
        <v>918</v>
      </c>
      <c r="E80" s="6" t="s">
        <v>91</v>
      </c>
      <c r="F80" s="19">
        <v>2706470</v>
      </c>
      <c r="G80" s="24">
        <v>8526.73</v>
      </c>
      <c r="H80" s="24">
        <v>0.19</v>
      </c>
      <c r="I80" s="31"/>
      <c r="J80" s="31"/>
      <c r="K80" s="35"/>
    </row>
    <row r="81" spans="2:11" x14ac:dyDescent="0.25">
      <c r="B81" s="8" t="s">
        <v>522</v>
      </c>
      <c r="C81" s="60" t="s">
        <v>523</v>
      </c>
      <c r="D81" s="54" t="s">
        <v>524</v>
      </c>
      <c r="E81" s="6" t="s">
        <v>119</v>
      </c>
      <c r="F81" s="19">
        <v>251576</v>
      </c>
      <c r="G81" s="24">
        <v>8074.83</v>
      </c>
      <c r="H81" s="24">
        <v>0.18</v>
      </c>
      <c r="I81" s="31"/>
      <c r="J81" s="31"/>
      <c r="K81" s="35"/>
    </row>
    <row r="82" spans="2:11" x14ac:dyDescent="0.25">
      <c r="B82" s="8" t="s">
        <v>311</v>
      </c>
      <c r="C82" s="60" t="s">
        <v>312</v>
      </c>
      <c r="D82" s="54" t="s">
        <v>313</v>
      </c>
      <c r="E82" s="6" t="s">
        <v>109</v>
      </c>
      <c r="F82" s="19">
        <v>229555</v>
      </c>
      <c r="G82" s="24">
        <v>8008.71</v>
      </c>
      <c r="H82" s="24">
        <v>0.18</v>
      </c>
      <c r="I82" s="31"/>
      <c r="J82" s="31"/>
      <c r="K82" s="35"/>
    </row>
    <row r="83" spans="2:11" x14ac:dyDescent="0.25">
      <c r="B83" s="8" t="s">
        <v>1098</v>
      </c>
      <c r="C83" s="60" t="s">
        <v>1099</v>
      </c>
      <c r="D83" s="54" t="s">
        <v>1100</v>
      </c>
      <c r="E83" s="6" t="s">
        <v>109</v>
      </c>
      <c r="F83" s="19">
        <v>898953</v>
      </c>
      <c r="G83" s="24">
        <v>6973.18</v>
      </c>
      <c r="H83" s="24">
        <v>0.16</v>
      </c>
      <c r="I83" s="31"/>
      <c r="J83" s="31"/>
      <c r="K83" s="35"/>
    </row>
    <row r="84" spans="2:11" x14ac:dyDescent="0.25">
      <c r="B84" s="8" t="s">
        <v>1101</v>
      </c>
      <c r="C84" s="60" t="s">
        <v>1102</v>
      </c>
      <c r="D84" s="54" t="s">
        <v>1103</v>
      </c>
      <c r="E84" s="6" t="s">
        <v>209</v>
      </c>
      <c r="F84" s="19">
        <v>9934596</v>
      </c>
      <c r="G84" s="24">
        <v>5021.9399999999996</v>
      </c>
      <c r="H84" s="24">
        <v>0.11</v>
      </c>
      <c r="I84" s="31"/>
      <c r="J84" s="31"/>
      <c r="K84" s="35"/>
    </row>
    <row r="85" spans="2:11" x14ac:dyDescent="0.25">
      <c r="B85" s="8" t="s">
        <v>348</v>
      </c>
      <c r="C85" s="60" t="s">
        <v>349</v>
      </c>
      <c r="D85" s="54" t="s">
        <v>350</v>
      </c>
      <c r="E85" s="6" t="s">
        <v>44</v>
      </c>
      <c r="F85" s="19">
        <v>3286400</v>
      </c>
      <c r="G85" s="24">
        <v>4502.04</v>
      </c>
      <c r="H85" s="24">
        <v>0.1</v>
      </c>
      <c r="I85" s="31"/>
      <c r="J85" s="31"/>
      <c r="K85" s="35"/>
    </row>
    <row r="86" spans="2:11" x14ac:dyDescent="0.25">
      <c r="B86" s="8" t="s">
        <v>354</v>
      </c>
      <c r="C86" s="60" t="s">
        <v>355</v>
      </c>
      <c r="D86" s="54" t="s">
        <v>356</v>
      </c>
      <c r="E86" s="6" t="s">
        <v>131</v>
      </c>
      <c r="F86" s="19">
        <v>10586727</v>
      </c>
      <c r="G86" s="24">
        <v>3906.5</v>
      </c>
      <c r="H86" s="24">
        <v>0.09</v>
      </c>
      <c r="I86" s="31"/>
      <c r="J86" s="31"/>
      <c r="K86" s="35"/>
    </row>
    <row r="87" spans="2:11" x14ac:dyDescent="0.25">
      <c r="B87" s="8" t="s">
        <v>1104</v>
      </c>
      <c r="C87" s="60" t="s">
        <v>1105</v>
      </c>
      <c r="D87" s="54" t="s">
        <v>1106</v>
      </c>
      <c r="E87" s="6" t="s">
        <v>131</v>
      </c>
      <c r="F87" s="19">
        <v>200000</v>
      </c>
      <c r="G87" s="24">
        <v>3094.2</v>
      </c>
      <c r="H87" s="24">
        <v>7.0000000000000007E-2</v>
      </c>
      <c r="I87" s="31"/>
      <c r="J87" s="31"/>
      <c r="K87" s="35"/>
    </row>
    <row r="88" spans="2:11" x14ac:dyDescent="0.25">
      <c r="B88" s="8" t="s">
        <v>928</v>
      </c>
      <c r="C88" s="60" t="s">
        <v>929</v>
      </c>
      <c r="D88" s="54" t="s">
        <v>930</v>
      </c>
      <c r="E88" s="6" t="s">
        <v>258</v>
      </c>
      <c r="F88" s="19">
        <v>2036417</v>
      </c>
      <c r="G88" s="24">
        <v>2837.54</v>
      </c>
      <c r="H88" s="24">
        <v>0.06</v>
      </c>
      <c r="I88" s="31"/>
      <c r="J88" s="31"/>
      <c r="K88" s="35"/>
    </row>
    <row r="89" spans="2:11" x14ac:dyDescent="0.25">
      <c r="B89" s="8" t="s">
        <v>1107</v>
      </c>
      <c r="C89" s="60" t="s">
        <v>1108</v>
      </c>
      <c r="D89" s="54" t="s">
        <v>1109</v>
      </c>
      <c r="E89" s="6" t="s">
        <v>91</v>
      </c>
      <c r="F89" s="19">
        <v>1350179</v>
      </c>
      <c r="G89" s="24">
        <v>2434.5100000000002</v>
      </c>
      <c r="H89" s="24">
        <v>0.06</v>
      </c>
      <c r="I89" s="31"/>
      <c r="J89" s="31"/>
      <c r="K89" s="35"/>
    </row>
    <row r="90" spans="2:11" x14ac:dyDescent="0.25">
      <c r="B90" s="8" t="s">
        <v>1110</v>
      </c>
      <c r="C90" s="60" t="s">
        <v>1111</v>
      </c>
      <c r="D90" s="54" t="s">
        <v>1112</v>
      </c>
      <c r="E90" s="6" t="s">
        <v>207</v>
      </c>
      <c r="F90" s="19">
        <v>2606407</v>
      </c>
      <c r="G90" s="24">
        <v>865.33</v>
      </c>
      <c r="H90" s="24">
        <v>0.02</v>
      </c>
      <c r="I90" s="31"/>
      <c r="J90" s="31"/>
      <c r="K90" s="35"/>
    </row>
    <row r="91" spans="2:11" x14ac:dyDescent="0.25">
      <c r="C91" s="58" t="s">
        <v>185</v>
      </c>
      <c r="D91" s="54"/>
      <c r="E91" s="6"/>
      <c r="F91" s="19"/>
      <c r="G91" s="25">
        <v>3540101.94</v>
      </c>
      <c r="H91" s="25">
        <v>80.900000000000006</v>
      </c>
      <c r="I91" s="31"/>
      <c r="J91" s="31"/>
      <c r="K91" s="35"/>
    </row>
    <row r="92" spans="2:11" x14ac:dyDescent="0.25">
      <c r="C92" s="58"/>
      <c r="D92" s="54"/>
      <c r="E92" s="6"/>
      <c r="F92" s="19"/>
      <c r="G92" s="83"/>
      <c r="H92" s="83"/>
      <c r="I92" s="31"/>
      <c r="J92" s="31"/>
      <c r="K92" s="35"/>
    </row>
    <row r="93" spans="2:11" x14ac:dyDescent="0.25">
      <c r="C93" s="59" t="s">
        <v>4600</v>
      </c>
      <c r="D93" s="54"/>
      <c r="E93" s="6"/>
      <c r="F93" s="19"/>
      <c r="G93" s="24"/>
      <c r="H93" s="24"/>
      <c r="I93" s="31"/>
      <c r="J93" s="31"/>
      <c r="K93" s="35"/>
    </row>
    <row r="94" spans="2:11" x14ac:dyDescent="0.25">
      <c r="B94" s="8" t="s">
        <v>1114</v>
      </c>
      <c r="C94" s="60" t="s">
        <v>4860</v>
      </c>
      <c r="D94" s="54"/>
      <c r="E94" s="6" t="s">
        <v>207</v>
      </c>
      <c r="F94" s="19">
        <v>-4257000</v>
      </c>
      <c r="G94" s="24">
        <v>-288.62</v>
      </c>
      <c r="H94" s="24">
        <f>ROUND(+G94/$G$164*100,2)</f>
        <v>-0.01</v>
      </c>
      <c r="I94" s="31"/>
      <c r="J94" s="31"/>
      <c r="K94" s="35"/>
    </row>
    <row r="95" spans="2:11" x14ac:dyDescent="0.25">
      <c r="B95" s="8" t="s">
        <v>1114</v>
      </c>
      <c r="C95" s="60" t="s">
        <v>4861</v>
      </c>
      <c r="D95" s="54"/>
      <c r="E95" s="6" t="s">
        <v>80</v>
      </c>
      <c r="F95" s="19">
        <v>-1201900</v>
      </c>
      <c r="G95" s="24">
        <v>-388.81</v>
      </c>
      <c r="H95" s="24">
        <f t="shared" ref="H95:H96" si="0">ROUND(+G95/$G$164*100,2)</f>
        <v>-0.01</v>
      </c>
      <c r="I95" s="31"/>
      <c r="J95" s="31"/>
      <c r="K95" s="35"/>
    </row>
    <row r="96" spans="2:11" x14ac:dyDescent="0.25">
      <c r="B96" s="8" t="s">
        <v>1114</v>
      </c>
      <c r="C96" s="60" t="s">
        <v>4862</v>
      </c>
      <c r="D96" s="54"/>
      <c r="E96" s="6" t="s">
        <v>84</v>
      </c>
      <c r="F96" s="19">
        <v>-3121000</v>
      </c>
      <c r="G96" s="24">
        <v>-800.54</v>
      </c>
      <c r="H96" s="24">
        <f t="shared" si="0"/>
        <v>-0.02</v>
      </c>
      <c r="I96" s="31"/>
      <c r="J96" s="31"/>
      <c r="K96" s="35"/>
    </row>
    <row r="97" spans="1:11" x14ac:dyDescent="0.25">
      <c r="C97" s="58" t="s">
        <v>185</v>
      </c>
      <c r="D97" s="54"/>
      <c r="E97" s="6"/>
      <c r="F97" s="19"/>
      <c r="G97" s="25">
        <f>SUM(G94:G96)</f>
        <v>-1477.97</v>
      </c>
      <c r="H97" s="25">
        <f>SUM(H94:H96)</f>
        <v>-0.04</v>
      </c>
      <c r="I97" s="31"/>
      <c r="J97" s="31"/>
      <c r="K97" s="35"/>
    </row>
    <row r="98" spans="1:11" x14ac:dyDescent="0.25">
      <c r="C98" s="57"/>
      <c r="D98" s="54"/>
      <c r="E98" s="6"/>
      <c r="F98" s="19"/>
      <c r="G98" s="24"/>
      <c r="H98" s="24"/>
      <c r="I98" s="31"/>
      <c r="J98" s="31"/>
      <c r="K98" s="35"/>
    </row>
    <row r="99" spans="1:11" x14ac:dyDescent="0.25">
      <c r="C99" s="59" t="s">
        <v>1113</v>
      </c>
      <c r="D99" s="54"/>
      <c r="E99" s="6"/>
      <c r="F99" s="19"/>
      <c r="G99" s="24"/>
      <c r="H99" s="24"/>
      <c r="I99" s="31"/>
      <c r="J99" s="31"/>
      <c r="K99" s="35"/>
    </row>
    <row r="100" spans="1:11" x14ac:dyDescent="0.25">
      <c r="B100" s="8" t="s">
        <v>1114</v>
      </c>
      <c r="C100" s="60" t="s">
        <v>1115</v>
      </c>
      <c r="D100" s="54" t="s">
        <v>1116</v>
      </c>
      <c r="E100" s="6" t="s">
        <v>146</v>
      </c>
      <c r="F100" s="19">
        <v>10516950</v>
      </c>
      <c r="G100" s="24">
        <v>44201.69</v>
      </c>
      <c r="H100" s="24">
        <v>1.01</v>
      </c>
      <c r="I100" s="31"/>
      <c r="J100" s="31"/>
      <c r="K100" s="35"/>
    </row>
    <row r="101" spans="1:11" x14ac:dyDescent="0.25">
      <c r="C101" s="58" t="s">
        <v>185</v>
      </c>
      <c r="D101" s="54"/>
      <c r="E101" s="6"/>
      <c r="F101" s="19"/>
      <c r="G101" s="25">
        <v>44201.69</v>
      </c>
      <c r="H101" s="25">
        <v>1.01</v>
      </c>
      <c r="I101" s="31"/>
      <c r="J101" s="31"/>
      <c r="K101" s="35"/>
    </row>
    <row r="102" spans="1:11" x14ac:dyDescent="0.25">
      <c r="C102" s="57"/>
      <c r="D102" s="54"/>
      <c r="E102" s="6"/>
      <c r="F102" s="19"/>
      <c r="G102" s="24"/>
      <c r="H102" s="24"/>
      <c r="I102" s="31"/>
      <c r="J102" s="31"/>
      <c r="K102" s="35"/>
    </row>
    <row r="103" spans="1:11" x14ac:dyDescent="0.25">
      <c r="C103" s="59" t="s">
        <v>3</v>
      </c>
      <c r="D103" s="54"/>
      <c r="E103" s="6"/>
      <c r="F103" s="19"/>
      <c r="G103" s="24"/>
      <c r="H103" s="24"/>
      <c r="I103" s="31"/>
      <c r="J103" s="31"/>
      <c r="K103" s="35"/>
    </row>
    <row r="104" spans="1:11" x14ac:dyDescent="0.25">
      <c r="B104" s="8" t="s">
        <v>985</v>
      </c>
      <c r="C104" s="60" t="s">
        <v>986</v>
      </c>
      <c r="D104" s="54" t="s">
        <v>987</v>
      </c>
      <c r="E104" s="6" t="s">
        <v>164</v>
      </c>
      <c r="F104" s="19">
        <v>1079430</v>
      </c>
      <c r="G104" s="24">
        <v>62682.95</v>
      </c>
      <c r="H104" s="24">
        <v>1.43</v>
      </c>
      <c r="I104" s="31"/>
      <c r="J104" s="31"/>
      <c r="K104" s="35"/>
    </row>
    <row r="105" spans="1:11" x14ac:dyDescent="0.25">
      <c r="B105" s="8" t="s">
        <v>397</v>
      </c>
      <c r="C105" s="60" t="s">
        <v>398</v>
      </c>
      <c r="D105" s="54" t="s">
        <v>399</v>
      </c>
      <c r="E105" s="6" t="s">
        <v>164</v>
      </c>
      <c r="F105" s="19">
        <v>454663</v>
      </c>
      <c r="G105" s="24">
        <v>58270.48</v>
      </c>
      <c r="H105" s="24">
        <v>1.33</v>
      </c>
      <c r="I105" s="31"/>
      <c r="J105" s="31"/>
      <c r="K105" s="35"/>
    </row>
    <row r="106" spans="1:11" x14ac:dyDescent="0.25">
      <c r="C106" s="58" t="s">
        <v>185</v>
      </c>
      <c r="D106" s="54"/>
      <c r="E106" s="6"/>
      <c r="F106" s="19"/>
      <c r="G106" s="25">
        <v>120953.43</v>
      </c>
      <c r="H106" s="25">
        <v>2.76</v>
      </c>
      <c r="I106" s="31"/>
      <c r="J106" s="31"/>
      <c r="K106" s="35"/>
    </row>
    <row r="107" spans="1:11" x14ac:dyDescent="0.25">
      <c r="C107" s="57"/>
      <c r="D107" s="54"/>
      <c r="E107" s="6"/>
      <c r="F107" s="19"/>
      <c r="G107" s="24"/>
      <c r="H107" s="24"/>
      <c r="I107" s="31"/>
      <c r="J107" s="31"/>
      <c r="K107" s="35"/>
    </row>
    <row r="108" spans="1:11" x14ac:dyDescent="0.25">
      <c r="C108" s="58" t="s">
        <v>4</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5</v>
      </c>
      <c r="D110" s="54"/>
      <c r="E110" s="6"/>
      <c r="F110" s="19"/>
      <c r="G110" s="24"/>
      <c r="H110" s="24"/>
      <c r="I110" s="31"/>
      <c r="J110" s="31"/>
      <c r="K110" s="35"/>
    </row>
    <row r="111" spans="1:11" x14ac:dyDescent="0.25">
      <c r="C111" s="59" t="s">
        <v>6</v>
      </c>
      <c r="D111" s="54"/>
      <c r="E111" s="6"/>
      <c r="F111" s="19"/>
      <c r="G111" s="24"/>
      <c r="H111" s="24"/>
      <c r="I111" s="31"/>
      <c r="J111" s="31"/>
      <c r="K111" s="35"/>
    </row>
    <row r="112" spans="1:11" x14ac:dyDescent="0.25">
      <c r="C112" s="59" t="s">
        <v>654</v>
      </c>
      <c r="D112" s="54"/>
      <c r="E112" s="6"/>
      <c r="F112" s="19"/>
      <c r="G112" s="24"/>
      <c r="H112" s="24"/>
      <c r="I112" s="31"/>
      <c r="J112" s="31"/>
      <c r="K112" s="35"/>
    </row>
    <row r="113" spans="2:11" x14ac:dyDescent="0.25">
      <c r="B113" s="8" t="s">
        <v>1117</v>
      </c>
      <c r="C113" s="60" t="s">
        <v>1118</v>
      </c>
      <c r="D113" s="54" t="s">
        <v>1119</v>
      </c>
      <c r="E113" s="6" t="s">
        <v>666</v>
      </c>
      <c r="F113" s="19">
        <v>33500</v>
      </c>
      <c r="G113" s="24">
        <v>33591.89</v>
      </c>
      <c r="H113" s="24">
        <v>0.77</v>
      </c>
      <c r="I113" s="31">
        <v>7.5162000000000004</v>
      </c>
      <c r="J113" s="31"/>
      <c r="K113" s="35" t="s">
        <v>658</v>
      </c>
    </row>
    <row r="114" spans="2:11" x14ac:dyDescent="0.25">
      <c r="B114" s="8" t="s">
        <v>1120</v>
      </c>
      <c r="C114" s="60" t="s">
        <v>1118</v>
      </c>
      <c r="D114" s="54" t="s">
        <v>1121</v>
      </c>
      <c r="E114" s="6" t="s">
        <v>666</v>
      </c>
      <c r="F114" s="19">
        <v>27500</v>
      </c>
      <c r="G114" s="24">
        <v>27579.61</v>
      </c>
      <c r="H114" s="24">
        <v>0.63</v>
      </c>
      <c r="I114" s="31">
        <v>7.5162000000000004</v>
      </c>
      <c r="J114" s="31"/>
      <c r="K114" s="35" t="s">
        <v>658</v>
      </c>
    </row>
    <row r="115" spans="2:11" x14ac:dyDescent="0.25">
      <c r="B115" s="8" t="s">
        <v>1122</v>
      </c>
      <c r="C115" s="60" t="s">
        <v>1123</v>
      </c>
      <c r="D115" s="54" t="s">
        <v>1124</v>
      </c>
      <c r="E115" s="6" t="s">
        <v>1125</v>
      </c>
      <c r="F115" s="19">
        <v>16500</v>
      </c>
      <c r="G115" s="24">
        <v>16532.57</v>
      </c>
      <c r="H115" s="24">
        <v>0.38</v>
      </c>
      <c r="I115" s="31">
        <v>7.5049999999999999</v>
      </c>
      <c r="J115" s="31"/>
      <c r="K115" s="35" t="s">
        <v>658</v>
      </c>
    </row>
    <row r="116" spans="2:11" x14ac:dyDescent="0.25">
      <c r="B116" s="8" t="s">
        <v>1126</v>
      </c>
      <c r="C116" s="60" t="s">
        <v>1123</v>
      </c>
      <c r="D116" s="54" t="s">
        <v>1127</v>
      </c>
      <c r="E116" s="6" t="s">
        <v>1125</v>
      </c>
      <c r="F116" s="19">
        <v>13000</v>
      </c>
      <c r="G116" s="24">
        <v>13028.65</v>
      </c>
      <c r="H116" s="24">
        <v>0.3</v>
      </c>
      <c r="I116" s="31">
        <v>7.5250000000000004</v>
      </c>
      <c r="J116" s="31"/>
      <c r="K116" s="35" t="s">
        <v>658</v>
      </c>
    </row>
    <row r="117" spans="2:11" x14ac:dyDescent="0.25">
      <c r="C117" s="58" t="s">
        <v>185</v>
      </c>
      <c r="D117" s="54"/>
      <c r="E117" s="6"/>
      <c r="F117" s="19"/>
      <c r="G117" s="25">
        <v>90732.72</v>
      </c>
      <c r="H117" s="25">
        <v>2.08</v>
      </c>
      <c r="I117" s="31"/>
      <c r="J117" s="31"/>
      <c r="K117" s="35"/>
    </row>
    <row r="118" spans="2:11" x14ac:dyDescent="0.25">
      <c r="C118" s="57"/>
      <c r="D118" s="54"/>
      <c r="E118" s="6"/>
      <c r="F118" s="19"/>
      <c r="G118" s="24"/>
      <c r="H118" s="24"/>
      <c r="I118" s="31"/>
      <c r="J118" s="31"/>
      <c r="K118" s="35"/>
    </row>
    <row r="119" spans="2:11" x14ac:dyDescent="0.25">
      <c r="C119" s="58" t="s">
        <v>7</v>
      </c>
      <c r="D119" s="54"/>
      <c r="E119" s="6"/>
      <c r="F119" s="19"/>
      <c r="G119" s="24" t="s">
        <v>2</v>
      </c>
      <c r="H119" s="24" t="s">
        <v>2</v>
      </c>
      <c r="I119" s="31"/>
      <c r="J119" s="31"/>
      <c r="K119" s="35"/>
    </row>
    <row r="120" spans="2:11" x14ac:dyDescent="0.25">
      <c r="C120" s="57"/>
      <c r="D120" s="54"/>
      <c r="E120" s="6"/>
      <c r="F120" s="19"/>
      <c r="G120" s="24"/>
      <c r="H120" s="24"/>
      <c r="I120" s="31"/>
      <c r="J120" s="31"/>
      <c r="K120" s="35"/>
    </row>
    <row r="121" spans="2:11" x14ac:dyDescent="0.25">
      <c r="C121" s="58" t="s">
        <v>8</v>
      </c>
      <c r="D121" s="54"/>
      <c r="E121" s="6"/>
      <c r="F121" s="19"/>
      <c r="G121" s="24" t="s">
        <v>2</v>
      </c>
      <c r="H121" s="24" t="s">
        <v>2</v>
      </c>
      <c r="I121" s="31"/>
      <c r="J121" s="31"/>
      <c r="K121" s="35"/>
    </row>
    <row r="122" spans="2:11" x14ac:dyDescent="0.25">
      <c r="C122" s="57"/>
      <c r="D122" s="54"/>
      <c r="E122" s="6"/>
      <c r="F122" s="19"/>
      <c r="G122" s="24"/>
      <c r="H122" s="24"/>
      <c r="I122" s="31"/>
      <c r="J122" s="31"/>
      <c r="K122" s="35"/>
    </row>
    <row r="123" spans="2:11" x14ac:dyDescent="0.25">
      <c r="C123" s="58" t="s">
        <v>9</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8" t="s">
        <v>10</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11</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11" x14ac:dyDescent="0.25">
      <c r="A129" s="10"/>
      <c r="B129" s="28"/>
      <c r="C129" s="58" t="s">
        <v>13</v>
      </c>
      <c r="D129" s="54"/>
      <c r="E129" s="6"/>
      <c r="F129" s="19"/>
      <c r="G129" s="24"/>
      <c r="H129" s="24"/>
      <c r="I129" s="31"/>
      <c r="J129" s="31"/>
      <c r="K129" s="35"/>
    </row>
    <row r="130" spans="1:11" x14ac:dyDescent="0.25">
      <c r="A130" s="28"/>
      <c r="B130" s="28"/>
      <c r="C130" s="58" t="s">
        <v>14</v>
      </c>
      <c r="D130" s="54"/>
      <c r="E130" s="6"/>
      <c r="F130" s="19"/>
      <c r="G130" s="24" t="s">
        <v>2</v>
      </c>
      <c r="H130" s="24" t="s">
        <v>2</v>
      </c>
      <c r="I130" s="31"/>
      <c r="J130" s="31"/>
      <c r="K130" s="35"/>
    </row>
    <row r="131" spans="1:11" x14ac:dyDescent="0.25">
      <c r="A131" s="28"/>
      <c r="B131" s="28"/>
      <c r="C131" s="58"/>
      <c r="D131" s="54"/>
      <c r="E131" s="6"/>
      <c r="F131" s="19"/>
      <c r="G131" s="24"/>
      <c r="H131" s="24"/>
      <c r="I131" s="31"/>
      <c r="J131" s="31"/>
      <c r="K131" s="35"/>
    </row>
    <row r="132" spans="1:11" x14ac:dyDescent="0.25">
      <c r="C132" s="59" t="s">
        <v>15</v>
      </c>
      <c r="D132" s="54"/>
      <c r="E132" s="6"/>
      <c r="F132" s="19"/>
      <c r="G132" s="24"/>
      <c r="H132" s="24"/>
      <c r="I132" s="31"/>
      <c r="J132" s="31"/>
      <c r="K132" s="35"/>
    </row>
    <row r="133" spans="1:11" x14ac:dyDescent="0.25">
      <c r="B133" s="8" t="s">
        <v>1128</v>
      </c>
      <c r="C133" s="60" t="s">
        <v>807</v>
      </c>
      <c r="D133" s="54" t="s">
        <v>1129</v>
      </c>
      <c r="E133" s="6" t="s">
        <v>809</v>
      </c>
      <c r="F133" s="19">
        <v>10000</v>
      </c>
      <c r="G133" s="24">
        <v>49550.6</v>
      </c>
      <c r="H133" s="24">
        <v>1.1299999999999999</v>
      </c>
      <c r="I133" s="31">
        <v>7.8818000000000001</v>
      </c>
      <c r="J133" s="31"/>
      <c r="K133" s="35" t="s">
        <v>658</v>
      </c>
    </row>
    <row r="134" spans="1:11" x14ac:dyDescent="0.25">
      <c r="C134" s="58" t="s">
        <v>185</v>
      </c>
      <c r="D134" s="54"/>
      <c r="E134" s="6"/>
      <c r="F134" s="19"/>
      <c r="G134" s="25">
        <v>49550.6</v>
      </c>
      <c r="H134" s="25">
        <v>1.1299999999999999</v>
      </c>
      <c r="I134" s="31"/>
      <c r="J134" s="31"/>
      <c r="K134" s="35"/>
    </row>
    <row r="135" spans="1:11" x14ac:dyDescent="0.25">
      <c r="C135" s="57"/>
      <c r="D135" s="54"/>
      <c r="E135" s="6"/>
      <c r="F135" s="19"/>
      <c r="G135" s="24"/>
      <c r="H135" s="24"/>
      <c r="I135" s="31"/>
      <c r="J135" s="31"/>
      <c r="K135" s="35"/>
    </row>
    <row r="136" spans="1:11" x14ac:dyDescent="0.25">
      <c r="C136" s="59" t="s">
        <v>16</v>
      </c>
      <c r="D136" s="54"/>
      <c r="E136" s="6"/>
      <c r="F136" s="19"/>
      <c r="G136" s="24"/>
      <c r="H136" s="24"/>
      <c r="I136" s="31"/>
      <c r="J136" s="31"/>
      <c r="K136" s="35"/>
    </row>
    <row r="137" spans="1:11" x14ac:dyDescent="0.25">
      <c r="B137" s="8" t="s">
        <v>1130</v>
      </c>
      <c r="C137" s="60" t="s">
        <v>1131</v>
      </c>
      <c r="D137" s="54" t="s">
        <v>1132</v>
      </c>
      <c r="E137" s="6" t="s">
        <v>196</v>
      </c>
      <c r="F137" s="19">
        <v>60000000</v>
      </c>
      <c r="G137" s="24">
        <v>59631.18</v>
      </c>
      <c r="H137" s="24">
        <v>1.36</v>
      </c>
      <c r="I137" s="31">
        <v>5.2500999999999998</v>
      </c>
      <c r="J137" s="31"/>
      <c r="K137" s="35"/>
    </row>
    <row r="138" spans="1:11" x14ac:dyDescent="0.25">
      <c r="B138" s="8" t="s">
        <v>1133</v>
      </c>
      <c r="C138" s="60" t="s">
        <v>1134</v>
      </c>
      <c r="D138" s="54" t="s">
        <v>1135</v>
      </c>
      <c r="E138" s="6" t="s">
        <v>196</v>
      </c>
      <c r="F138" s="19">
        <v>50000000</v>
      </c>
      <c r="G138" s="24">
        <v>49531</v>
      </c>
      <c r="H138" s="24">
        <v>1.1299999999999999</v>
      </c>
      <c r="I138" s="31">
        <v>5.4001999999999999</v>
      </c>
      <c r="J138" s="31"/>
      <c r="K138" s="35"/>
    </row>
    <row r="139" spans="1:11" x14ac:dyDescent="0.25">
      <c r="B139" s="8" t="s">
        <v>193</v>
      </c>
      <c r="C139" s="60" t="s">
        <v>194</v>
      </c>
      <c r="D139" s="54" t="s">
        <v>195</v>
      </c>
      <c r="E139" s="6" t="s">
        <v>196</v>
      </c>
      <c r="F139" s="19">
        <v>1500000</v>
      </c>
      <c r="G139" s="24">
        <v>1449.25</v>
      </c>
      <c r="H139" s="24">
        <v>0.03</v>
      </c>
      <c r="I139" s="31">
        <v>5.5095000000000001</v>
      </c>
      <c r="J139" s="31"/>
      <c r="K139" s="35"/>
    </row>
    <row r="140" spans="1:11" x14ac:dyDescent="0.25">
      <c r="C140" s="58" t="s">
        <v>185</v>
      </c>
      <c r="D140" s="54"/>
      <c r="E140" s="6"/>
      <c r="F140" s="19"/>
      <c r="G140" s="25">
        <v>110611.43</v>
      </c>
      <c r="H140" s="25">
        <v>2.52</v>
      </c>
      <c r="I140" s="31"/>
      <c r="J140" s="31"/>
      <c r="K140" s="35"/>
    </row>
    <row r="141" spans="1:11" x14ac:dyDescent="0.25">
      <c r="C141" s="57"/>
      <c r="D141" s="54"/>
      <c r="E141" s="6"/>
      <c r="F141" s="19"/>
      <c r="G141" s="24"/>
      <c r="H141" s="24"/>
      <c r="I141" s="31"/>
      <c r="J141" s="31"/>
      <c r="K141" s="35"/>
    </row>
    <row r="142" spans="1:11" x14ac:dyDescent="0.25">
      <c r="C142" s="58" t="s">
        <v>17</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18</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A146" s="10"/>
      <c r="B146" s="28"/>
      <c r="C146" s="58" t="s">
        <v>19</v>
      </c>
      <c r="D146" s="54"/>
      <c r="E146" s="6"/>
      <c r="F146" s="19"/>
      <c r="G146" s="24"/>
      <c r="H146" s="24"/>
      <c r="I146" s="31"/>
      <c r="J146" s="31"/>
      <c r="K146" s="35"/>
    </row>
    <row r="147" spans="1:54" x14ac:dyDescent="0.25">
      <c r="A147" s="28"/>
      <c r="B147" s="28"/>
      <c r="C147" s="58" t="s">
        <v>20</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A149" s="28"/>
      <c r="B149" s="28"/>
      <c r="C149" s="58" t="s">
        <v>21</v>
      </c>
      <c r="D149" s="54"/>
      <c r="E149" s="6"/>
      <c r="F149" s="19"/>
      <c r="G149" s="24" t="s">
        <v>2</v>
      </c>
      <c r="H149" s="24" t="s">
        <v>2</v>
      </c>
      <c r="I149" s="31"/>
      <c r="J149" s="31"/>
      <c r="K149" s="35"/>
    </row>
    <row r="150" spans="1:54" x14ac:dyDescent="0.25">
      <c r="A150" s="28"/>
      <c r="B150" s="28"/>
      <c r="C150" s="58"/>
      <c r="D150" s="54"/>
      <c r="E150" s="6"/>
      <c r="F150" s="19"/>
      <c r="G150" s="24"/>
      <c r="H150" s="24"/>
      <c r="I150" s="31"/>
      <c r="J150" s="31"/>
      <c r="K150" s="35"/>
    </row>
    <row r="151" spans="1:54" x14ac:dyDescent="0.25">
      <c r="A151" s="28"/>
      <c r="B151" s="28"/>
      <c r="C151" s="58" t="s">
        <v>22</v>
      </c>
      <c r="D151" s="54"/>
      <c r="E151" s="6"/>
      <c r="F151" s="19"/>
      <c r="G151" s="24" t="s">
        <v>2</v>
      </c>
      <c r="H151" s="24" t="s">
        <v>2</v>
      </c>
      <c r="I151" s="31"/>
      <c r="J151" s="31"/>
      <c r="K151" s="35"/>
    </row>
    <row r="152" spans="1:54" x14ac:dyDescent="0.25">
      <c r="A152" s="28"/>
      <c r="B152" s="28"/>
      <c r="C152" s="58"/>
      <c r="D152" s="54"/>
      <c r="E152" s="6"/>
      <c r="F152" s="19"/>
      <c r="G152" s="24"/>
      <c r="H152" s="24"/>
      <c r="I152" s="31"/>
      <c r="J152" s="31"/>
      <c r="K152" s="35"/>
    </row>
    <row r="153" spans="1:54" x14ac:dyDescent="0.25">
      <c r="A153" s="28"/>
      <c r="B153" s="28"/>
      <c r="C153" s="58" t="s">
        <v>23</v>
      </c>
      <c r="D153" s="54"/>
      <c r="E153" s="6"/>
      <c r="F153" s="19"/>
      <c r="G153" s="24" t="s">
        <v>2</v>
      </c>
      <c r="H153" s="24" t="s">
        <v>2</v>
      </c>
      <c r="I153" s="31"/>
      <c r="J153" s="31"/>
      <c r="K153" s="35"/>
    </row>
    <row r="154" spans="1:54" x14ac:dyDescent="0.25">
      <c r="A154" s="28"/>
      <c r="B154" s="28"/>
      <c r="C154" s="58"/>
      <c r="D154" s="54"/>
      <c r="E154" s="6"/>
      <c r="F154" s="19"/>
      <c r="G154" s="24"/>
      <c r="H154" s="24"/>
      <c r="I154" s="31"/>
      <c r="J154" s="31"/>
      <c r="K154" s="35"/>
    </row>
    <row r="155" spans="1:54" x14ac:dyDescent="0.25">
      <c r="C155" s="59" t="s">
        <v>24</v>
      </c>
      <c r="D155" s="54"/>
      <c r="E155" s="6"/>
      <c r="F155" s="19"/>
      <c r="G155" s="24"/>
      <c r="H155" s="24"/>
      <c r="I155" s="31"/>
      <c r="J155" s="31"/>
      <c r="K155" s="35"/>
    </row>
    <row r="156" spans="1:54" x14ac:dyDescent="0.25">
      <c r="B156" s="8" t="s">
        <v>197</v>
      </c>
      <c r="C156" s="60" t="s">
        <v>198</v>
      </c>
      <c r="D156" s="54"/>
      <c r="E156" s="6"/>
      <c r="F156" s="19"/>
      <c r="G156" s="24">
        <v>425985.62</v>
      </c>
      <c r="H156" s="24">
        <v>9.74</v>
      </c>
      <c r="I156" s="31"/>
      <c r="J156" s="31"/>
      <c r="K156" s="35"/>
    </row>
    <row r="157" spans="1:54" x14ac:dyDescent="0.25">
      <c r="C157" s="58" t="s">
        <v>185</v>
      </c>
      <c r="D157" s="54"/>
      <c r="E157" s="6"/>
      <c r="F157" s="19"/>
      <c r="G157" s="25">
        <v>425985.62</v>
      </c>
      <c r="H157" s="25">
        <v>9.74</v>
      </c>
      <c r="I157" s="31"/>
      <c r="J157" s="31"/>
      <c r="K157" s="35"/>
    </row>
    <row r="158" spans="1:54" x14ac:dyDescent="0.25">
      <c r="C158" s="57"/>
      <c r="D158" s="54"/>
      <c r="E158" s="6"/>
      <c r="F158" s="19"/>
      <c r="G158" s="24"/>
      <c r="H158" s="24"/>
      <c r="I158" s="31"/>
      <c r="J158" s="31"/>
      <c r="K158" s="35"/>
    </row>
    <row r="159" spans="1:54" x14ac:dyDescent="0.25">
      <c r="A159" s="10"/>
      <c r="B159" s="28"/>
      <c r="C159" s="58" t="s">
        <v>25</v>
      </c>
      <c r="D159" s="54"/>
      <c r="E159" s="6"/>
      <c r="F159" s="19"/>
      <c r="G159" s="24"/>
      <c r="H159" s="24"/>
      <c r="I159" s="31"/>
      <c r="J159" s="31"/>
      <c r="K159" s="35"/>
    </row>
    <row r="160" spans="1:54" s="2" customFormat="1" ht="13.5" x14ac:dyDescent="0.25">
      <c r="A160" s="28"/>
      <c r="B160" s="28"/>
      <c r="C160" s="57" t="s">
        <v>4766</v>
      </c>
      <c r="D160" s="54"/>
      <c r="E160" s="6"/>
      <c r="F160" s="19"/>
      <c r="G160" s="24">
        <v>2014</v>
      </c>
      <c r="H160" s="24">
        <v>0.05</v>
      </c>
      <c r="I160" s="31"/>
      <c r="J160" s="31"/>
      <c r="K160" s="35"/>
      <c r="L160" s="3"/>
      <c r="AI160" s="3"/>
      <c r="AV160" s="3"/>
      <c r="AX160" s="3"/>
      <c r="BB160" s="3"/>
    </row>
    <row r="161" spans="2:11" x14ac:dyDescent="0.25">
      <c r="B161" s="8"/>
      <c r="C161" s="60" t="s">
        <v>199</v>
      </c>
      <c r="D161" s="54"/>
      <c r="E161" s="6"/>
      <c r="F161" s="19"/>
      <c r="G161" s="24">
        <v>-7314.7300000000005</v>
      </c>
      <c r="H161" s="24">
        <v>-0.15</v>
      </c>
      <c r="I161" s="31"/>
      <c r="J161" s="31"/>
      <c r="K161" s="35"/>
    </row>
    <row r="162" spans="2:11" x14ac:dyDescent="0.25">
      <c r="C162" s="58" t="s">
        <v>185</v>
      </c>
      <c r="D162" s="54"/>
      <c r="E162" s="6"/>
      <c r="F162" s="19"/>
      <c r="G162" s="25">
        <f>SUM(G160:G161)</f>
        <v>-5300.7300000000005</v>
      </c>
      <c r="H162" s="25">
        <f>SUM(H160:H161)</f>
        <v>-9.9999999999999992E-2</v>
      </c>
      <c r="I162" s="31"/>
      <c r="J162" s="31"/>
      <c r="K162" s="35"/>
    </row>
    <row r="163" spans="2:11" x14ac:dyDescent="0.25">
      <c r="C163" s="57"/>
      <c r="D163" s="54"/>
      <c r="E163" s="6"/>
      <c r="F163" s="19"/>
      <c r="G163" s="24"/>
      <c r="H163" s="24"/>
      <c r="I163" s="31"/>
      <c r="J163" s="31"/>
      <c r="K163" s="35"/>
    </row>
    <row r="164" spans="2:11" x14ac:dyDescent="0.25">
      <c r="C164" s="61" t="s">
        <v>200</v>
      </c>
      <c r="D164" s="55"/>
      <c r="E164" s="5"/>
      <c r="F164" s="20"/>
      <c r="G164" s="26">
        <v>4375358.7300000004</v>
      </c>
      <c r="H164" s="26">
        <v>100</v>
      </c>
      <c r="I164" s="32"/>
      <c r="J164" s="32"/>
      <c r="K164" s="36"/>
    </row>
    <row r="166" spans="2:11" s="50" customFormat="1" ht="15.75" x14ac:dyDescent="0.3">
      <c r="C166" s="50" t="s">
        <v>4454</v>
      </c>
      <c r="F166" s="51"/>
      <c r="G166" s="51"/>
      <c r="H166" s="51"/>
    </row>
    <row r="167" spans="2:11" s="42" customFormat="1" ht="27" x14ac:dyDescent="0.25">
      <c r="B167" s="43"/>
      <c r="C167" s="43" t="s">
        <v>4449</v>
      </c>
      <c r="D167" s="43" t="s">
        <v>4450</v>
      </c>
      <c r="E167" s="43" t="s">
        <v>4451</v>
      </c>
      <c r="F167" s="44" t="s">
        <v>34</v>
      </c>
      <c r="G167" s="45" t="s">
        <v>4452</v>
      </c>
      <c r="H167" s="44" t="s">
        <v>36</v>
      </c>
      <c r="I167" s="43" t="s">
        <v>39</v>
      </c>
    </row>
    <row r="168" spans="2:11" s="42" customFormat="1" ht="13.5" x14ac:dyDescent="0.25">
      <c r="B168" s="43"/>
      <c r="C168" s="43" t="s">
        <v>4448</v>
      </c>
      <c r="D168" s="43"/>
      <c r="E168" s="43"/>
      <c r="F168" s="44"/>
      <c r="G168" s="45"/>
      <c r="H168" s="44"/>
      <c r="I168" s="43"/>
    </row>
    <row r="169" spans="2:11" s="2" customFormat="1" ht="13.5" x14ac:dyDescent="0.25">
      <c r="B169" s="46">
        <v>2300153</v>
      </c>
      <c r="C169" s="46" t="s">
        <v>4824</v>
      </c>
      <c r="D169" s="46" t="s">
        <v>4447</v>
      </c>
      <c r="E169" s="46"/>
      <c r="F169" s="47">
        <v>1500265</v>
      </c>
      <c r="G169" s="47">
        <v>336452.42943000002</v>
      </c>
      <c r="H169" s="47">
        <v>7.69</v>
      </c>
      <c r="I169" s="46"/>
    </row>
    <row r="170" spans="2:11" s="1" customFormat="1" ht="13.5" x14ac:dyDescent="0.25">
      <c r="B170" s="48"/>
      <c r="C170" s="48" t="s">
        <v>4457</v>
      </c>
      <c r="D170" s="48"/>
      <c r="E170" s="48"/>
      <c r="F170" s="49"/>
      <c r="G170" s="49"/>
      <c r="H170" s="49"/>
      <c r="I170" s="48"/>
    </row>
    <row r="171" spans="2:11" s="2" customFormat="1" ht="13.5" x14ac:dyDescent="0.25">
      <c r="B171" s="46">
        <v>2222565</v>
      </c>
      <c r="C171" s="46" t="s">
        <v>4599</v>
      </c>
      <c r="D171" s="46" t="s">
        <v>4456</v>
      </c>
      <c r="E171" s="46" t="s">
        <v>150</v>
      </c>
      <c r="F171" s="47">
        <v>-7359375</v>
      </c>
      <c r="G171" s="47">
        <v>-17346.046875</v>
      </c>
      <c r="H171" s="47">
        <v>-0.4</v>
      </c>
      <c r="I171" s="46"/>
    </row>
    <row r="172" spans="2:11" s="1" customFormat="1" ht="13.5" x14ac:dyDescent="0.25">
      <c r="B172" s="48"/>
      <c r="C172" s="48" t="s">
        <v>4453</v>
      </c>
      <c r="D172" s="48"/>
      <c r="E172" s="48"/>
      <c r="F172" s="49"/>
      <c r="G172" s="49">
        <f>+G169+G171</f>
        <v>319106.38255500002</v>
      </c>
      <c r="H172" s="49">
        <f>+H169+H171</f>
        <v>7.29</v>
      </c>
      <c r="I172" s="48"/>
    </row>
    <row r="174" spans="2:11" x14ac:dyDescent="0.25">
      <c r="C174" s="1" t="s">
        <v>201</v>
      </c>
    </row>
    <row r="175" spans="2:11" x14ac:dyDescent="0.25">
      <c r="C175" s="37" t="s">
        <v>202</v>
      </c>
      <c r="D175" s="37"/>
      <c r="E175" s="37"/>
      <c r="F175" s="37"/>
      <c r="G175" s="37"/>
      <c r="H175" s="37"/>
      <c r="I175" s="37"/>
      <c r="J175" s="37"/>
      <c r="K175" s="37"/>
    </row>
    <row r="176" spans="2:11" x14ac:dyDescent="0.25">
      <c r="C176" s="2" t="s">
        <v>203</v>
      </c>
    </row>
    <row r="177" spans="3:11" x14ac:dyDescent="0.25">
      <c r="C177" s="2" t="s">
        <v>204</v>
      </c>
    </row>
    <row r="178" spans="3:11" ht="30" customHeight="1" x14ac:dyDescent="0.25">
      <c r="C178" s="91" t="s">
        <v>205</v>
      </c>
      <c r="D178" s="92"/>
      <c r="E178" s="92"/>
      <c r="F178" s="92"/>
      <c r="G178" s="92"/>
      <c r="H178" s="92"/>
      <c r="I178" s="92"/>
      <c r="J178" s="92"/>
      <c r="K178" s="92"/>
    </row>
    <row r="179" spans="3:11" x14ac:dyDescent="0.25">
      <c r="C179" s="2" t="s">
        <v>206</v>
      </c>
    </row>
    <row r="180" spans="3:11" x14ac:dyDescent="0.25">
      <c r="C180" s="2" t="s">
        <v>4838</v>
      </c>
    </row>
    <row r="182" spans="3:11" x14ac:dyDescent="0.25">
      <c r="C182" s="1" t="s">
        <v>4909</v>
      </c>
      <c r="E182" s="88" t="s">
        <v>4910</v>
      </c>
    </row>
    <row r="183" spans="3:11" x14ac:dyDescent="0.25">
      <c r="E183" s="2" t="s">
        <v>4913</v>
      </c>
    </row>
  </sheetData>
  <mergeCells count="1">
    <mergeCell ref="C178:K178"/>
  </mergeCells>
  <hyperlinks>
    <hyperlink ref="J2" location="'Index'!A1" display="'Index'!A1" xr:uid="{A986DDA8-E1D0-4E18-8985-AB2F315CBDCD}"/>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6C84-A759-4E1A-ADEA-A0643BC9E8F4}">
  <sheetPr codeName="Sheet1"/>
  <dimension ref="A1:IV73"/>
  <sheetViews>
    <sheetView showGridLines="0" zoomScale="90" zoomScaleNormal="90" workbookViewId="0">
      <pane ySplit="6" topLeftCell="A55"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4241</v>
      </c>
      <c r="J2" s="38" t="s">
        <v>4443</v>
      </c>
    </row>
    <row r="3" spans="1:54" ht="16.5" x14ac:dyDescent="0.3">
      <c r="C3" s="1" t="s">
        <v>28</v>
      </c>
      <c r="D3" s="21" t="s">
        <v>4242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2166</v>
      </c>
      <c r="C44" s="60" t="s">
        <v>2167</v>
      </c>
      <c r="D44" s="54" t="s">
        <v>2168</v>
      </c>
      <c r="E44" s="6" t="s">
        <v>4768</v>
      </c>
      <c r="F44" s="19">
        <v>163660670</v>
      </c>
      <c r="G44" s="24">
        <v>362524.75</v>
      </c>
      <c r="H44" s="24">
        <v>100.06</v>
      </c>
      <c r="I44" s="31"/>
      <c r="J44" s="31"/>
      <c r="K44" s="35"/>
    </row>
    <row r="45" spans="1:11" x14ac:dyDescent="0.25">
      <c r="C45" s="58" t="s">
        <v>185</v>
      </c>
      <c r="D45" s="54"/>
      <c r="E45" s="6"/>
      <c r="F45" s="19"/>
      <c r="G45" s="25">
        <v>362524.75</v>
      </c>
      <c r="H45" s="25">
        <v>100.06</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197</v>
      </c>
      <c r="C54" s="60" t="s">
        <v>198</v>
      </c>
      <c r="D54" s="54"/>
      <c r="E54" s="6"/>
      <c r="F54" s="19"/>
      <c r="G54" s="24">
        <v>1754.72</v>
      </c>
      <c r="H54" s="24">
        <v>0.48</v>
      </c>
      <c r="I54" s="31"/>
      <c r="J54" s="31"/>
      <c r="K54" s="35"/>
    </row>
    <row r="55" spans="1:54" x14ac:dyDescent="0.25">
      <c r="C55" s="58" t="s">
        <v>185</v>
      </c>
      <c r="D55" s="54"/>
      <c r="E55" s="6"/>
      <c r="F55" s="19"/>
      <c r="G55" s="25">
        <v>1754.72</v>
      </c>
      <c r="H55" s="25">
        <v>0.48</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4766</v>
      </c>
      <c r="D58" s="54"/>
      <c r="E58" s="6"/>
      <c r="F58" s="19"/>
      <c r="G58" s="24" t="s">
        <v>2</v>
      </c>
      <c r="H58" s="24" t="s">
        <v>2</v>
      </c>
      <c r="I58" s="31"/>
      <c r="J58" s="31"/>
      <c r="K58" s="35"/>
      <c r="L58" s="3"/>
      <c r="AI58" s="3"/>
      <c r="AV58" s="3"/>
      <c r="AX58" s="3"/>
      <c r="BB58" s="3"/>
    </row>
    <row r="59" spans="1:54" x14ac:dyDescent="0.25">
      <c r="B59" s="8"/>
      <c r="C59" s="60" t="s">
        <v>199</v>
      </c>
      <c r="D59" s="54"/>
      <c r="E59" s="6"/>
      <c r="F59" s="19"/>
      <c r="G59" s="24">
        <v>-1978.52</v>
      </c>
      <c r="H59" s="24">
        <v>-0.54</v>
      </c>
      <c r="I59" s="31"/>
      <c r="J59" s="31"/>
      <c r="K59" s="35"/>
    </row>
    <row r="60" spans="1:54" x14ac:dyDescent="0.25">
      <c r="C60" s="58" t="s">
        <v>185</v>
      </c>
      <c r="D60" s="54"/>
      <c r="E60" s="6"/>
      <c r="F60" s="19"/>
      <c r="G60" s="25">
        <v>-1978.52</v>
      </c>
      <c r="H60" s="25">
        <v>-0.54</v>
      </c>
      <c r="I60" s="31"/>
      <c r="J60" s="31"/>
      <c r="K60" s="35"/>
    </row>
    <row r="61" spans="1:54" x14ac:dyDescent="0.25">
      <c r="C61" s="57"/>
      <c r="D61" s="54"/>
      <c r="E61" s="6"/>
      <c r="F61" s="19"/>
      <c r="G61" s="24"/>
      <c r="H61" s="24"/>
      <c r="I61" s="31"/>
      <c r="J61" s="31"/>
      <c r="K61" s="35"/>
    </row>
    <row r="62" spans="1:54" x14ac:dyDescent="0.25">
      <c r="C62" s="61" t="s">
        <v>200</v>
      </c>
      <c r="D62" s="55"/>
      <c r="E62" s="5"/>
      <c r="F62" s="20"/>
      <c r="G62" s="26">
        <v>362300.95</v>
      </c>
      <c r="H62" s="26">
        <v>100</v>
      </c>
      <c r="I62" s="32"/>
      <c r="J62" s="32"/>
      <c r="K62" s="36"/>
    </row>
    <row r="65" spans="3:11" x14ac:dyDescent="0.25">
      <c r="C65" s="1" t="s">
        <v>201</v>
      </c>
    </row>
    <row r="66" spans="3:11" x14ac:dyDescent="0.25">
      <c r="C66" s="37" t="s">
        <v>202</v>
      </c>
      <c r="D66" s="37"/>
      <c r="E66" s="37"/>
      <c r="F66" s="37"/>
      <c r="G66" s="37"/>
      <c r="H66" s="37"/>
      <c r="I66" s="37"/>
      <c r="J66" s="37"/>
      <c r="K66" s="37"/>
    </row>
    <row r="67" spans="3:11" x14ac:dyDescent="0.25">
      <c r="C67" s="2" t="s">
        <v>203</v>
      </c>
    </row>
    <row r="68" spans="3:11" x14ac:dyDescent="0.25">
      <c r="C68" s="2" t="s">
        <v>204</v>
      </c>
    </row>
    <row r="69" spans="3:11" ht="30" customHeight="1" x14ac:dyDescent="0.25">
      <c r="C69" s="91" t="s">
        <v>205</v>
      </c>
      <c r="D69" s="92"/>
      <c r="E69" s="92"/>
      <c r="F69" s="92"/>
      <c r="G69" s="92"/>
      <c r="H69" s="92"/>
      <c r="I69" s="92"/>
      <c r="J69" s="92"/>
      <c r="K69" s="92"/>
    </row>
    <row r="70" spans="3:11" x14ac:dyDescent="0.25">
      <c r="C70" s="2" t="s">
        <v>206</v>
      </c>
    </row>
    <row r="72" spans="3:11" x14ac:dyDescent="0.25">
      <c r="C72" s="1" t="s">
        <v>4909</v>
      </c>
      <c r="E72" s="88" t="s">
        <v>4910</v>
      </c>
    </row>
    <row r="73" spans="3:11" x14ac:dyDescent="0.25">
      <c r="E73" s="2" t="s">
        <v>4971</v>
      </c>
    </row>
  </sheetData>
  <mergeCells count="1">
    <mergeCell ref="C69:K69"/>
  </mergeCells>
  <hyperlinks>
    <hyperlink ref="J2" location="'Index'!A1" display="'Index'!A1" xr:uid="{C5779743-624E-45DC-8608-D3F00A7B7A0B}"/>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0BAC5-7910-47D7-A586-20F867D08AEB}">
  <sheetPr codeName="Sheet1"/>
  <dimension ref="A1:IV122"/>
  <sheetViews>
    <sheetView showGridLines="0" zoomScale="90" zoomScaleNormal="90" workbookViewId="0">
      <pane ySplit="6" topLeftCell="A10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4243</v>
      </c>
      <c r="J2" s="38" t="s">
        <v>4443</v>
      </c>
    </row>
    <row r="3" spans="1:54" ht="16.5" x14ac:dyDescent="0.3">
      <c r="C3" s="1" t="s">
        <v>28</v>
      </c>
      <c r="D3" s="21" t="s">
        <v>4244</v>
      </c>
      <c r="F3" s="80" t="s">
        <v>4826</v>
      </c>
      <c r="G3" s="13" t="s">
        <v>4828</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424</v>
      </c>
      <c r="C11" s="60" t="s">
        <v>425</v>
      </c>
      <c r="D11" s="54" t="s">
        <v>426</v>
      </c>
      <c r="E11" s="6" t="s">
        <v>427</v>
      </c>
      <c r="F11" s="19">
        <v>25403</v>
      </c>
      <c r="G11" s="24">
        <v>72.31</v>
      </c>
      <c r="H11" s="24">
        <v>2.16</v>
      </c>
      <c r="I11" s="31"/>
      <c r="J11" s="31"/>
      <c r="K11" s="35"/>
    </row>
    <row r="12" spans="1:54" x14ac:dyDescent="0.25">
      <c r="B12" s="8" t="s">
        <v>77</v>
      </c>
      <c r="C12" s="60" t="s">
        <v>78</v>
      </c>
      <c r="D12" s="54" t="s">
        <v>79</v>
      </c>
      <c r="E12" s="6" t="s">
        <v>80</v>
      </c>
      <c r="F12" s="19">
        <v>7968</v>
      </c>
      <c r="G12" s="24">
        <v>70.47</v>
      </c>
      <c r="H12" s="24">
        <v>2.11</v>
      </c>
      <c r="I12" s="31"/>
      <c r="J12" s="31"/>
      <c r="K12" s="35"/>
    </row>
    <row r="13" spans="1:54" x14ac:dyDescent="0.25">
      <c r="B13" s="8" t="s">
        <v>598</v>
      </c>
      <c r="C13" s="60" t="s">
        <v>599</v>
      </c>
      <c r="D13" s="54" t="s">
        <v>600</v>
      </c>
      <c r="E13" s="6" t="s">
        <v>601</v>
      </c>
      <c r="F13" s="19">
        <v>15403</v>
      </c>
      <c r="G13" s="24">
        <v>69.38</v>
      </c>
      <c r="H13" s="24">
        <v>2.08</v>
      </c>
      <c r="I13" s="31"/>
      <c r="J13" s="31"/>
      <c r="K13" s="35"/>
    </row>
    <row r="14" spans="1:54" x14ac:dyDescent="0.25">
      <c r="B14" s="8" t="s">
        <v>891</v>
      </c>
      <c r="C14" s="60" t="s">
        <v>892</v>
      </c>
      <c r="D14" s="54" t="s">
        <v>893</v>
      </c>
      <c r="E14" s="6" t="s">
        <v>91</v>
      </c>
      <c r="F14" s="19">
        <v>1746</v>
      </c>
      <c r="G14" s="24">
        <v>68.989999999999995</v>
      </c>
      <c r="H14" s="24">
        <v>2.06</v>
      </c>
      <c r="I14" s="31"/>
      <c r="J14" s="31"/>
      <c r="K14" s="35"/>
    </row>
    <row r="15" spans="1:54" x14ac:dyDescent="0.25">
      <c r="B15" s="8" t="s">
        <v>275</v>
      </c>
      <c r="C15" s="60" t="s">
        <v>276</v>
      </c>
      <c r="D15" s="54" t="s">
        <v>277</v>
      </c>
      <c r="E15" s="6" t="s">
        <v>207</v>
      </c>
      <c r="F15" s="19">
        <v>35690</v>
      </c>
      <c r="G15" s="24">
        <v>68.47</v>
      </c>
      <c r="H15" s="24">
        <v>2.0499999999999998</v>
      </c>
      <c r="I15" s="31"/>
      <c r="J15" s="31"/>
      <c r="K15" s="35"/>
    </row>
    <row r="16" spans="1:54" x14ac:dyDescent="0.25">
      <c r="B16" s="8" t="s">
        <v>412</v>
      </c>
      <c r="C16" s="60" t="s">
        <v>413</v>
      </c>
      <c r="D16" s="54" t="s">
        <v>414</v>
      </c>
      <c r="E16" s="6" t="s">
        <v>119</v>
      </c>
      <c r="F16" s="19">
        <v>5584</v>
      </c>
      <c r="G16" s="24">
        <v>68.36</v>
      </c>
      <c r="H16" s="24">
        <v>2.04</v>
      </c>
      <c r="I16" s="31"/>
      <c r="J16" s="31"/>
      <c r="K16" s="35"/>
    </row>
    <row r="17" spans="2:11" x14ac:dyDescent="0.25">
      <c r="B17" s="8" t="s">
        <v>1064</v>
      </c>
      <c r="C17" s="60" t="s">
        <v>1065</v>
      </c>
      <c r="D17" s="54" t="s">
        <v>1066</v>
      </c>
      <c r="E17" s="6" t="s">
        <v>76</v>
      </c>
      <c r="F17" s="19">
        <v>2671</v>
      </c>
      <c r="G17" s="24">
        <v>68.319999999999993</v>
      </c>
      <c r="H17" s="24">
        <v>2.04</v>
      </c>
      <c r="I17" s="31"/>
      <c r="J17" s="31"/>
      <c r="K17" s="35"/>
    </row>
    <row r="18" spans="2:11" x14ac:dyDescent="0.25">
      <c r="B18" s="8" t="s">
        <v>486</v>
      </c>
      <c r="C18" s="60" t="s">
        <v>487</v>
      </c>
      <c r="D18" s="54" t="s">
        <v>488</v>
      </c>
      <c r="E18" s="6" t="s">
        <v>119</v>
      </c>
      <c r="F18" s="19">
        <v>3883</v>
      </c>
      <c r="G18" s="24">
        <v>68.23</v>
      </c>
      <c r="H18" s="24">
        <v>2.04</v>
      </c>
      <c r="I18" s="31"/>
      <c r="J18" s="31"/>
      <c r="K18" s="35"/>
    </row>
    <row r="19" spans="2:11" x14ac:dyDescent="0.25">
      <c r="B19" s="8" t="s">
        <v>1002</v>
      </c>
      <c r="C19" s="60" t="s">
        <v>1003</v>
      </c>
      <c r="D19" s="54" t="s">
        <v>1004</v>
      </c>
      <c r="E19" s="6" t="s">
        <v>157</v>
      </c>
      <c r="F19" s="19">
        <v>918</v>
      </c>
      <c r="G19" s="24">
        <v>68.11</v>
      </c>
      <c r="H19" s="24">
        <v>2.04</v>
      </c>
      <c r="I19" s="31"/>
      <c r="J19" s="31"/>
      <c r="K19" s="35"/>
    </row>
    <row r="20" spans="2:11" x14ac:dyDescent="0.25">
      <c r="B20" s="8" t="s">
        <v>73</v>
      </c>
      <c r="C20" s="60" t="s">
        <v>74</v>
      </c>
      <c r="D20" s="54" t="s">
        <v>75</v>
      </c>
      <c r="E20" s="6" t="s">
        <v>76</v>
      </c>
      <c r="F20" s="19">
        <v>633</v>
      </c>
      <c r="G20" s="24">
        <v>68.02</v>
      </c>
      <c r="H20" s="24">
        <v>2.0299999999999998</v>
      </c>
      <c r="I20" s="31"/>
      <c r="J20" s="31"/>
      <c r="K20" s="35"/>
    </row>
    <row r="21" spans="2:11" x14ac:dyDescent="0.25">
      <c r="B21" s="8" t="s">
        <v>55</v>
      </c>
      <c r="C21" s="60" t="s">
        <v>56</v>
      </c>
      <c r="D21" s="54" t="s">
        <v>57</v>
      </c>
      <c r="E21" s="6" t="s">
        <v>58</v>
      </c>
      <c r="F21" s="19">
        <v>1937</v>
      </c>
      <c r="G21" s="24">
        <v>67.87</v>
      </c>
      <c r="H21" s="24">
        <v>2.0299999999999998</v>
      </c>
      <c r="I21" s="31"/>
      <c r="J21" s="31"/>
      <c r="K21" s="35"/>
    </row>
    <row r="22" spans="2:11" x14ac:dyDescent="0.25">
      <c r="B22" s="8" t="s">
        <v>1153</v>
      </c>
      <c r="C22" s="60" t="s">
        <v>1154</v>
      </c>
      <c r="D22" s="54" t="s">
        <v>1155</v>
      </c>
      <c r="E22" s="6" t="s">
        <v>119</v>
      </c>
      <c r="F22" s="19">
        <v>5406</v>
      </c>
      <c r="G22" s="24">
        <v>67.84</v>
      </c>
      <c r="H22" s="24">
        <v>2.0299999999999998</v>
      </c>
      <c r="I22" s="31"/>
      <c r="J22" s="31"/>
      <c r="K22" s="35"/>
    </row>
    <row r="23" spans="2:11" x14ac:dyDescent="0.25">
      <c r="B23" s="8" t="s">
        <v>372</v>
      </c>
      <c r="C23" s="60" t="s">
        <v>373</v>
      </c>
      <c r="D23" s="54" t="s">
        <v>374</v>
      </c>
      <c r="E23" s="6" t="s">
        <v>51</v>
      </c>
      <c r="F23" s="19">
        <v>36078</v>
      </c>
      <c r="G23" s="24">
        <v>67.7</v>
      </c>
      <c r="H23" s="24">
        <v>2.0299999999999998</v>
      </c>
      <c r="I23" s="31"/>
      <c r="J23" s="31"/>
      <c r="K23" s="35"/>
    </row>
    <row r="24" spans="2:11" x14ac:dyDescent="0.25">
      <c r="B24" s="8" t="s">
        <v>919</v>
      </c>
      <c r="C24" s="60" t="s">
        <v>920</v>
      </c>
      <c r="D24" s="54" t="s">
        <v>921</v>
      </c>
      <c r="E24" s="6" t="s">
        <v>123</v>
      </c>
      <c r="F24" s="19">
        <v>5755</v>
      </c>
      <c r="G24" s="24">
        <v>67.61</v>
      </c>
      <c r="H24" s="24">
        <v>2.02</v>
      </c>
      <c r="I24" s="31"/>
      <c r="J24" s="31"/>
      <c r="K24" s="35"/>
    </row>
    <row r="25" spans="2:11" x14ac:dyDescent="0.25">
      <c r="B25" s="8" t="s">
        <v>624</v>
      </c>
      <c r="C25" s="60" t="s">
        <v>625</v>
      </c>
      <c r="D25" s="54" t="s">
        <v>626</v>
      </c>
      <c r="E25" s="6" t="s">
        <v>157</v>
      </c>
      <c r="F25" s="19">
        <v>7025</v>
      </c>
      <c r="G25" s="24">
        <v>67.599999999999994</v>
      </c>
      <c r="H25" s="24">
        <v>2.02</v>
      </c>
      <c r="I25" s="31"/>
      <c r="J25" s="31"/>
      <c r="K25" s="35"/>
    </row>
    <row r="26" spans="2:11" x14ac:dyDescent="0.25">
      <c r="B26" s="8" t="s">
        <v>1141</v>
      </c>
      <c r="C26" s="60" t="s">
        <v>1142</v>
      </c>
      <c r="D26" s="54" t="s">
        <v>1143</v>
      </c>
      <c r="E26" s="6" t="s">
        <v>243</v>
      </c>
      <c r="F26" s="19">
        <v>22774</v>
      </c>
      <c r="G26" s="24">
        <v>67.430000000000007</v>
      </c>
      <c r="H26" s="24">
        <v>2.02</v>
      </c>
      <c r="I26" s="31"/>
      <c r="J26" s="31"/>
      <c r="K26" s="35"/>
    </row>
    <row r="27" spans="2:11" x14ac:dyDescent="0.25">
      <c r="B27" s="8" t="s">
        <v>1147</v>
      </c>
      <c r="C27" s="60" t="s">
        <v>1148</v>
      </c>
      <c r="D27" s="54" t="s">
        <v>1149</v>
      </c>
      <c r="E27" s="6" t="s">
        <v>207</v>
      </c>
      <c r="F27" s="19">
        <v>6007</v>
      </c>
      <c r="G27" s="24">
        <v>67.430000000000007</v>
      </c>
      <c r="H27" s="24">
        <v>2.02</v>
      </c>
      <c r="I27" s="31"/>
      <c r="J27" s="31"/>
      <c r="K27" s="35"/>
    </row>
    <row r="28" spans="2:11" x14ac:dyDescent="0.25">
      <c r="B28" s="8" t="s">
        <v>415</v>
      </c>
      <c r="C28" s="60" t="s">
        <v>416</v>
      </c>
      <c r="D28" s="54" t="s">
        <v>417</v>
      </c>
      <c r="E28" s="6" t="s">
        <v>254</v>
      </c>
      <c r="F28" s="19">
        <v>3779</v>
      </c>
      <c r="G28" s="24">
        <v>67.36</v>
      </c>
      <c r="H28" s="24">
        <v>2.0099999999999998</v>
      </c>
      <c r="I28" s="31"/>
      <c r="J28" s="31"/>
      <c r="K28" s="35"/>
    </row>
    <row r="29" spans="2:11" x14ac:dyDescent="0.25">
      <c r="B29" s="8" t="s">
        <v>477</v>
      </c>
      <c r="C29" s="60" t="s">
        <v>478</v>
      </c>
      <c r="D29" s="54" t="s">
        <v>479</v>
      </c>
      <c r="E29" s="6" t="s">
        <v>271</v>
      </c>
      <c r="F29" s="19">
        <v>23380</v>
      </c>
      <c r="G29" s="24">
        <v>67.260000000000005</v>
      </c>
      <c r="H29" s="24">
        <v>2.0099999999999998</v>
      </c>
      <c r="I29" s="31"/>
      <c r="J29" s="31"/>
      <c r="K29" s="35"/>
    </row>
    <row r="30" spans="2:11" x14ac:dyDescent="0.25">
      <c r="B30" s="8" t="s">
        <v>618</v>
      </c>
      <c r="C30" s="60" t="s">
        <v>619</v>
      </c>
      <c r="D30" s="54" t="s">
        <v>620</v>
      </c>
      <c r="E30" s="6" t="s">
        <v>243</v>
      </c>
      <c r="F30" s="19">
        <v>18132</v>
      </c>
      <c r="G30" s="24">
        <v>67.209999999999994</v>
      </c>
      <c r="H30" s="24">
        <v>2.0099999999999998</v>
      </c>
      <c r="I30" s="31"/>
      <c r="J30" s="31"/>
      <c r="K30" s="35"/>
    </row>
    <row r="31" spans="2:11" x14ac:dyDescent="0.25">
      <c r="B31" s="8" t="s">
        <v>62</v>
      </c>
      <c r="C31" s="60" t="s">
        <v>63</v>
      </c>
      <c r="D31" s="54" t="s">
        <v>64</v>
      </c>
      <c r="E31" s="6" t="s">
        <v>65</v>
      </c>
      <c r="F31" s="19">
        <v>546</v>
      </c>
      <c r="G31" s="24">
        <v>67.19</v>
      </c>
      <c r="H31" s="24">
        <v>2.0099999999999998</v>
      </c>
      <c r="I31" s="31"/>
      <c r="J31" s="31"/>
      <c r="K31" s="35"/>
    </row>
    <row r="32" spans="2:11" x14ac:dyDescent="0.25">
      <c r="B32" s="8" t="s">
        <v>1052</v>
      </c>
      <c r="C32" s="60" t="s">
        <v>1053</v>
      </c>
      <c r="D32" s="54" t="s">
        <v>1054</v>
      </c>
      <c r="E32" s="6" t="s">
        <v>65</v>
      </c>
      <c r="F32" s="19">
        <v>765</v>
      </c>
      <c r="G32" s="24">
        <v>67.180000000000007</v>
      </c>
      <c r="H32" s="24">
        <v>2.0099999999999998</v>
      </c>
      <c r="I32" s="31"/>
      <c r="J32" s="31"/>
      <c r="K32" s="35"/>
    </row>
    <row r="33" spans="2:11" x14ac:dyDescent="0.25">
      <c r="B33" s="8" t="s">
        <v>268</v>
      </c>
      <c r="C33" s="60" t="s">
        <v>269</v>
      </c>
      <c r="D33" s="54" t="s">
        <v>270</v>
      </c>
      <c r="E33" s="6" t="s">
        <v>271</v>
      </c>
      <c r="F33" s="19">
        <v>3266</v>
      </c>
      <c r="G33" s="24">
        <v>67.12</v>
      </c>
      <c r="H33" s="24">
        <v>2.0099999999999998</v>
      </c>
      <c r="I33" s="31"/>
      <c r="J33" s="31"/>
      <c r="K33" s="35"/>
    </row>
    <row r="34" spans="2:11" x14ac:dyDescent="0.25">
      <c r="B34" s="8" t="s">
        <v>314</v>
      </c>
      <c r="C34" s="60" t="s">
        <v>315</v>
      </c>
      <c r="D34" s="54" t="s">
        <v>316</v>
      </c>
      <c r="E34" s="6" t="s">
        <v>51</v>
      </c>
      <c r="F34" s="19">
        <v>2839</v>
      </c>
      <c r="G34" s="24">
        <v>66.97</v>
      </c>
      <c r="H34" s="24">
        <v>2</v>
      </c>
      <c r="I34" s="31"/>
      <c r="J34" s="31"/>
      <c r="K34" s="35"/>
    </row>
    <row r="35" spans="2:11" x14ac:dyDescent="0.25">
      <c r="B35" s="8" t="s">
        <v>293</v>
      </c>
      <c r="C35" s="60" t="s">
        <v>294</v>
      </c>
      <c r="D35" s="54" t="s">
        <v>295</v>
      </c>
      <c r="E35" s="6" t="s">
        <v>135</v>
      </c>
      <c r="F35" s="19">
        <v>11292</v>
      </c>
      <c r="G35" s="24">
        <v>66.69</v>
      </c>
      <c r="H35" s="24">
        <v>2</v>
      </c>
      <c r="I35" s="31"/>
      <c r="J35" s="31"/>
      <c r="K35" s="35"/>
    </row>
    <row r="36" spans="2:11" x14ac:dyDescent="0.25">
      <c r="B36" s="8" t="s">
        <v>1159</v>
      </c>
      <c r="C36" s="60" t="s">
        <v>1160</v>
      </c>
      <c r="D36" s="54" t="s">
        <v>1161</v>
      </c>
      <c r="E36" s="6" t="s">
        <v>150</v>
      </c>
      <c r="F36" s="19">
        <v>2023</v>
      </c>
      <c r="G36" s="24">
        <v>66.67</v>
      </c>
      <c r="H36" s="24">
        <v>1.99</v>
      </c>
      <c r="I36" s="31"/>
      <c r="J36" s="31"/>
      <c r="K36" s="35"/>
    </row>
    <row r="37" spans="2:11" x14ac:dyDescent="0.25">
      <c r="B37" s="8" t="s">
        <v>48</v>
      </c>
      <c r="C37" s="60" t="s">
        <v>49</v>
      </c>
      <c r="D37" s="54" t="s">
        <v>50</v>
      </c>
      <c r="E37" s="6" t="s">
        <v>51</v>
      </c>
      <c r="F37" s="19">
        <v>5327</v>
      </c>
      <c r="G37" s="24">
        <v>66.62</v>
      </c>
      <c r="H37" s="24">
        <v>1.99</v>
      </c>
      <c r="I37" s="31"/>
      <c r="J37" s="31"/>
      <c r="K37" s="35"/>
    </row>
    <row r="38" spans="2:11" x14ac:dyDescent="0.25">
      <c r="B38" s="8" t="s">
        <v>299</v>
      </c>
      <c r="C38" s="60" t="s">
        <v>300</v>
      </c>
      <c r="D38" s="54" t="s">
        <v>301</v>
      </c>
      <c r="E38" s="6" t="s">
        <v>51</v>
      </c>
      <c r="F38" s="19">
        <v>4958</v>
      </c>
      <c r="G38" s="24">
        <v>66.52</v>
      </c>
      <c r="H38" s="24">
        <v>1.99</v>
      </c>
      <c r="I38" s="31"/>
      <c r="J38" s="31"/>
      <c r="K38" s="35"/>
    </row>
    <row r="39" spans="2:11" x14ac:dyDescent="0.25">
      <c r="B39" s="8" t="s">
        <v>605</v>
      </c>
      <c r="C39" s="60" t="s">
        <v>606</v>
      </c>
      <c r="D39" s="54" t="s">
        <v>607</v>
      </c>
      <c r="E39" s="6" t="s">
        <v>608</v>
      </c>
      <c r="F39" s="19">
        <v>5066</v>
      </c>
      <c r="G39" s="24">
        <v>66.5</v>
      </c>
      <c r="H39" s="24">
        <v>1.99</v>
      </c>
      <c r="I39" s="31"/>
      <c r="J39" s="31"/>
      <c r="K39" s="35"/>
    </row>
    <row r="40" spans="2:11" x14ac:dyDescent="0.25">
      <c r="B40" s="8" t="s">
        <v>88</v>
      </c>
      <c r="C40" s="60" t="s">
        <v>89</v>
      </c>
      <c r="D40" s="54" t="s">
        <v>90</v>
      </c>
      <c r="E40" s="6" t="s">
        <v>91</v>
      </c>
      <c r="F40" s="19">
        <v>3071</v>
      </c>
      <c r="G40" s="24">
        <v>66.489999999999995</v>
      </c>
      <c r="H40" s="24">
        <v>1.99</v>
      </c>
      <c r="I40" s="31"/>
      <c r="J40" s="31"/>
      <c r="K40" s="35"/>
    </row>
    <row r="41" spans="2:11" x14ac:dyDescent="0.25">
      <c r="B41" s="8" t="s">
        <v>455</v>
      </c>
      <c r="C41" s="60" t="s">
        <v>456</v>
      </c>
      <c r="D41" s="54" t="s">
        <v>457</v>
      </c>
      <c r="E41" s="6" t="s">
        <v>65</v>
      </c>
      <c r="F41" s="19">
        <v>2246</v>
      </c>
      <c r="G41" s="24">
        <v>66.36</v>
      </c>
      <c r="H41" s="24">
        <v>1.99</v>
      </c>
      <c r="I41" s="31"/>
      <c r="J41" s="31"/>
      <c r="K41" s="35"/>
    </row>
    <row r="42" spans="2:11" x14ac:dyDescent="0.25">
      <c r="B42" s="8" t="s">
        <v>52</v>
      </c>
      <c r="C42" s="60" t="s">
        <v>53</v>
      </c>
      <c r="D42" s="54" t="s">
        <v>54</v>
      </c>
      <c r="E42" s="6" t="s">
        <v>44</v>
      </c>
      <c r="F42" s="19">
        <v>5710</v>
      </c>
      <c r="G42" s="24">
        <v>66.31</v>
      </c>
      <c r="H42" s="24">
        <v>1.98</v>
      </c>
      <c r="I42" s="31"/>
      <c r="J42" s="31"/>
      <c r="K42" s="35"/>
    </row>
    <row r="43" spans="2:11" x14ac:dyDescent="0.25">
      <c r="B43" s="8" t="s">
        <v>1150</v>
      </c>
      <c r="C43" s="60" t="s">
        <v>1151</v>
      </c>
      <c r="D43" s="54" t="s">
        <v>1152</v>
      </c>
      <c r="E43" s="6" t="s">
        <v>135</v>
      </c>
      <c r="F43" s="19">
        <v>3709</v>
      </c>
      <c r="G43" s="24">
        <v>65.92</v>
      </c>
      <c r="H43" s="24">
        <v>1.97</v>
      </c>
      <c r="I43" s="31"/>
      <c r="J43" s="31"/>
      <c r="K43" s="35"/>
    </row>
    <row r="44" spans="2:11" x14ac:dyDescent="0.25">
      <c r="B44" s="8" t="s">
        <v>1165</v>
      </c>
      <c r="C44" s="60" t="s">
        <v>1166</v>
      </c>
      <c r="D44" s="54" t="s">
        <v>1167</v>
      </c>
      <c r="E44" s="6" t="s">
        <v>1168</v>
      </c>
      <c r="F44" s="19">
        <v>3746</v>
      </c>
      <c r="G44" s="24">
        <v>65.88</v>
      </c>
      <c r="H44" s="24">
        <v>1.97</v>
      </c>
      <c r="I44" s="31"/>
      <c r="J44" s="31"/>
      <c r="K44" s="35"/>
    </row>
    <row r="45" spans="2:11" x14ac:dyDescent="0.25">
      <c r="B45" s="8" t="s">
        <v>1138</v>
      </c>
      <c r="C45" s="60" t="s">
        <v>1139</v>
      </c>
      <c r="D45" s="54" t="s">
        <v>1140</v>
      </c>
      <c r="E45" s="6" t="s">
        <v>580</v>
      </c>
      <c r="F45" s="19">
        <v>16430</v>
      </c>
      <c r="G45" s="24">
        <v>65.83</v>
      </c>
      <c r="H45" s="24">
        <v>1.97</v>
      </c>
      <c r="I45" s="31"/>
      <c r="J45" s="31"/>
      <c r="K45" s="35"/>
    </row>
    <row r="46" spans="2:11" x14ac:dyDescent="0.25">
      <c r="B46" s="8" t="s">
        <v>421</v>
      </c>
      <c r="C46" s="60" t="s">
        <v>422</v>
      </c>
      <c r="D46" s="54" t="s">
        <v>423</v>
      </c>
      <c r="E46" s="6" t="s">
        <v>51</v>
      </c>
      <c r="F46" s="19">
        <v>4753</v>
      </c>
      <c r="G46" s="24">
        <v>65.78</v>
      </c>
      <c r="H46" s="24">
        <v>1.97</v>
      </c>
      <c r="I46" s="31"/>
      <c r="J46" s="31"/>
      <c r="K46" s="35"/>
    </row>
    <row r="47" spans="2:11" x14ac:dyDescent="0.25">
      <c r="B47" s="8" t="s">
        <v>1144</v>
      </c>
      <c r="C47" s="60" t="s">
        <v>1145</v>
      </c>
      <c r="D47" s="54" t="s">
        <v>1146</v>
      </c>
      <c r="E47" s="6" t="s">
        <v>72</v>
      </c>
      <c r="F47" s="19">
        <v>7536</v>
      </c>
      <c r="G47" s="24">
        <v>65.72</v>
      </c>
      <c r="H47" s="24">
        <v>1.97</v>
      </c>
      <c r="I47" s="31"/>
      <c r="J47" s="31"/>
      <c r="K47" s="35"/>
    </row>
    <row r="48" spans="2:11" x14ac:dyDescent="0.25">
      <c r="B48" s="8" t="s">
        <v>41</v>
      </c>
      <c r="C48" s="60" t="s">
        <v>42</v>
      </c>
      <c r="D48" s="54" t="s">
        <v>43</v>
      </c>
      <c r="E48" s="6" t="s">
        <v>44</v>
      </c>
      <c r="F48" s="19">
        <v>5442</v>
      </c>
      <c r="G48" s="24">
        <v>65.63</v>
      </c>
      <c r="H48" s="24">
        <v>1.96</v>
      </c>
      <c r="I48" s="31"/>
      <c r="J48" s="31"/>
      <c r="K48" s="35"/>
    </row>
    <row r="49" spans="2:11" x14ac:dyDescent="0.25">
      <c r="B49" s="8" t="s">
        <v>1162</v>
      </c>
      <c r="C49" s="60" t="s">
        <v>1163</v>
      </c>
      <c r="D49" s="54" t="s">
        <v>1164</v>
      </c>
      <c r="E49" s="6" t="s">
        <v>533</v>
      </c>
      <c r="F49" s="19">
        <v>6466</v>
      </c>
      <c r="G49" s="24">
        <v>65.62</v>
      </c>
      <c r="H49" s="24">
        <v>1.96</v>
      </c>
      <c r="I49" s="31"/>
      <c r="J49" s="31"/>
      <c r="K49" s="35"/>
    </row>
    <row r="50" spans="2:11" x14ac:dyDescent="0.25">
      <c r="B50" s="8" t="s">
        <v>66</v>
      </c>
      <c r="C50" s="60" t="s">
        <v>67</v>
      </c>
      <c r="D50" s="54" t="s">
        <v>68</v>
      </c>
      <c r="E50" s="6" t="s">
        <v>44</v>
      </c>
      <c r="F50" s="19">
        <v>18562</v>
      </c>
      <c r="G50" s="24">
        <v>65.599999999999994</v>
      </c>
      <c r="H50" s="24">
        <v>1.96</v>
      </c>
      <c r="I50" s="31"/>
      <c r="J50" s="31"/>
      <c r="K50" s="35"/>
    </row>
    <row r="51" spans="2:11" x14ac:dyDescent="0.25">
      <c r="B51" s="8" t="s">
        <v>1156</v>
      </c>
      <c r="C51" s="60" t="s">
        <v>1157</v>
      </c>
      <c r="D51" s="54" t="s">
        <v>1158</v>
      </c>
      <c r="E51" s="6" t="s">
        <v>72</v>
      </c>
      <c r="F51" s="19">
        <v>29263</v>
      </c>
      <c r="G51" s="24">
        <v>65.58</v>
      </c>
      <c r="H51" s="24">
        <v>1.96</v>
      </c>
      <c r="I51" s="31"/>
      <c r="J51" s="31"/>
      <c r="K51" s="35"/>
    </row>
    <row r="52" spans="2:11" x14ac:dyDescent="0.25">
      <c r="B52" s="8" t="s">
        <v>901</v>
      </c>
      <c r="C52" s="60" t="s">
        <v>902</v>
      </c>
      <c r="D52" s="54" t="s">
        <v>903</v>
      </c>
      <c r="E52" s="6" t="s">
        <v>150</v>
      </c>
      <c r="F52" s="19">
        <v>28618</v>
      </c>
      <c r="G52" s="24">
        <v>65.53</v>
      </c>
      <c r="H52" s="24">
        <v>1.96</v>
      </c>
      <c r="I52" s="31"/>
      <c r="J52" s="31"/>
      <c r="K52" s="35"/>
    </row>
    <row r="53" spans="2:11" x14ac:dyDescent="0.25">
      <c r="B53" s="8" t="s">
        <v>99</v>
      </c>
      <c r="C53" s="60" t="s">
        <v>100</v>
      </c>
      <c r="D53" s="54" t="s">
        <v>101</v>
      </c>
      <c r="E53" s="6" t="s">
        <v>65</v>
      </c>
      <c r="F53" s="19">
        <v>991</v>
      </c>
      <c r="G53" s="24">
        <v>65.27</v>
      </c>
      <c r="H53" s="24">
        <v>1.95</v>
      </c>
      <c r="I53" s="31"/>
      <c r="J53" s="31"/>
      <c r="K53" s="35"/>
    </row>
    <row r="54" spans="2:11" x14ac:dyDescent="0.25">
      <c r="B54" s="8" t="s">
        <v>507</v>
      </c>
      <c r="C54" s="60" t="s">
        <v>508</v>
      </c>
      <c r="D54" s="54" t="s">
        <v>509</v>
      </c>
      <c r="E54" s="6" t="s">
        <v>72</v>
      </c>
      <c r="F54" s="19">
        <v>3995</v>
      </c>
      <c r="G54" s="24">
        <v>65.19</v>
      </c>
      <c r="H54" s="24">
        <v>1.95</v>
      </c>
      <c r="I54" s="31"/>
      <c r="J54" s="31"/>
      <c r="K54" s="35"/>
    </row>
    <row r="55" spans="2:11" x14ac:dyDescent="0.25">
      <c r="B55" s="8" t="s">
        <v>45</v>
      </c>
      <c r="C55" s="60" t="s">
        <v>46</v>
      </c>
      <c r="D55" s="54" t="s">
        <v>47</v>
      </c>
      <c r="E55" s="6" t="s">
        <v>44</v>
      </c>
      <c r="F55" s="19">
        <v>8903</v>
      </c>
      <c r="G55" s="24">
        <v>65.13</v>
      </c>
      <c r="H55" s="24">
        <v>1.95</v>
      </c>
      <c r="I55" s="31"/>
      <c r="J55" s="31"/>
      <c r="K55" s="35"/>
    </row>
    <row r="56" spans="2:11" x14ac:dyDescent="0.25">
      <c r="B56" s="8" t="s">
        <v>81</v>
      </c>
      <c r="C56" s="60" t="s">
        <v>82</v>
      </c>
      <c r="D56" s="54" t="s">
        <v>83</v>
      </c>
      <c r="E56" s="6" t="s">
        <v>84</v>
      </c>
      <c r="F56" s="19">
        <v>4824</v>
      </c>
      <c r="G56" s="24">
        <v>64.83</v>
      </c>
      <c r="H56" s="24">
        <v>1.94</v>
      </c>
      <c r="I56" s="31"/>
      <c r="J56" s="31"/>
      <c r="K56" s="35"/>
    </row>
    <row r="57" spans="2:11" x14ac:dyDescent="0.25">
      <c r="B57" s="8" t="s">
        <v>458</v>
      </c>
      <c r="C57" s="60" t="s">
        <v>459</v>
      </c>
      <c r="D57" s="54" t="s">
        <v>460</v>
      </c>
      <c r="E57" s="6" t="s">
        <v>65</v>
      </c>
      <c r="F57" s="19">
        <v>21882</v>
      </c>
      <c r="G57" s="24">
        <v>64.81</v>
      </c>
      <c r="H57" s="24">
        <v>1.94</v>
      </c>
      <c r="I57" s="31"/>
      <c r="J57" s="31"/>
      <c r="K57" s="35"/>
    </row>
    <row r="58" spans="2:11" x14ac:dyDescent="0.25">
      <c r="B58" s="8" t="s">
        <v>59</v>
      </c>
      <c r="C58" s="60" t="s">
        <v>60</v>
      </c>
      <c r="D58" s="54" t="s">
        <v>61</v>
      </c>
      <c r="E58" s="6" t="s">
        <v>44</v>
      </c>
      <c r="F58" s="19">
        <v>6606</v>
      </c>
      <c r="G58" s="24">
        <v>64.7</v>
      </c>
      <c r="H58" s="24">
        <v>1.94</v>
      </c>
      <c r="I58" s="31"/>
      <c r="J58" s="31"/>
      <c r="K58" s="35"/>
    </row>
    <row r="59" spans="2:11" x14ac:dyDescent="0.25">
      <c r="B59" s="8" t="s">
        <v>595</v>
      </c>
      <c r="C59" s="60" t="s">
        <v>596</v>
      </c>
      <c r="D59" s="54" t="s">
        <v>597</v>
      </c>
      <c r="E59" s="6" t="s">
        <v>209</v>
      </c>
      <c r="F59" s="19">
        <v>1640</v>
      </c>
      <c r="G59" s="24">
        <v>64.67</v>
      </c>
      <c r="H59" s="24">
        <v>1.93</v>
      </c>
      <c r="I59" s="31"/>
      <c r="J59" s="31"/>
      <c r="K59" s="35"/>
    </row>
    <row r="60" spans="2:11" x14ac:dyDescent="0.25">
      <c r="B60" s="8" t="s">
        <v>69</v>
      </c>
      <c r="C60" s="60" t="s">
        <v>70</v>
      </c>
      <c r="D60" s="54" t="s">
        <v>71</v>
      </c>
      <c r="E60" s="6" t="s">
        <v>72</v>
      </c>
      <c r="F60" s="19">
        <v>8021</v>
      </c>
      <c r="G60" s="24">
        <v>64.290000000000006</v>
      </c>
      <c r="H60" s="24">
        <v>1.92</v>
      </c>
      <c r="I60" s="31"/>
      <c r="J60" s="31"/>
      <c r="K60" s="35"/>
    </row>
    <row r="61" spans="2:11" x14ac:dyDescent="0.25">
      <c r="C61" s="58" t="s">
        <v>185</v>
      </c>
      <c r="D61" s="54"/>
      <c r="E61" s="6"/>
      <c r="F61" s="19"/>
      <c r="G61" s="25">
        <v>3342.57</v>
      </c>
      <c r="H61" s="25">
        <v>99.97</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197</v>
      </c>
      <c r="C103" s="60" t="s">
        <v>198</v>
      </c>
      <c r="D103" s="54"/>
      <c r="E103" s="6"/>
      <c r="F103" s="19"/>
      <c r="G103" s="24">
        <v>18.440000000000001</v>
      </c>
      <c r="H103" s="24">
        <v>0.55000000000000004</v>
      </c>
      <c r="I103" s="31"/>
      <c r="J103" s="31"/>
      <c r="K103" s="35"/>
    </row>
    <row r="104" spans="1:54" x14ac:dyDescent="0.25">
      <c r="C104" s="58" t="s">
        <v>185</v>
      </c>
      <c r="D104" s="54"/>
      <c r="E104" s="6"/>
      <c r="F104" s="19"/>
      <c r="G104" s="25">
        <v>18.440000000000001</v>
      </c>
      <c r="H104" s="25">
        <v>0.55000000000000004</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4766</v>
      </c>
      <c r="D107" s="54"/>
      <c r="E107" s="6"/>
      <c r="F107" s="19"/>
      <c r="G107" s="24" t="s">
        <v>2</v>
      </c>
      <c r="H107" s="24" t="s">
        <v>2</v>
      </c>
      <c r="I107" s="31"/>
      <c r="J107" s="31"/>
      <c r="K107" s="35"/>
      <c r="L107" s="3"/>
      <c r="AI107" s="3"/>
      <c r="AV107" s="3"/>
      <c r="AX107" s="3"/>
      <c r="BB107" s="3"/>
    </row>
    <row r="108" spans="1:54" x14ac:dyDescent="0.25">
      <c r="B108" s="8"/>
      <c r="C108" s="60" t="s">
        <v>199</v>
      </c>
      <c r="D108" s="54"/>
      <c r="E108" s="6"/>
      <c r="F108" s="19"/>
      <c r="G108" s="24">
        <v>-18.149999999999999</v>
      </c>
      <c r="H108" s="24">
        <v>-0.52</v>
      </c>
      <c r="I108" s="31"/>
      <c r="J108" s="31"/>
      <c r="K108" s="35"/>
    </row>
    <row r="109" spans="1:54" x14ac:dyDescent="0.25">
      <c r="C109" s="58" t="s">
        <v>185</v>
      </c>
      <c r="D109" s="54"/>
      <c r="E109" s="6"/>
      <c r="F109" s="19"/>
      <c r="G109" s="25">
        <v>-18.149999999999999</v>
      </c>
      <c r="H109" s="25">
        <v>-0.52</v>
      </c>
      <c r="I109" s="31"/>
      <c r="J109" s="31"/>
      <c r="K109" s="35"/>
    </row>
    <row r="110" spans="1:54" x14ac:dyDescent="0.25">
      <c r="C110" s="57"/>
      <c r="D110" s="54"/>
      <c r="E110" s="6"/>
      <c r="F110" s="19"/>
      <c r="G110" s="24"/>
      <c r="H110" s="24"/>
      <c r="I110" s="31"/>
      <c r="J110" s="31"/>
      <c r="K110" s="35"/>
    </row>
    <row r="111" spans="1:54" x14ac:dyDescent="0.25">
      <c r="C111" s="61" t="s">
        <v>200</v>
      </c>
      <c r="D111" s="55"/>
      <c r="E111" s="5"/>
      <c r="F111" s="20"/>
      <c r="G111" s="26">
        <v>3342.86</v>
      </c>
      <c r="H111" s="26">
        <v>100</v>
      </c>
      <c r="I111" s="32"/>
      <c r="J111" s="32"/>
      <c r="K111" s="36"/>
    </row>
    <row r="114" spans="3:11" x14ac:dyDescent="0.25">
      <c r="C114" s="1" t="s">
        <v>201</v>
      </c>
    </row>
    <row r="115" spans="3:11" x14ac:dyDescent="0.25">
      <c r="C115" s="37" t="s">
        <v>202</v>
      </c>
      <c r="D115" s="37"/>
      <c r="E115" s="37"/>
      <c r="F115" s="37"/>
      <c r="G115" s="37"/>
      <c r="H115" s="37"/>
      <c r="I115" s="37"/>
      <c r="J115" s="37"/>
      <c r="K115" s="37"/>
    </row>
    <row r="116" spans="3:11" x14ac:dyDescent="0.25">
      <c r="C116" s="2" t="s">
        <v>203</v>
      </c>
    </row>
    <row r="117" spans="3:11" x14ac:dyDescent="0.25">
      <c r="C117" s="2" t="s">
        <v>204</v>
      </c>
    </row>
    <row r="118" spans="3:11" ht="30" customHeight="1" x14ac:dyDescent="0.25">
      <c r="C118" s="91" t="s">
        <v>205</v>
      </c>
      <c r="D118" s="92"/>
      <c r="E118" s="92"/>
      <c r="F118" s="92"/>
      <c r="G118" s="92"/>
      <c r="H118" s="92"/>
      <c r="I118" s="92"/>
      <c r="J118" s="92"/>
      <c r="K118" s="92"/>
    </row>
    <row r="119" spans="3:11" x14ac:dyDescent="0.25">
      <c r="C119" s="2" t="s">
        <v>206</v>
      </c>
    </row>
    <row r="121" spans="3:11" x14ac:dyDescent="0.25">
      <c r="C121" s="1" t="s">
        <v>4909</v>
      </c>
      <c r="E121" s="88" t="s">
        <v>4910</v>
      </c>
    </row>
    <row r="122" spans="3:11" x14ac:dyDescent="0.25">
      <c r="E122" s="2" t="s">
        <v>4968</v>
      </c>
    </row>
  </sheetData>
  <mergeCells count="1">
    <mergeCell ref="C118:K118"/>
  </mergeCells>
  <hyperlinks>
    <hyperlink ref="J2" location="'Index'!A1" display="'Index'!A1" xr:uid="{3EA70814-74C8-41BC-B62A-11A941B810CB}"/>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26F54-0F09-4D99-8A16-84CDD6B43550}">
  <sheetPr codeName="Sheet1"/>
  <dimension ref="A1:IV110"/>
  <sheetViews>
    <sheetView showGridLines="0" zoomScale="90" zoomScaleNormal="90" workbookViewId="0">
      <pane ySplit="6" topLeftCell="A9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4245</v>
      </c>
      <c r="J2" s="38" t="s">
        <v>4443</v>
      </c>
    </row>
    <row r="3" spans="1:54" ht="16.5" x14ac:dyDescent="0.3">
      <c r="C3" s="1" t="s">
        <v>28</v>
      </c>
      <c r="D3" s="21" t="s">
        <v>4246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901</v>
      </c>
      <c r="C11" s="60" t="s">
        <v>902</v>
      </c>
      <c r="D11" s="54" t="s">
        <v>903</v>
      </c>
      <c r="E11" s="6" t="s">
        <v>150</v>
      </c>
      <c r="F11" s="19">
        <v>16000000</v>
      </c>
      <c r="G11" s="24">
        <v>36636.800000000003</v>
      </c>
      <c r="H11" s="24">
        <v>8.14</v>
      </c>
      <c r="I11" s="31"/>
      <c r="J11" s="31"/>
      <c r="K11" s="35"/>
    </row>
    <row r="12" spans="1:54" x14ac:dyDescent="0.25">
      <c r="B12" s="8" t="s">
        <v>956</v>
      </c>
      <c r="C12" s="60" t="s">
        <v>957</v>
      </c>
      <c r="D12" s="54" t="s">
        <v>958</v>
      </c>
      <c r="E12" s="6" t="s">
        <v>139</v>
      </c>
      <c r="F12" s="19">
        <v>2565439</v>
      </c>
      <c r="G12" s="24">
        <v>27124.39</v>
      </c>
      <c r="H12" s="24">
        <v>6.02</v>
      </c>
      <c r="I12" s="31"/>
      <c r="J12" s="31"/>
      <c r="K12" s="35"/>
    </row>
    <row r="13" spans="1:54" x14ac:dyDescent="0.25">
      <c r="B13" s="8" t="s">
        <v>2588</v>
      </c>
      <c r="C13" s="60" t="s">
        <v>2589</v>
      </c>
      <c r="D13" s="54" t="s">
        <v>2590</v>
      </c>
      <c r="E13" s="6" t="s">
        <v>65</v>
      </c>
      <c r="F13" s="19">
        <v>3126256</v>
      </c>
      <c r="G13" s="24">
        <v>23571.97</v>
      </c>
      <c r="H13" s="24">
        <v>5.23</v>
      </c>
      <c r="I13" s="31"/>
      <c r="J13" s="31"/>
      <c r="K13" s="35"/>
    </row>
    <row r="14" spans="1:54" x14ac:dyDescent="0.25">
      <c r="B14" s="8" t="s">
        <v>946</v>
      </c>
      <c r="C14" s="60" t="s">
        <v>947</v>
      </c>
      <c r="D14" s="54" t="s">
        <v>948</v>
      </c>
      <c r="E14" s="6" t="s">
        <v>209</v>
      </c>
      <c r="F14" s="19">
        <v>4000000</v>
      </c>
      <c r="G14" s="24">
        <v>23076</v>
      </c>
      <c r="H14" s="24">
        <v>5.12</v>
      </c>
      <c r="I14" s="31"/>
      <c r="J14" s="31"/>
      <c r="K14" s="35"/>
    </row>
    <row r="15" spans="1:54" x14ac:dyDescent="0.25">
      <c r="B15" s="8" t="s">
        <v>147</v>
      </c>
      <c r="C15" s="60" t="s">
        <v>148</v>
      </c>
      <c r="D15" s="54" t="s">
        <v>149</v>
      </c>
      <c r="E15" s="6" t="s">
        <v>150</v>
      </c>
      <c r="F15" s="19">
        <v>8000000</v>
      </c>
      <c r="G15" s="24">
        <v>18800</v>
      </c>
      <c r="H15" s="24">
        <v>4.17</v>
      </c>
      <c r="I15" s="31"/>
      <c r="J15" s="31"/>
      <c r="K15" s="35"/>
    </row>
    <row r="16" spans="1:54" x14ac:dyDescent="0.25">
      <c r="B16" s="8" t="s">
        <v>116</v>
      </c>
      <c r="C16" s="60" t="s">
        <v>117</v>
      </c>
      <c r="D16" s="54" t="s">
        <v>118</v>
      </c>
      <c r="E16" s="6" t="s">
        <v>119</v>
      </c>
      <c r="F16" s="19">
        <v>300000</v>
      </c>
      <c r="G16" s="24">
        <v>17841</v>
      </c>
      <c r="H16" s="24">
        <v>3.96</v>
      </c>
      <c r="I16" s="31"/>
      <c r="J16" s="31"/>
      <c r="K16" s="35"/>
    </row>
    <row r="17" spans="2:11" x14ac:dyDescent="0.25">
      <c r="B17" s="8" t="s">
        <v>630</v>
      </c>
      <c r="C17" s="60" t="s">
        <v>631</v>
      </c>
      <c r="D17" s="54" t="s">
        <v>632</v>
      </c>
      <c r="E17" s="6" t="s">
        <v>150</v>
      </c>
      <c r="F17" s="19">
        <v>11908085</v>
      </c>
      <c r="G17" s="24">
        <v>16718.95</v>
      </c>
      <c r="H17" s="24">
        <v>3.71</v>
      </c>
      <c r="I17" s="31"/>
      <c r="J17" s="31"/>
      <c r="K17" s="35"/>
    </row>
    <row r="18" spans="2:11" x14ac:dyDescent="0.25">
      <c r="B18" s="8" t="s">
        <v>939</v>
      </c>
      <c r="C18" s="60" t="s">
        <v>940</v>
      </c>
      <c r="D18" s="54" t="s">
        <v>941</v>
      </c>
      <c r="E18" s="6" t="s">
        <v>942</v>
      </c>
      <c r="F18" s="19">
        <v>7890111</v>
      </c>
      <c r="G18" s="24">
        <v>16126.6</v>
      </c>
      <c r="H18" s="24">
        <v>3.58</v>
      </c>
      <c r="I18" s="31"/>
      <c r="J18" s="31"/>
      <c r="K18" s="35"/>
    </row>
    <row r="19" spans="2:11" x14ac:dyDescent="0.25">
      <c r="B19" s="8" t="s">
        <v>113</v>
      </c>
      <c r="C19" s="60" t="s">
        <v>114</v>
      </c>
      <c r="D19" s="54" t="s">
        <v>115</v>
      </c>
      <c r="E19" s="6" t="s">
        <v>95</v>
      </c>
      <c r="F19" s="19">
        <v>456000</v>
      </c>
      <c r="G19" s="24">
        <v>14868.79</v>
      </c>
      <c r="H19" s="24">
        <v>3.3</v>
      </c>
      <c r="I19" s="31"/>
      <c r="J19" s="31"/>
      <c r="K19" s="35"/>
    </row>
    <row r="20" spans="2:11" x14ac:dyDescent="0.25">
      <c r="B20" s="8" t="s">
        <v>281</v>
      </c>
      <c r="C20" s="60" t="s">
        <v>282</v>
      </c>
      <c r="D20" s="54" t="s">
        <v>283</v>
      </c>
      <c r="E20" s="6" t="s">
        <v>119</v>
      </c>
      <c r="F20" s="19">
        <v>600000</v>
      </c>
      <c r="G20" s="24">
        <v>13883.4</v>
      </c>
      <c r="H20" s="24">
        <v>3.08</v>
      </c>
      <c r="I20" s="31"/>
      <c r="J20" s="31"/>
      <c r="K20" s="35"/>
    </row>
    <row r="21" spans="2:11" x14ac:dyDescent="0.25">
      <c r="B21" s="8" t="s">
        <v>2007</v>
      </c>
      <c r="C21" s="60" t="s">
        <v>2008</v>
      </c>
      <c r="D21" s="54" t="s">
        <v>2009</v>
      </c>
      <c r="E21" s="6" t="s">
        <v>150</v>
      </c>
      <c r="F21" s="19">
        <v>11476441</v>
      </c>
      <c r="G21" s="24">
        <v>13640.9</v>
      </c>
      <c r="H21" s="24">
        <v>3.03</v>
      </c>
      <c r="I21" s="31"/>
      <c r="J21" s="31"/>
      <c r="K21" s="35"/>
    </row>
    <row r="22" spans="2:11" x14ac:dyDescent="0.25">
      <c r="B22" s="8" t="s">
        <v>2637</v>
      </c>
      <c r="C22" s="60" t="s">
        <v>2638</v>
      </c>
      <c r="D22" s="54" t="s">
        <v>2639</v>
      </c>
      <c r="E22" s="6" t="s">
        <v>51</v>
      </c>
      <c r="F22" s="19">
        <v>3667534</v>
      </c>
      <c r="G22" s="24">
        <v>13241.63</v>
      </c>
      <c r="H22" s="24">
        <v>2.94</v>
      </c>
      <c r="I22" s="31"/>
      <c r="J22" s="31"/>
      <c r="K22" s="35"/>
    </row>
    <row r="23" spans="2:11" x14ac:dyDescent="0.25">
      <c r="B23" s="8" t="s">
        <v>69</v>
      </c>
      <c r="C23" s="60" t="s">
        <v>70</v>
      </c>
      <c r="D23" s="54" t="s">
        <v>71</v>
      </c>
      <c r="E23" s="6" t="s">
        <v>72</v>
      </c>
      <c r="F23" s="19">
        <v>1650000</v>
      </c>
      <c r="G23" s="24">
        <v>13225.58</v>
      </c>
      <c r="H23" s="24">
        <v>2.94</v>
      </c>
      <c r="I23" s="31"/>
      <c r="J23" s="31"/>
      <c r="K23" s="35"/>
    </row>
    <row r="24" spans="2:11" x14ac:dyDescent="0.25">
      <c r="B24" s="8" t="s">
        <v>470</v>
      </c>
      <c r="C24" s="60" t="s">
        <v>471</v>
      </c>
      <c r="D24" s="54" t="s">
        <v>472</v>
      </c>
      <c r="E24" s="6" t="s">
        <v>150</v>
      </c>
      <c r="F24" s="19">
        <v>5000000</v>
      </c>
      <c r="G24" s="24">
        <v>13002.5</v>
      </c>
      <c r="H24" s="24">
        <v>2.89</v>
      </c>
      <c r="I24" s="31"/>
      <c r="J24" s="31"/>
      <c r="K24" s="35"/>
    </row>
    <row r="25" spans="2:11" x14ac:dyDescent="0.25">
      <c r="B25" s="8" t="s">
        <v>234</v>
      </c>
      <c r="C25" s="60" t="s">
        <v>235</v>
      </c>
      <c r="D25" s="54" t="s">
        <v>236</v>
      </c>
      <c r="E25" s="6" t="s">
        <v>119</v>
      </c>
      <c r="F25" s="19">
        <v>50000</v>
      </c>
      <c r="G25" s="24">
        <v>12957.5</v>
      </c>
      <c r="H25" s="24">
        <v>2.88</v>
      </c>
      <c r="I25" s="31"/>
      <c r="J25" s="31"/>
      <c r="K25" s="35"/>
    </row>
    <row r="26" spans="2:11" x14ac:dyDescent="0.25">
      <c r="B26" s="8" t="s">
        <v>151</v>
      </c>
      <c r="C26" s="60" t="s">
        <v>152</v>
      </c>
      <c r="D26" s="54" t="s">
        <v>153</v>
      </c>
      <c r="E26" s="6" t="s">
        <v>131</v>
      </c>
      <c r="F26" s="19">
        <v>2413334</v>
      </c>
      <c r="G26" s="24">
        <v>11620.2</v>
      </c>
      <c r="H26" s="24">
        <v>2.58</v>
      </c>
      <c r="I26" s="31"/>
      <c r="J26" s="31"/>
      <c r="K26" s="35"/>
    </row>
    <row r="27" spans="2:11" x14ac:dyDescent="0.25">
      <c r="B27" s="8" t="s">
        <v>949</v>
      </c>
      <c r="C27" s="60" t="s">
        <v>950</v>
      </c>
      <c r="D27" s="54" t="s">
        <v>951</v>
      </c>
      <c r="E27" s="6" t="s">
        <v>150</v>
      </c>
      <c r="F27" s="19">
        <v>1200000</v>
      </c>
      <c r="G27" s="24">
        <v>11612.4</v>
      </c>
      <c r="H27" s="24">
        <v>2.58</v>
      </c>
      <c r="I27" s="31"/>
      <c r="J27" s="31"/>
      <c r="K27" s="35"/>
    </row>
    <row r="28" spans="2:11" x14ac:dyDescent="0.25">
      <c r="B28" s="8" t="s">
        <v>507</v>
      </c>
      <c r="C28" s="60" t="s">
        <v>508</v>
      </c>
      <c r="D28" s="54" t="s">
        <v>509</v>
      </c>
      <c r="E28" s="6" t="s">
        <v>72</v>
      </c>
      <c r="F28" s="19">
        <v>650000</v>
      </c>
      <c r="G28" s="24">
        <v>10606.7</v>
      </c>
      <c r="H28" s="24">
        <v>2.36</v>
      </c>
      <c r="I28" s="31"/>
      <c r="J28" s="31"/>
      <c r="K28" s="35"/>
    </row>
    <row r="29" spans="2:11" x14ac:dyDescent="0.25">
      <c r="B29" s="8" t="s">
        <v>3742</v>
      </c>
      <c r="C29" s="60" t="s">
        <v>3743</v>
      </c>
      <c r="D29" s="54" t="s">
        <v>3744</v>
      </c>
      <c r="E29" s="6" t="s">
        <v>135</v>
      </c>
      <c r="F29" s="19">
        <v>3029115</v>
      </c>
      <c r="G29" s="24">
        <v>9864.31</v>
      </c>
      <c r="H29" s="24">
        <v>2.19</v>
      </c>
      <c r="I29" s="31"/>
      <c r="J29" s="31"/>
      <c r="K29" s="35"/>
    </row>
    <row r="30" spans="2:11" x14ac:dyDescent="0.25">
      <c r="B30" s="8" t="s">
        <v>959</v>
      </c>
      <c r="C30" s="60" t="s">
        <v>960</v>
      </c>
      <c r="D30" s="54" t="s">
        <v>961</v>
      </c>
      <c r="E30" s="6" t="s">
        <v>157</v>
      </c>
      <c r="F30" s="19">
        <v>2088772</v>
      </c>
      <c r="G30" s="24">
        <v>9077.7999999999993</v>
      </c>
      <c r="H30" s="24">
        <v>2.02</v>
      </c>
      <c r="I30" s="31"/>
      <c r="J30" s="31"/>
      <c r="K30" s="35"/>
    </row>
    <row r="31" spans="2:11" x14ac:dyDescent="0.25">
      <c r="B31" s="8" t="s">
        <v>972</v>
      </c>
      <c r="C31" s="60" t="s">
        <v>973</v>
      </c>
      <c r="D31" s="54" t="s">
        <v>974</v>
      </c>
      <c r="E31" s="6" t="s">
        <v>975</v>
      </c>
      <c r="F31" s="19">
        <v>3298115</v>
      </c>
      <c r="G31" s="24">
        <v>8647.66</v>
      </c>
      <c r="H31" s="24">
        <v>1.92</v>
      </c>
      <c r="I31" s="31"/>
      <c r="J31" s="31"/>
      <c r="K31" s="35"/>
    </row>
    <row r="32" spans="2:11" x14ac:dyDescent="0.25">
      <c r="B32" s="8" t="s">
        <v>982</v>
      </c>
      <c r="C32" s="60" t="s">
        <v>983</v>
      </c>
      <c r="D32" s="54" t="s">
        <v>984</v>
      </c>
      <c r="E32" s="6" t="s">
        <v>254</v>
      </c>
      <c r="F32" s="19">
        <v>2051928</v>
      </c>
      <c r="G32" s="24">
        <v>8527.81</v>
      </c>
      <c r="H32" s="24">
        <v>1.89</v>
      </c>
      <c r="I32" s="31"/>
      <c r="J32" s="31"/>
      <c r="K32" s="35"/>
    </row>
    <row r="33" spans="2:11" x14ac:dyDescent="0.25">
      <c r="B33" s="8" t="s">
        <v>177</v>
      </c>
      <c r="C33" s="60" t="s">
        <v>178</v>
      </c>
      <c r="D33" s="54" t="s">
        <v>179</v>
      </c>
      <c r="E33" s="6" t="s">
        <v>180</v>
      </c>
      <c r="F33" s="19">
        <v>30000</v>
      </c>
      <c r="G33" s="24">
        <v>7897.5</v>
      </c>
      <c r="H33" s="24">
        <v>1.75</v>
      </c>
      <c r="I33" s="31"/>
      <c r="J33" s="31"/>
      <c r="K33" s="35"/>
    </row>
    <row r="34" spans="2:11" x14ac:dyDescent="0.25">
      <c r="B34" s="8" t="s">
        <v>1067</v>
      </c>
      <c r="C34" s="60" t="s">
        <v>1068</v>
      </c>
      <c r="D34" s="54" t="s">
        <v>1069</v>
      </c>
      <c r="E34" s="6" t="s">
        <v>65</v>
      </c>
      <c r="F34" s="19">
        <v>150000</v>
      </c>
      <c r="G34" s="24">
        <v>7594.5</v>
      </c>
      <c r="H34" s="24">
        <v>1.69</v>
      </c>
      <c r="I34" s="31"/>
      <c r="J34" s="31"/>
      <c r="K34" s="35"/>
    </row>
    <row r="35" spans="2:11" x14ac:dyDescent="0.25">
      <c r="B35" s="8" t="s">
        <v>969</v>
      </c>
      <c r="C35" s="60" t="s">
        <v>970</v>
      </c>
      <c r="D35" s="54" t="s">
        <v>971</v>
      </c>
      <c r="E35" s="6" t="s">
        <v>968</v>
      </c>
      <c r="F35" s="19">
        <v>3000000</v>
      </c>
      <c r="G35" s="24">
        <v>6991.5</v>
      </c>
      <c r="H35" s="24">
        <v>1.55</v>
      </c>
      <c r="I35" s="31"/>
      <c r="J35" s="31"/>
      <c r="K35" s="35"/>
    </row>
    <row r="36" spans="2:11" x14ac:dyDescent="0.25">
      <c r="B36" s="8" t="s">
        <v>2119</v>
      </c>
      <c r="C36" s="60" t="s">
        <v>2120</v>
      </c>
      <c r="D36" s="54" t="s">
        <v>2121</v>
      </c>
      <c r="E36" s="6" t="s">
        <v>131</v>
      </c>
      <c r="F36" s="19">
        <v>454199</v>
      </c>
      <c r="G36" s="24">
        <v>6873.85</v>
      </c>
      <c r="H36" s="24">
        <v>1.53</v>
      </c>
      <c r="I36" s="31"/>
      <c r="J36" s="31"/>
      <c r="K36" s="35"/>
    </row>
    <row r="37" spans="2:11" x14ac:dyDescent="0.25">
      <c r="B37" s="8" t="s">
        <v>952</v>
      </c>
      <c r="C37" s="60" t="s">
        <v>953</v>
      </c>
      <c r="D37" s="54" t="s">
        <v>954</v>
      </c>
      <c r="E37" s="6" t="s">
        <v>955</v>
      </c>
      <c r="F37" s="19">
        <v>476698</v>
      </c>
      <c r="G37" s="24">
        <v>6806.29</v>
      </c>
      <c r="H37" s="24">
        <v>1.51</v>
      </c>
      <c r="I37" s="31"/>
      <c r="J37" s="31"/>
      <c r="K37" s="35"/>
    </row>
    <row r="38" spans="2:11" x14ac:dyDescent="0.25">
      <c r="B38" s="8" t="s">
        <v>262</v>
      </c>
      <c r="C38" s="60" t="s">
        <v>263</v>
      </c>
      <c r="D38" s="54" t="s">
        <v>264</v>
      </c>
      <c r="E38" s="6" t="s">
        <v>51</v>
      </c>
      <c r="F38" s="19">
        <v>1502464</v>
      </c>
      <c r="G38" s="24">
        <v>6385.47</v>
      </c>
      <c r="H38" s="24">
        <v>1.42</v>
      </c>
      <c r="I38" s="31"/>
      <c r="J38" s="31"/>
      <c r="K38" s="35"/>
    </row>
    <row r="39" spans="2:11" x14ac:dyDescent="0.25">
      <c r="B39" s="8" t="s">
        <v>2664</v>
      </c>
      <c r="C39" s="60" t="s">
        <v>2665</v>
      </c>
      <c r="D39" s="54" t="s">
        <v>2666</v>
      </c>
      <c r="E39" s="6" t="s">
        <v>975</v>
      </c>
      <c r="F39" s="19">
        <v>6321778</v>
      </c>
      <c r="G39" s="24">
        <v>5518.91</v>
      </c>
      <c r="H39" s="24">
        <v>1.23</v>
      </c>
      <c r="I39" s="31"/>
      <c r="J39" s="31"/>
      <c r="K39" s="35"/>
    </row>
    <row r="40" spans="2:11" x14ac:dyDescent="0.25">
      <c r="B40" s="8" t="s">
        <v>449</v>
      </c>
      <c r="C40" s="60" t="s">
        <v>450</v>
      </c>
      <c r="D40" s="54" t="s">
        <v>451</v>
      </c>
      <c r="E40" s="6" t="s">
        <v>109</v>
      </c>
      <c r="F40" s="19">
        <v>400000</v>
      </c>
      <c r="G40" s="24">
        <v>5412.4</v>
      </c>
      <c r="H40" s="24">
        <v>1.2</v>
      </c>
      <c r="I40" s="31"/>
      <c r="J40" s="31"/>
      <c r="K40" s="35"/>
    </row>
    <row r="41" spans="2:11" x14ac:dyDescent="0.25">
      <c r="B41" s="8" t="s">
        <v>62</v>
      </c>
      <c r="C41" s="60" t="s">
        <v>63</v>
      </c>
      <c r="D41" s="54" t="s">
        <v>64</v>
      </c>
      <c r="E41" s="6" t="s">
        <v>65</v>
      </c>
      <c r="F41" s="19">
        <v>40000</v>
      </c>
      <c r="G41" s="24">
        <v>4922.3999999999996</v>
      </c>
      <c r="H41" s="24">
        <v>1.0900000000000001</v>
      </c>
      <c r="I41" s="31"/>
      <c r="J41" s="31"/>
      <c r="K41" s="35"/>
    </row>
    <row r="42" spans="2:11" x14ac:dyDescent="0.25">
      <c r="B42" s="8" t="s">
        <v>4247</v>
      </c>
      <c r="C42" s="60" t="s">
        <v>4248</v>
      </c>
      <c r="D42" s="54" t="s">
        <v>4249</v>
      </c>
      <c r="E42" s="6" t="s">
        <v>942</v>
      </c>
      <c r="F42" s="19">
        <v>427928</v>
      </c>
      <c r="G42" s="24">
        <v>4829.17</v>
      </c>
      <c r="H42" s="24">
        <v>1.07</v>
      </c>
      <c r="I42" s="31"/>
      <c r="J42" s="31"/>
      <c r="K42" s="35"/>
    </row>
    <row r="43" spans="2:11" x14ac:dyDescent="0.25">
      <c r="B43" s="8" t="s">
        <v>552</v>
      </c>
      <c r="C43" s="60" t="s">
        <v>553</v>
      </c>
      <c r="D43" s="54" t="s">
        <v>554</v>
      </c>
      <c r="E43" s="6" t="s">
        <v>164</v>
      </c>
      <c r="F43" s="19">
        <v>1447281</v>
      </c>
      <c r="G43" s="24">
        <v>4720.3100000000004</v>
      </c>
      <c r="H43" s="24">
        <v>1.05</v>
      </c>
      <c r="I43" s="31"/>
      <c r="J43" s="31"/>
      <c r="K43" s="35"/>
    </row>
    <row r="44" spans="2:11" x14ac:dyDescent="0.25">
      <c r="B44" s="8" t="s">
        <v>222</v>
      </c>
      <c r="C44" s="60" t="s">
        <v>223</v>
      </c>
      <c r="D44" s="54" t="s">
        <v>224</v>
      </c>
      <c r="E44" s="6" t="s">
        <v>218</v>
      </c>
      <c r="F44" s="19">
        <v>1000000</v>
      </c>
      <c r="G44" s="24">
        <v>3948</v>
      </c>
      <c r="H44" s="24">
        <v>0.88</v>
      </c>
      <c r="I44" s="31"/>
      <c r="J44" s="31"/>
      <c r="K44" s="35"/>
    </row>
    <row r="45" spans="2:11" x14ac:dyDescent="0.25">
      <c r="B45" s="8" t="s">
        <v>2001</v>
      </c>
      <c r="C45" s="60" t="s">
        <v>2002</v>
      </c>
      <c r="D45" s="54" t="s">
        <v>2003</v>
      </c>
      <c r="E45" s="6" t="s">
        <v>955</v>
      </c>
      <c r="F45" s="19">
        <v>2500000</v>
      </c>
      <c r="G45" s="24">
        <v>3904.5</v>
      </c>
      <c r="H45" s="24">
        <v>0.87</v>
      </c>
      <c r="I45" s="31"/>
      <c r="J45" s="31"/>
      <c r="K45" s="35"/>
    </row>
    <row r="46" spans="2:11" x14ac:dyDescent="0.25">
      <c r="B46" s="8" t="s">
        <v>609</v>
      </c>
      <c r="C46" s="60" t="s">
        <v>610</v>
      </c>
      <c r="D46" s="54" t="s">
        <v>611</v>
      </c>
      <c r="E46" s="6" t="s">
        <v>150</v>
      </c>
      <c r="F46" s="19">
        <v>621896</v>
      </c>
      <c r="G46" s="24">
        <v>3105.13</v>
      </c>
      <c r="H46" s="24">
        <v>0.69</v>
      </c>
      <c r="I46" s="31"/>
      <c r="J46" s="31"/>
      <c r="K46" s="35"/>
    </row>
    <row r="47" spans="2:11" x14ac:dyDescent="0.25">
      <c r="B47" s="8" t="s">
        <v>962</v>
      </c>
      <c r="C47" s="60" t="s">
        <v>963</v>
      </c>
      <c r="D47" s="54" t="s">
        <v>964</v>
      </c>
      <c r="E47" s="6" t="s">
        <v>51</v>
      </c>
      <c r="F47" s="19">
        <v>24745</v>
      </c>
      <c r="G47" s="24">
        <v>118.64</v>
      </c>
      <c r="H47" s="24">
        <v>0.03</v>
      </c>
      <c r="I47" s="31"/>
      <c r="J47" s="31"/>
      <c r="K47" s="35"/>
    </row>
    <row r="48" spans="2:11" x14ac:dyDescent="0.25">
      <c r="C48" s="58" t="s">
        <v>185</v>
      </c>
      <c r="D48" s="54"/>
      <c r="E48" s="6"/>
      <c r="F48" s="19"/>
      <c r="G48" s="25">
        <v>423701.46</v>
      </c>
      <c r="H48" s="25">
        <v>94.09</v>
      </c>
      <c r="I48" s="31"/>
      <c r="J48" s="31"/>
      <c r="K48" s="35"/>
    </row>
    <row r="49" spans="3:11" x14ac:dyDescent="0.25">
      <c r="C49" s="57"/>
      <c r="D49" s="54"/>
      <c r="E49" s="6"/>
      <c r="F49" s="19"/>
      <c r="G49" s="24"/>
      <c r="H49" s="24"/>
      <c r="I49" s="31"/>
      <c r="J49" s="31"/>
      <c r="K49" s="35"/>
    </row>
    <row r="50" spans="3:11" x14ac:dyDescent="0.25">
      <c r="C50" s="58" t="s">
        <v>3</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4</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5</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6</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7</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8</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9</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10</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11</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13</v>
      </c>
      <c r="D68" s="54"/>
      <c r="E68" s="6"/>
      <c r="F68" s="19"/>
      <c r="G68" s="24"/>
      <c r="H68" s="24"/>
      <c r="I68" s="31"/>
      <c r="J68" s="31"/>
      <c r="K68" s="35"/>
    </row>
    <row r="69" spans="1:11" x14ac:dyDescent="0.25">
      <c r="A69" s="28"/>
      <c r="B69" s="28"/>
      <c r="C69" s="58" t="s">
        <v>14</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15</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16</v>
      </c>
      <c r="D73" s="54"/>
      <c r="E73" s="6"/>
      <c r="F73" s="19"/>
      <c r="G73" s="24"/>
      <c r="H73" s="24"/>
      <c r="I73" s="31"/>
      <c r="J73" s="31"/>
      <c r="K73" s="35"/>
    </row>
    <row r="74" spans="1:11" x14ac:dyDescent="0.25">
      <c r="B74" s="8" t="s">
        <v>193</v>
      </c>
      <c r="C74" s="60" t="s">
        <v>194</v>
      </c>
      <c r="D74" s="54" t="s">
        <v>195</v>
      </c>
      <c r="E74" s="6" t="s">
        <v>196</v>
      </c>
      <c r="F74" s="19">
        <v>500000</v>
      </c>
      <c r="G74" s="24">
        <v>483.08</v>
      </c>
      <c r="H74" s="24">
        <v>0.11</v>
      </c>
      <c r="I74" s="31">
        <v>5.5095000000000001</v>
      </c>
      <c r="J74" s="31"/>
      <c r="K74" s="35"/>
    </row>
    <row r="75" spans="1:11" x14ac:dyDescent="0.25">
      <c r="C75" s="58" t="s">
        <v>185</v>
      </c>
      <c r="D75" s="54"/>
      <c r="E75" s="6"/>
      <c r="F75" s="19"/>
      <c r="G75" s="25">
        <v>483.08</v>
      </c>
      <c r="H75" s="25">
        <v>0.11</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18</v>
      </c>
      <c r="D79" s="54"/>
      <c r="E79" s="6"/>
      <c r="F79" s="19"/>
      <c r="G79" s="24" t="s">
        <v>2</v>
      </c>
      <c r="H79" s="24" t="s">
        <v>2</v>
      </c>
      <c r="I79" s="31"/>
      <c r="J79" s="31"/>
      <c r="K79" s="35"/>
    </row>
    <row r="80" spans="1:11" x14ac:dyDescent="0.25">
      <c r="C80" s="57"/>
      <c r="D80" s="54"/>
      <c r="E80" s="6"/>
      <c r="F80" s="19"/>
      <c r="G80" s="24"/>
      <c r="H80" s="24"/>
      <c r="I80" s="31"/>
      <c r="J80" s="31"/>
      <c r="K80" s="35"/>
    </row>
    <row r="81" spans="1:54" x14ac:dyDescent="0.25">
      <c r="A81" s="10"/>
      <c r="B81" s="28"/>
      <c r="C81" s="58" t="s">
        <v>19</v>
      </c>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23</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24</v>
      </c>
      <c r="D90" s="54"/>
      <c r="E90" s="6"/>
      <c r="F90" s="19"/>
      <c r="G90" s="24"/>
      <c r="H90" s="24"/>
      <c r="I90" s="31"/>
      <c r="J90" s="31"/>
      <c r="K90" s="35"/>
    </row>
    <row r="91" spans="1:54" x14ac:dyDescent="0.25">
      <c r="B91" s="8" t="s">
        <v>197</v>
      </c>
      <c r="C91" s="60" t="s">
        <v>198</v>
      </c>
      <c r="D91" s="54"/>
      <c r="E91" s="6"/>
      <c r="F91" s="19"/>
      <c r="G91" s="24">
        <v>27334.81</v>
      </c>
      <c r="H91" s="24">
        <v>6.07</v>
      </c>
      <c r="I91" s="31"/>
      <c r="J91" s="31"/>
      <c r="K91" s="35"/>
    </row>
    <row r="92" spans="1:54" x14ac:dyDescent="0.25">
      <c r="C92" s="58" t="s">
        <v>185</v>
      </c>
      <c r="D92" s="54"/>
      <c r="E92" s="6"/>
      <c r="F92" s="19"/>
      <c r="G92" s="25">
        <v>27334.81</v>
      </c>
      <c r="H92" s="25">
        <v>6.07</v>
      </c>
      <c r="I92" s="31"/>
      <c r="J92" s="31"/>
      <c r="K92" s="35"/>
    </row>
    <row r="93" spans="1:54" x14ac:dyDescent="0.25">
      <c r="C93" s="57"/>
      <c r="D93" s="54"/>
      <c r="E93" s="6"/>
      <c r="F93" s="19"/>
      <c r="G93" s="24"/>
      <c r="H93" s="24"/>
      <c r="I93" s="31"/>
      <c r="J93" s="31"/>
      <c r="K93" s="35"/>
    </row>
    <row r="94" spans="1:54" x14ac:dyDescent="0.25">
      <c r="A94" s="10"/>
      <c r="B94" s="28"/>
      <c r="C94" s="58" t="s">
        <v>25</v>
      </c>
      <c r="D94" s="54"/>
      <c r="E94" s="6"/>
      <c r="F94" s="19"/>
      <c r="G94" s="24"/>
      <c r="H94" s="24"/>
      <c r="I94" s="31"/>
      <c r="J94" s="31"/>
      <c r="K94" s="35"/>
    </row>
    <row r="95" spans="1:54" s="2" customFormat="1" ht="13.5" x14ac:dyDescent="0.25">
      <c r="A95" s="28"/>
      <c r="B95" s="28"/>
      <c r="C95" s="57" t="s">
        <v>4766</v>
      </c>
      <c r="D95" s="54"/>
      <c r="E95" s="6"/>
      <c r="F95" s="19"/>
      <c r="G95" s="24" t="s">
        <v>2</v>
      </c>
      <c r="H95" s="24" t="s">
        <v>2</v>
      </c>
      <c r="I95" s="31"/>
      <c r="J95" s="31"/>
      <c r="K95" s="35"/>
      <c r="L95" s="3"/>
      <c r="AI95" s="3"/>
      <c r="AV95" s="3"/>
      <c r="AX95" s="3"/>
      <c r="BB95" s="3"/>
    </row>
    <row r="96" spans="1:54" x14ac:dyDescent="0.25">
      <c r="B96" s="8"/>
      <c r="C96" s="60" t="s">
        <v>199</v>
      </c>
      <c r="D96" s="54"/>
      <c r="E96" s="6"/>
      <c r="F96" s="19"/>
      <c r="G96" s="24">
        <v>-1161.27</v>
      </c>
      <c r="H96" s="24">
        <v>-0.27</v>
      </c>
      <c r="I96" s="31"/>
      <c r="J96" s="31"/>
      <c r="K96" s="35"/>
    </row>
    <row r="97" spans="3:11" x14ac:dyDescent="0.25">
      <c r="C97" s="58" t="s">
        <v>185</v>
      </c>
      <c r="D97" s="54"/>
      <c r="E97" s="6"/>
      <c r="F97" s="19"/>
      <c r="G97" s="25">
        <v>-1161.27</v>
      </c>
      <c r="H97" s="25">
        <v>-0.27</v>
      </c>
      <c r="I97" s="31"/>
      <c r="J97" s="31"/>
      <c r="K97" s="35"/>
    </row>
    <row r="98" spans="3:11" x14ac:dyDescent="0.25">
      <c r="C98" s="57"/>
      <c r="D98" s="54"/>
      <c r="E98" s="6"/>
      <c r="F98" s="19"/>
      <c r="G98" s="24"/>
      <c r="H98" s="24"/>
      <c r="I98" s="31"/>
      <c r="J98" s="31"/>
      <c r="K98" s="35"/>
    </row>
    <row r="99" spans="3:11" x14ac:dyDescent="0.25">
      <c r="C99" s="61" t="s">
        <v>200</v>
      </c>
      <c r="D99" s="55"/>
      <c r="E99" s="5"/>
      <c r="F99" s="20"/>
      <c r="G99" s="26">
        <v>450358.08</v>
      </c>
      <c r="H99" s="26">
        <v>100.00000000000001</v>
      </c>
      <c r="I99" s="32"/>
      <c r="J99" s="32"/>
      <c r="K99" s="36"/>
    </row>
    <row r="102" spans="3:11" x14ac:dyDescent="0.25">
      <c r="C102" s="1" t="s">
        <v>201</v>
      </c>
    </row>
    <row r="103" spans="3:11" x14ac:dyDescent="0.25">
      <c r="C103" s="37" t="s">
        <v>202</v>
      </c>
      <c r="D103" s="37"/>
      <c r="E103" s="37"/>
      <c r="F103" s="37"/>
      <c r="G103" s="37"/>
      <c r="H103" s="37"/>
      <c r="I103" s="37"/>
      <c r="J103" s="37"/>
      <c r="K103" s="37"/>
    </row>
    <row r="104" spans="3:11" x14ac:dyDescent="0.25">
      <c r="C104" s="2" t="s">
        <v>203</v>
      </c>
    </row>
    <row r="105" spans="3:11" x14ac:dyDescent="0.25">
      <c r="C105" s="2" t="s">
        <v>204</v>
      </c>
    </row>
    <row r="106" spans="3:11" ht="30" customHeight="1" x14ac:dyDescent="0.25">
      <c r="C106" s="91" t="s">
        <v>205</v>
      </c>
      <c r="D106" s="92"/>
      <c r="E106" s="92"/>
      <c r="F106" s="92"/>
      <c r="G106" s="92"/>
      <c r="H106" s="92"/>
      <c r="I106" s="92"/>
      <c r="J106" s="92"/>
      <c r="K106" s="92"/>
    </row>
    <row r="107" spans="3:11" x14ac:dyDescent="0.25">
      <c r="C107" s="2" t="s">
        <v>206</v>
      </c>
    </row>
    <row r="109" spans="3:11" x14ac:dyDescent="0.25">
      <c r="C109" s="1" t="s">
        <v>4909</v>
      </c>
      <c r="E109" s="88" t="s">
        <v>4910</v>
      </c>
    </row>
    <row r="110" spans="3:11" x14ac:dyDescent="0.25">
      <c r="E110" s="2" t="s">
        <v>4966</v>
      </c>
    </row>
  </sheetData>
  <mergeCells count="1">
    <mergeCell ref="C106:K106"/>
  </mergeCells>
  <hyperlinks>
    <hyperlink ref="J2" location="'Index'!A1" display="'Index'!A1" xr:uid="{317A26F2-FA4E-4215-ACFF-68CE7088A06A}"/>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DB86D-F6B0-46A8-9D67-67535862F3EA}">
  <sheetPr codeName="Sheet1"/>
  <dimension ref="A1:IV573"/>
  <sheetViews>
    <sheetView showGridLines="0" zoomScale="90" zoomScaleNormal="90" workbookViewId="0">
      <pane ySplit="6" topLeftCell="A555"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2761</v>
      </c>
      <c r="J2" s="38" t="s">
        <v>4443</v>
      </c>
    </row>
    <row r="3" spans="1:54" ht="16.5" x14ac:dyDescent="0.3">
      <c r="C3" s="1" t="s">
        <v>28</v>
      </c>
      <c r="D3" s="21" t="s">
        <v>4250</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612842</v>
      </c>
      <c r="G11" s="24">
        <v>4483.25</v>
      </c>
      <c r="H11" s="24">
        <v>6.39</v>
      </c>
      <c r="I11" s="31"/>
      <c r="J11" s="31"/>
      <c r="K11" s="35"/>
    </row>
    <row r="12" spans="1:54" x14ac:dyDescent="0.25">
      <c r="B12" s="8" t="s">
        <v>81</v>
      </c>
      <c r="C12" s="60" t="s">
        <v>82</v>
      </c>
      <c r="D12" s="54" t="s">
        <v>83</v>
      </c>
      <c r="E12" s="6" t="s">
        <v>84</v>
      </c>
      <c r="F12" s="19">
        <v>270467</v>
      </c>
      <c r="G12" s="24">
        <v>3634.81</v>
      </c>
      <c r="H12" s="24">
        <v>5.18</v>
      </c>
      <c r="I12" s="31"/>
      <c r="J12" s="31"/>
      <c r="K12" s="35"/>
    </row>
    <row r="13" spans="1:54" x14ac:dyDescent="0.25">
      <c r="B13" s="8" t="s">
        <v>41</v>
      </c>
      <c r="C13" s="60" t="s">
        <v>42</v>
      </c>
      <c r="D13" s="54" t="s">
        <v>43</v>
      </c>
      <c r="E13" s="6" t="s">
        <v>44</v>
      </c>
      <c r="F13" s="19">
        <v>286278</v>
      </c>
      <c r="G13" s="24">
        <v>3452.23</v>
      </c>
      <c r="H13" s="24">
        <v>4.92</v>
      </c>
      <c r="I13" s="31"/>
      <c r="J13" s="31"/>
      <c r="K13" s="35"/>
    </row>
    <row r="14" spans="1:54" x14ac:dyDescent="0.25">
      <c r="B14" s="8" t="s">
        <v>415</v>
      </c>
      <c r="C14" s="60" t="s">
        <v>416</v>
      </c>
      <c r="D14" s="54" t="s">
        <v>417</v>
      </c>
      <c r="E14" s="6" t="s">
        <v>254</v>
      </c>
      <c r="F14" s="19">
        <v>122909</v>
      </c>
      <c r="G14" s="24">
        <v>2190.73</v>
      </c>
      <c r="H14" s="24">
        <v>3.12</v>
      </c>
      <c r="I14" s="31"/>
      <c r="J14" s="31"/>
      <c r="K14" s="35"/>
    </row>
    <row r="15" spans="1:54" x14ac:dyDescent="0.25">
      <c r="B15" s="8" t="s">
        <v>48</v>
      </c>
      <c r="C15" s="60" t="s">
        <v>49</v>
      </c>
      <c r="D15" s="54" t="s">
        <v>50</v>
      </c>
      <c r="E15" s="6" t="s">
        <v>51</v>
      </c>
      <c r="F15" s="19">
        <v>140397</v>
      </c>
      <c r="G15" s="24">
        <v>1755.8</v>
      </c>
      <c r="H15" s="24">
        <v>2.5</v>
      </c>
      <c r="I15" s="31"/>
      <c r="J15" s="31"/>
      <c r="K15" s="35"/>
    </row>
    <row r="16" spans="1:54" x14ac:dyDescent="0.25">
      <c r="B16" s="8" t="s">
        <v>55</v>
      </c>
      <c r="C16" s="60" t="s">
        <v>56</v>
      </c>
      <c r="D16" s="54" t="s">
        <v>57</v>
      </c>
      <c r="E16" s="6" t="s">
        <v>58</v>
      </c>
      <c r="F16" s="19">
        <v>47016</v>
      </c>
      <c r="G16" s="24">
        <v>1647.49</v>
      </c>
      <c r="H16" s="24">
        <v>2.35</v>
      </c>
      <c r="I16" s="31"/>
      <c r="J16" s="31"/>
      <c r="K16" s="35"/>
    </row>
    <row r="17" spans="2:11" x14ac:dyDescent="0.25">
      <c r="B17" s="8" t="s">
        <v>59</v>
      </c>
      <c r="C17" s="60" t="s">
        <v>60</v>
      </c>
      <c r="D17" s="54" t="s">
        <v>61</v>
      </c>
      <c r="E17" s="6" t="s">
        <v>44</v>
      </c>
      <c r="F17" s="19">
        <v>166170</v>
      </c>
      <c r="G17" s="24">
        <v>1627.47</v>
      </c>
      <c r="H17" s="24">
        <v>2.3199999999999998</v>
      </c>
      <c r="I17" s="31"/>
      <c r="J17" s="31"/>
      <c r="K17" s="35"/>
    </row>
    <row r="18" spans="2:11" x14ac:dyDescent="0.25">
      <c r="B18" s="8" t="s">
        <v>52</v>
      </c>
      <c r="C18" s="60" t="s">
        <v>53</v>
      </c>
      <c r="D18" s="54" t="s">
        <v>54</v>
      </c>
      <c r="E18" s="6" t="s">
        <v>44</v>
      </c>
      <c r="F18" s="19">
        <v>114894</v>
      </c>
      <c r="G18" s="24">
        <v>1334.26</v>
      </c>
      <c r="H18" s="24">
        <v>1.9</v>
      </c>
      <c r="I18" s="31"/>
      <c r="J18" s="31"/>
      <c r="K18" s="35"/>
    </row>
    <row r="19" spans="2:11" x14ac:dyDescent="0.25">
      <c r="B19" s="8" t="s">
        <v>477</v>
      </c>
      <c r="C19" s="60" t="s">
        <v>478</v>
      </c>
      <c r="D19" s="54" t="s">
        <v>479</v>
      </c>
      <c r="E19" s="6" t="s">
        <v>271</v>
      </c>
      <c r="F19" s="19">
        <v>385952</v>
      </c>
      <c r="G19" s="24">
        <v>1110.3800000000001</v>
      </c>
      <c r="H19" s="24">
        <v>1.58</v>
      </c>
      <c r="I19" s="31"/>
      <c r="J19" s="31"/>
      <c r="K19" s="35"/>
    </row>
    <row r="20" spans="2:11" x14ac:dyDescent="0.25">
      <c r="B20" s="8" t="s">
        <v>455</v>
      </c>
      <c r="C20" s="60" t="s">
        <v>456</v>
      </c>
      <c r="D20" s="54" t="s">
        <v>457</v>
      </c>
      <c r="E20" s="6" t="s">
        <v>65</v>
      </c>
      <c r="F20" s="19">
        <v>35783</v>
      </c>
      <c r="G20" s="24">
        <v>1057.28</v>
      </c>
      <c r="H20" s="24">
        <v>1.51</v>
      </c>
      <c r="I20" s="31"/>
      <c r="J20" s="31"/>
      <c r="K20" s="35"/>
    </row>
    <row r="21" spans="2:11" x14ac:dyDescent="0.25">
      <c r="B21" s="8" t="s">
        <v>66</v>
      </c>
      <c r="C21" s="60" t="s">
        <v>67</v>
      </c>
      <c r="D21" s="54" t="s">
        <v>68</v>
      </c>
      <c r="E21" s="6" t="s">
        <v>44</v>
      </c>
      <c r="F21" s="19">
        <v>294800</v>
      </c>
      <c r="G21" s="24">
        <v>1041.82</v>
      </c>
      <c r="H21" s="24">
        <v>1.48</v>
      </c>
      <c r="I21" s="31"/>
      <c r="J21" s="31"/>
      <c r="K21" s="35"/>
    </row>
    <row r="22" spans="2:11" x14ac:dyDescent="0.25">
      <c r="B22" s="8" t="s">
        <v>314</v>
      </c>
      <c r="C22" s="60" t="s">
        <v>315</v>
      </c>
      <c r="D22" s="54" t="s">
        <v>316</v>
      </c>
      <c r="E22" s="6" t="s">
        <v>51</v>
      </c>
      <c r="F22" s="19">
        <v>40892</v>
      </c>
      <c r="G22" s="24">
        <v>964.6</v>
      </c>
      <c r="H22" s="24">
        <v>1.37</v>
      </c>
      <c r="I22" s="31"/>
      <c r="J22" s="31"/>
      <c r="K22" s="35"/>
    </row>
    <row r="23" spans="2:11" x14ac:dyDescent="0.25">
      <c r="B23" s="8" t="s">
        <v>69</v>
      </c>
      <c r="C23" s="60" t="s">
        <v>70</v>
      </c>
      <c r="D23" s="54" t="s">
        <v>71</v>
      </c>
      <c r="E23" s="6" t="s">
        <v>72</v>
      </c>
      <c r="F23" s="19">
        <v>107123</v>
      </c>
      <c r="G23" s="24">
        <v>858.64</v>
      </c>
      <c r="H23" s="24">
        <v>1.22</v>
      </c>
      <c r="I23" s="31"/>
      <c r="J23" s="31"/>
      <c r="K23" s="35"/>
    </row>
    <row r="24" spans="2:11" x14ac:dyDescent="0.25">
      <c r="B24" s="8" t="s">
        <v>486</v>
      </c>
      <c r="C24" s="60" t="s">
        <v>487</v>
      </c>
      <c r="D24" s="54" t="s">
        <v>488</v>
      </c>
      <c r="E24" s="6" t="s">
        <v>119</v>
      </c>
      <c r="F24" s="19">
        <v>42398</v>
      </c>
      <c r="G24" s="24">
        <v>745.02</v>
      </c>
      <c r="H24" s="24">
        <v>1.06</v>
      </c>
      <c r="I24" s="31"/>
      <c r="J24" s="31"/>
      <c r="K24" s="35"/>
    </row>
    <row r="25" spans="2:11" x14ac:dyDescent="0.25">
      <c r="B25" s="8" t="s">
        <v>268</v>
      </c>
      <c r="C25" s="60" t="s">
        <v>269</v>
      </c>
      <c r="D25" s="54" t="s">
        <v>270</v>
      </c>
      <c r="E25" s="6" t="s">
        <v>271</v>
      </c>
      <c r="F25" s="19">
        <v>35535</v>
      </c>
      <c r="G25" s="24">
        <v>730.32</v>
      </c>
      <c r="H25" s="24">
        <v>1.04</v>
      </c>
      <c r="I25" s="31"/>
      <c r="J25" s="31"/>
      <c r="K25" s="35"/>
    </row>
    <row r="26" spans="2:11" x14ac:dyDescent="0.25">
      <c r="B26" s="8" t="s">
        <v>618</v>
      </c>
      <c r="C26" s="60" t="s">
        <v>619</v>
      </c>
      <c r="D26" s="54" t="s">
        <v>620</v>
      </c>
      <c r="E26" s="6" t="s">
        <v>243</v>
      </c>
      <c r="F26" s="19">
        <v>189840</v>
      </c>
      <c r="G26" s="24">
        <v>703.64</v>
      </c>
      <c r="H26" s="24">
        <v>1</v>
      </c>
      <c r="I26" s="31"/>
      <c r="J26" s="31"/>
      <c r="K26" s="35"/>
    </row>
    <row r="27" spans="2:11" x14ac:dyDescent="0.25">
      <c r="B27" s="8" t="s">
        <v>901</v>
      </c>
      <c r="C27" s="60" t="s">
        <v>902</v>
      </c>
      <c r="D27" s="54" t="s">
        <v>903</v>
      </c>
      <c r="E27" s="6" t="s">
        <v>150</v>
      </c>
      <c r="F27" s="19">
        <v>288446</v>
      </c>
      <c r="G27" s="24">
        <v>660.48</v>
      </c>
      <c r="H27" s="24">
        <v>0.94</v>
      </c>
      <c r="I27" s="31"/>
      <c r="J27" s="31"/>
      <c r="K27" s="35"/>
    </row>
    <row r="28" spans="2:11" x14ac:dyDescent="0.25">
      <c r="B28" s="8" t="s">
        <v>891</v>
      </c>
      <c r="C28" s="60" t="s">
        <v>892</v>
      </c>
      <c r="D28" s="54" t="s">
        <v>893</v>
      </c>
      <c r="E28" s="6" t="s">
        <v>91</v>
      </c>
      <c r="F28" s="19">
        <v>16523</v>
      </c>
      <c r="G28" s="24">
        <v>652.89</v>
      </c>
      <c r="H28" s="24">
        <v>0.93</v>
      </c>
      <c r="I28" s="31"/>
      <c r="J28" s="31"/>
      <c r="K28" s="35"/>
    </row>
    <row r="29" spans="2:11" x14ac:dyDescent="0.25">
      <c r="B29" s="8" t="s">
        <v>62</v>
      </c>
      <c r="C29" s="60" t="s">
        <v>63</v>
      </c>
      <c r="D29" s="54" t="s">
        <v>64</v>
      </c>
      <c r="E29" s="6" t="s">
        <v>65</v>
      </c>
      <c r="F29" s="19">
        <v>5254</v>
      </c>
      <c r="G29" s="24">
        <v>646.55999999999995</v>
      </c>
      <c r="H29" s="24">
        <v>0.92</v>
      </c>
      <c r="I29" s="31"/>
      <c r="J29" s="31"/>
      <c r="K29" s="35"/>
    </row>
    <row r="30" spans="2:11" x14ac:dyDescent="0.25">
      <c r="B30" s="8" t="s">
        <v>275</v>
      </c>
      <c r="C30" s="60" t="s">
        <v>276</v>
      </c>
      <c r="D30" s="54" t="s">
        <v>277</v>
      </c>
      <c r="E30" s="6" t="s">
        <v>207</v>
      </c>
      <c r="F30" s="19">
        <v>330971</v>
      </c>
      <c r="G30" s="24">
        <v>635</v>
      </c>
      <c r="H30" s="24">
        <v>0.9</v>
      </c>
      <c r="I30" s="31"/>
      <c r="J30" s="31"/>
      <c r="K30" s="35"/>
    </row>
    <row r="31" spans="2:11" x14ac:dyDescent="0.25">
      <c r="B31" s="8" t="s">
        <v>1138</v>
      </c>
      <c r="C31" s="60" t="s">
        <v>1139</v>
      </c>
      <c r="D31" s="54" t="s">
        <v>1140</v>
      </c>
      <c r="E31" s="6" t="s">
        <v>580</v>
      </c>
      <c r="F31" s="19">
        <v>143424</v>
      </c>
      <c r="G31" s="24">
        <v>574.63</v>
      </c>
      <c r="H31" s="24">
        <v>0.82</v>
      </c>
      <c r="I31" s="31"/>
      <c r="J31" s="31"/>
      <c r="K31" s="35"/>
    </row>
    <row r="32" spans="2:11" x14ac:dyDescent="0.25">
      <c r="B32" s="8" t="s">
        <v>299</v>
      </c>
      <c r="C32" s="60" t="s">
        <v>300</v>
      </c>
      <c r="D32" s="54" t="s">
        <v>301</v>
      </c>
      <c r="E32" s="6" t="s">
        <v>51</v>
      </c>
      <c r="F32" s="19">
        <v>42256</v>
      </c>
      <c r="G32" s="24">
        <v>566.91</v>
      </c>
      <c r="H32" s="24">
        <v>0.81</v>
      </c>
      <c r="I32" s="31"/>
      <c r="J32" s="31"/>
      <c r="K32" s="35"/>
    </row>
    <row r="33" spans="2:11" x14ac:dyDescent="0.25">
      <c r="B33" s="8" t="s">
        <v>1141</v>
      </c>
      <c r="C33" s="60" t="s">
        <v>1142</v>
      </c>
      <c r="D33" s="54" t="s">
        <v>1143</v>
      </c>
      <c r="E33" s="6" t="s">
        <v>243</v>
      </c>
      <c r="F33" s="19">
        <v>181359</v>
      </c>
      <c r="G33" s="24">
        <v>537</v>
      </c>
      <c r="H33" s="24">
        <v>0.77</v>
      </c>
      <c r="I33" s="31"/>
      <c r="J33" s="31"/>
      <c r="K33" s="35"/>
    </row>
    <row r="34" spans="2:11" x14ac:dyDescent="0.25">
      <c r="B34" s="8" t="s">
        <v>77</v>
      </c>
      <c r="C34" s="60" t="s">
        <v>78</v>
      </c>
      <c r="D34" s="54" t="s">
        <v>79</v>
      </c>
      <c r="E34" s="6" t="s">
        <v>80</v>
      </c>
      <c r="F34" s="19">
        <v>57961</v>
      </c>
      <c r="G34" s="24">
        <v>512.64</v>
      </c>
      <c r="H34" s="24">
        <v>0.73</v>
      </c>
      <c r="I34" s="31"/>
      <c r="J34" s="31"/>
      <c r="K34" s="35"/>
    </row>
    <row r="35" spans="2:11" x14ac:dyDescent="0.25">
      <c r="B35" s="8" t="s">
        <v>73</v>
      </c>
      <c r="C35" s="60" t="s">
        <v>74</v>
      </c>
      <c r="D35" s="54" t="s">
        <v>75</v>
      </c>
      <c r="E35" s="6" t="s">
        <v>76</v>
      </c>
      <c r="F35" s="19">
        <v>4742</v>
      </c>
      <c r="G35" s="24">
        <v>509.53</v>
      </c>
      <c r="H35" s="24">
        <v>0.73</v>
      </c>
      <c r="I35" s="31"/>
      <c r="J35" s="31"/>
      <c r="K35" s="35"/>
    </row>
    <row r="36" spans="2:11" x14ac:dyDescent="0.25">
      <c r="B36" s="8" t="s">
        <v>1144</v>
      </c>
      <c r="C36" s="60" t="s">
        <v>1145</v>
      </c>
      <c r="D36" s="54" t="s">
        <v>1146</v>
      </c>
      <c r="E36" s="6" t="s">
        <v>72</v>
      </c>
      <c r="F36" s="19">
        <v>56074</v>
      </c>
      <c r="G36" s="24">
        <v>489.02</v>
      </c>
      <c r="H36" s="24">
        <v>0.7</v>
      </c>
      <c r="I36" s="31"/>
      <c r="J36" s="31"/>
      <c r="K36" s="35"/>
    </row>
    <row r="37" spans="2:11" x14ac:dyDescent="0.25">
      <c r="B37" s="8" t="s">
        <v>323</v>
      </c>
      <c r="C37" s="60" t="s">
        <v>324</v>
      </c>
      <c r="D37" s="54" t="s">
        <v>325</v>
      </c>
      <c r="E37" s="6" t="s">
        <v>326</v>
      </c>
      <c r="F37" s="19">
        <v>68041</v>
      </c>
      <c r="G37" s="24">
        <v>445.53</v>
      </c>
      <c r="H37" s="24">
        <v>0.63</v>
      </c>
      <c r="I37" s="31"/>
      <c r="J37" s="31"/>
      <c r="K37" s="35"/>
    </row>
    <row r="38" spans="2:11" x14ac:dyDescent="0.25">
      <c r="B38" s="8" t="s">
        <v>424</v>
      </c>
      <c r="C38" s="60" t="s">
        <v>425</v>
      </c>
      <c r="D38" s="54" t="s">
        <v>426</v>
      </c>
      <c r="E38" s="6" t="s">
        <v>427</v>
      </c>
      <c r="F38" s="19">
        <v>155551</v>
      </c>
      <c r="G38" s="24">
        <v>442.78</v>
      </c>
      <c r="H38" s="24">
        <v>0.63</v>
      </c>
      <c r="I38" s="31"/>
      <c r="J38" s="31"/>
      <c r="K38" s="35"/>
    </row>
    <row r="39" spans="2:11" x14ac:dyDescent="0.25">
      <c r="B39" s="8" t="s">
        <v>504</v>
      </c>
      <c r="C39" s="60" t="s">
        <v>505</v>
      </c>
      <c r="D39" s="54" t="s">
        <v>506</v>
      </c>
      <c r="E39" s="6" t="s">
        <v>247</v>
      </c>
      <c r="F39" s="19">
        <v>16363</v>
      </c>
      <c r="G39" s="24">
        <v>439.1</v>
      </c>
      <c r="H39" s="24">
        <v>0.63</v>
      </c>
      <c r="I39" s="31"/>
      <c r="J39" s="31"/>
      <c r="K39" s="35"/>
    </row>
    <row r="40" spans="2:11" x14ac:dyDescent="0.25">
      <c r="B40" s="8" t="s">
        <v>1147</v>
      </c>
      <c r="C40" s="60" t="s">
        <v>1148</v>
      </c>
      <c r="D40" s="54" t="s">
        <v>1149</v>
      </c>
      <c r="E40" s="6" t="s">
        <v>207</v>
      </c>
      <c r="F40" s="19">
        <v>37544</v>
      </c>
      <c r="G40" s="24">
        <v>421.43</v>
      </c>
      <c r="H40" s="24">
        <v>0.6</v>
      </c>
      <c r="I40" s="31"/>
      <c r="J40" s="31"/>
      <c r="K40" s="35"/>
    </row>
    <row r="41" spans="2:11" x14ac:dyDescent="0.25">
      <c r="B41" s="8" t="s">
        <v>598</v>
      </c>
      <c r="C41" s="60" t="s">
        <v>599</v>
      </c>
      <c r="D41" s="54" t="s">
        <v>600</v>
      </c>
      <c r="E41" s="6" t="s">
        <v>601</v>
      </c>
      <c r="F41" s="19">
        <v>90915</v>
      </c>
      <c r="G41" s="24">
        <v>409.53</v>
      </c>
      <c r="H41" s="24">
        <v>0.57999999999999996</v>
      </c>
      <c r="I41" s="31"/>
      <c r="J41" s="31"/>
      <c r="K41" s="35"/>
    </row>
    <row r="42" spans="2:11" x14ac:dyDescent="0.25">
      <c r="B42" s="8" t="s">
        <v>88</v>
      </c>
      <c r="C42" s="60" t="s">
        <v>89</v>
      </c>
      <c r="D42" s="54" t="s">
        <v>90</v>
      </c>
      <c r="E42" s="6" t="s">
        <v>91</v>
      </c>
      <c r="F42" s="19">
        <v>18105</v>
      </c>
      <c r="G42" s="24">
        <v>392.01</v>
      </c>
      <c r="H42" s="24">
        <v>0.56000000000000005</v>
      </c>
      <c r="I42" s="31"/>
      <c r="J42" s="31"/>
      <c r="K42" s="35"/>
    </row>
    <row r="43" spans="2:11" x14ac:dyDescent="0.25">
      <c r="B43" s="8" t="s">
        <v>1064</v>
      </c>
      <c r="C43" s="60" t="s">
        <v>1065</v>
      </c>
      <c r="D43" s="54" t="s">
        <v>1066</v>
      </c>
      <c r="E43" s="6" t="s">
        <v>76</v>
      </c>
      <c r="F43" s="19">
        <v>15245</v>
      </c>
      <c r="G43" s="24">
        <v>389.92</v>
      </c>
      <c r="H43" s="24">
        <v>0.56000000000000005</v>
      </c>
      <c r="I43" s="31"/>
      <c r="J43" s="31"/>
      <c r="K43" s="35"/>
    </row>
    <row r="44" spans="2:11" x14ac:dyDescent="0.25">
      <c r="B44" s="8" t="s">
        <v>1052</v>
      </c>
      <c r="C44" s="60" t="s">
        <v>1053</v>
      </c>
      <c r="D44" s="54" t="s">
        <v>1054</v>
      </c>
      <c r="E44" s="6" t="s">
        <v>65</v>
      </c>
      <c r="F44" s="19">
        <v>4437</v>
      </c>
      <c r="G44" s="24">
        <v>389.64</v>
      </c>
      <c r="H44" s="24">
        <v>0.56000000000000005</v>
      </c>
      <c r="I44" s="31"/>
      <c r="J44" s="31"/>
      <c r="K44" s="35"/>
    </row>
    <row r="45" spans="2:11" x14ac:dyDescent="0.25">
      <c r="B45" s="8" t="s">
        <v>605</v>
      </c>
      <c r="C45" s="60" t="s">
        <v>606</v>
      </c>
      <c r="D45" s="54" t="s">
        <v>607</v>
      </c>
      <c r="E45" s="6" t="s">
        <v>608</v>
      </c>
      <c r="F45" s="19">
        <v>29541</v>
      </c>
      <c r="G45" s="24">
        <v>387.76</v>
      </c>
      <c r="H45" s="24">
        <v>0.55000000000000004</v>
      </c>
      <c r="I45" s="31"/>
      <c r="J45" s="31"/>
      <c r="K45" s="35"/>
    </row>
    <row r="46" spans="2:11" x14ac:dyDescent="0.25">
      <c r="B46" s="8" t="s">
        <v>507</v>
      </c>
      <c r="C46" s="60" t="s">
        <v>508</v>
      </c>
      <c r="D46" s="54" t="s">
        <v>509</v>
      </c>
      <c r="E46" s="6" t="s">
        <v>72</v>
      </c>
      <c r="F46" s="19">
        <v>23112</v>
      </c>
      <c r="G46" s="24">
        <v>377.14</v>
      </c>
      <c r="H46" s="24">
        <v>0.54</v>
      </c>
      <c r="I46" s="31"/>
      <c r="J46" s="31"/>
      <c r="K46" s="35"/>
    </row>
    <row r="47" spans="2:11" x14ac:dyDescent="0.25">
      <c r="B47" s="8" t="s">
        <v>99</v>
      </c>
      <c r="C47" s="60" t="s">
        <v>100</v>
      </c>
      <c r="D47" s="54" t="s">
        <v>101</v>
      </c>
      <c r="E47" s="6" t="s">
        <v>65</v>
      </c>
      <c r="F47" s="19">
        <v>5510</v>
      </c>
      <c r="G47" s="24">
        <v>362.89</v>
      </c>
      <c r="H47" s="24">
        <v>0.52</v>
      </c>
      <c r="I47" s="31"/>
      <c r="J47" s="31"/>
      <c r="K47" s="35"/>
    </row>
    <row r="48" spans="2:11" x14ac:dyDescent="0.25">
      <c r="B48" s="8" t="s">
        <v>595</v>
      </c>
      <c r="C48" s="60" t="s">
        <v>596</v>
      </c>
      <c r="D48" s="54" t="s">
        <v>597</v>
      </c>
      <c r="E48" s="6" t="s">
        <v>209</v>
      </c>
      <c r="F48" s="19">
        <v>9058</v>
      </c>
      <c r="G48" s="24">
        <v>357.2</v>
      </c>
      <c r="H48" s="24">
        <v>0.51</v>
      </c>
      <c r="I48" s="31"/>
      <c r="J48" s="31"/>
      <c r="K48" s="35"/>
    </row>
    <row r="49" spans="2:11" x14ac:dyDescent="0.25">
      <c r="B49" s="8" t="s">
        <v>421</v>
      </c>
      <c r="C49" s="60" t="s">
        <v>422</v>
      </c>
      <c r="D49" s="54" t="s">
        <v>423</v>
      </c>
      <c r="E49" s="6" t="s">
        <v>51</v>
      </c>
      <c r="F49" s="19">
        <v>25422</v>
      </c>
      <c r="G49" s="24">
        <v>351.84</v>
      </c>
      <c r="H49" s="24">
        <v>0.5</v>
      </c>
      <c r="I49" s="31"/>
      <c r="J49" s="31"/>
      <c r="K49" s="35"/>
    </row>
    <row r="50" spans="2:11" x14ac:dyDescent="0.25">
      <c r="B50" s="8" t="s">
        <v>919</v>
      </c>
      <c r="C50" s="60" t="s">
        <v>920</v>
      </c>
      <c r="D50" s="54" t="s">
        <v>921</v>
      </c>
      <c r="E50" s="6" t="s">
        <v>123</v>
      </c>
      <c r="F50" s="19">
        <v>28711</v>
      </c>
      <c r="G50" s="24">
        <v>337.3</v>
      </c>
      <c r="H50" s="24">
        <v>0.48</v>
      </c>
      <c r="I50" s="31"/>
      <c r="J50" s="31"/>
      <c r="K50" s="35"/>
    </row>
    <row r="51" spans="2:11" x14ac:dyDescent="0.25">
      <c r="B51" s="8" t="s">
        <v>222</v>
      </c>
      <c r="C51" s="60" t="s">
        <v>223</v>
      </c>
      <c r="D51" s="54" t="s">
        <v>224</v>
      </c>
      <c r="E51" s="6" t="s">
        <v>218</v>
      </c>
      <c r="F51" s="19">
        <v>83689</v>
      </c>
      <c r="G51" s="24">
        <v>330.4</v>
      </c>
      <c r="H51" s="24">
        <v>0.47</v>
      </c>
      <c r="I51" s="31"/>
      <c r="J51" s="31"/>
      <c r="K51" s="35"/>
    </row>
    <row r="52" spans="2:11" x14ac:dyDescent="0.25">
      <c r="B52" s="8" t="s">
        <v>1150</v>
      </c>
      <c r="C52" s="60" t="s">
        <v>1151</v>
      </c>
      <c r="D52" s="54" t="s">
        <v>1152</v>
      </c>
      <c r="E52" s="6" t="s">
        <v>135</v>
      </c>
      <c r="F52" s="19">
        <v>17985</v>
      </c>
      <c r="G52" s="24">
        <v>319.64999999999998</v>
      </c>
      <c r="H52" s="24">
        <v>0.46</v>
      </c>
      <c r="I52" s="31"/>
      <c r="J52" s="31"/>
      <c r="K52" s="35"/>
    </row>
    <row r="53" spans="2:11" x14ac:dyDescent="0.25">
      <c r="B53" s="8" t="s">
        <v>85</v>
      </c>
      <c r="C53" s="60" t="s">
        <v>86</v>
      </c>
      <c r="D53" s="54" t="s">
        <v>87</v>
      </c>
      <c r="E53" s="6" t="s">
        <v>65</v>
      </c>
      <c r="F53" s="19">
        <v>9404</v>
      </c>
      <c r="G53" s="24">
        <v>316.33</v>
      </c>
      <c r="H53" s="24">
        <v>0.45</v>
      </c>
      <c r="I53" s="31"/>
      <c r="J53" s="31"/>
      <c r="K53" s="35"/>
    </row>
    <row r="54" spans="2:11" x14ac:dyDescent="0.25">
      <c r="B54" s="8" t="s">
        <v>1153</v>
      </c>
      <c r="C54" s="60" t="s">
        <v>1154</v>
      </c>
      <c r="D54" s="54" t="s">
        <v>1155</v>
      </c>
      <c r="E54" s="6" t="s">
        <v>119</v>
      </c>
      <c r="F54" s="19">
        <v>24401</v>
      </c>
      <c r="G54" s="24">
        <v>306.20999999999998</v>
      </c>
      <c r="H54" s="24">
        <v>0.44</v>
      </c>
      <c r="I54" s="31"/>
      <c r="J54" s="31"/>
      <c r="K54" s="35"/>
    </row>
    <row r="55" spans="2:11" x14ac:dyDescent="0.25">
      <c r="B55" s="8" t="s">
        <v>1002</v>
      </c>
      <c r="C55" s="60" t="s">
        <v>1003</v>
      </c>
      <c r="D55" s="54" t="s">
        <v>1004</v>
      </c>
      <c r="E55" s="6" t="s">
        <v>157</v>
      </c>
      <c r="F55" s="19">
        <v>4121</v>
      </c>
      <c r="G55" s="24">
        <v>305.74</v>
      </c>
      <c r="H55" s="24">
        <v>0.44</v>
      </c>
      <c r="I55" s="31"/>
      <c r="J55" s="31"/>
      <c r="K55" s="35"/>
    </row>
    <row r="56" spans="2:11" x14ac:dyDescent="0.25">
      <c r="B56" s="8" t="s">
        <v>116</v>
      </c>
      <c r="C56" s="60" t="s">
        <v>117</v>
      </c>
      <c r="D56" s="54" t="s">
        <v>118</v>
      </c>
      <c r="E56" s="6" t="s">
        <v>119</v>
      </c>
      <c r="F56" s="19">
        <v>5088</v>
      </c>
      <c r="G56" s="24">
        <v>302.58</v>
      </c>
      <c r="H56" s="24">
        <v>0.43</v>
      </c>
      <c r="I56" s="31"/>
      <c r="J56" s="31"/>
      <c r="K56" s="35"/>
    </row>
    <row r="57" spans="2:11" x14ac:dyDescent="0.25">
      <c r="B57" s="8" t="s">
        <v>1156</v>
      </c>
      <c r="C57" s="60" t="s">
        <v>1157</v>
      </c>
      <c r="D57" s="54" t="s">
        <v>1158</v>
      </c>
      <c r="E57" s="6" t="s">
        <v>72</v>
      </c>
      <c r="F57" s="19">
        <v>131326</v>
      </c>
      <c r="G57" s="24">
        <v>294.3</v>
      </c>
      <c r="H57" s="24">
        <v>0.42</v>
      </c>
      <c r="I57" s="31"/>
      <c r="J57" s="31"/>
      <c r="K57" s="35"/>
    </row>
    <row r="58" spans="2:11" x14ac:dyDescent="0.25">
      <c r="B58" s="8" t="s">
        <v>1159</v>
      </c>
      <c r="C58" s="60" t="s">
        <v>1160</v>
      </c>
      <c r="D58" s="54" t="s">
        <v>1161</v>
      </c>
      <c r="E58" s="6" t="s">
        <v>150</v>
      </c>
      <c r="F58" s="19">
        <v>8885</v>
      </c>
      <c r="G58" s="24">
        <v>292.83</v>
      </c>
      <c r="H58" s="24">
        <v>0.42</v>
      </c>
      <c r="I58" s="31"/>
      <c r="J58" s="31"/>
      <c r="K58" s="35"/>
    </row>
    <row r="59" spans="2:11" x14ac:dyDescent="0.25">
      <c r="B59" s="8" t="s">
        <v>624</v>
      </c>
      <c r="C59" s="60" t="s">
        <v>625</v>
      </c>
      <c r="D59" s="54" t="s">
        <v>626</v>
      </c>
      <c r="E59" s="6" t="s">
        <v>157</v>
      </c>
      <c r="F59" s="19">
        <v>29795</v>
      </c>
      <c r="G59" s="24">
        <v>286.72000000000003</v>
      </c>
      <c r="H59" s="24">
        <v>0.41</v>
      </c>
      <c r="I59" s="31"/>
      <c r="J59" s="31"/>
      <c r="K59" s="35"/>
    </row>
    <row r="60" spans="2:11" x14ac:dyDescent="0.25">
      <c r="B60" s="8" t="s">
        <v>412</v>
      </c>
      <c r="C60" s="60" t="s">
        <v>413</v>
      </c>
      <c r="D60" s="54" t="s">
        <v>414</v>
      </c>
      <c r="E60" s="6" t="s">
        <v>119</v>
      </c>
      <c r="F60" s="19">
        <v>22528</v>
      </c>
      <c r="G60" s="24">
        <v>275.79000000000002</v>
      </c>
      <c r="H60" s="24">
        <v>0.39</v>
      </c>
      <c r="I60" s="31"/>
      <c r="J60" s="31"/>
      <c r="K60" s="35"/>
    </row>
    <row r="61" spans="2:11" x14ac:dyDescent="0.25">
      <c r="B61" s="8" t="s">
        <v>2182</v>
      </c>
      <c r="C61" s="60" t="s">
        <v>2183</v>
      </c>
      <c r="D61" s="54" t="s">
        <v>2184</v>
      </c>
      <c r="E61" s="6" t="s">
        <v>580</v>
      </c>
      <c r="F61" s="19">
        <v>7597</v>
      </c>
      <c r="G61" s="24">
        <v>264.92</v>
      </c>
      <c r="H61" s="24">
        <v>0.38</v>
      </c>
      <c r="I61" s="31"/>
      <c r="J61" s="31"/>
      <c r="K61" s="35"/>
    </row>
    <row r="62" spans="2:11" x14ac:dyDescent="0.25">
      <c r="B62" s="8" t="s">
        <v>1162</v>
      </c>
      <c r="C62" s="60" t="s">
        <v>1163</v>
      </c>
      <c r="D62" s="54" t="s">
        <v>1164</v>
      </c>
      <c r="E62" s="6" t="s">
        <v>533</v>
      </c>
      <c r="F62" s="19">
        <v>26074</v>
      </c>
      <c r="G62" s="24">
        <v>264.60000000000002</v>
      </c>
      <c r="H62" s="24">
        <v>0.38</v>
      </c>
      <c r="I62" s="31"/>
      <c r="J62" s="31"/>
      <c r="K62" s="35"/>
    </row>
    <row r="63" spans="2:11" x14ac:dyDescent="0.25">
      <c r="B63" s="8" t="s">
        <v>1067</v>
      </c>
      <c r="C63" s="60" t="s">
        <v>1068</v>
      </c>
      <c r="D63" s="54" t="s">
        <v>1069</v>
      </c>
      <c r="E63" s="6" t="s">
        <v>65</v>
      </c>
      <c r="F63" s="19">
        <v>5198</v>
      </c>
      <c r="G63" s="24">
        <v>263.17</v>
      </c>
      <c r="H63" s="24">
        <v>0.37</v>
      </c>
      <c r="I63" s="31"/>
      <c r="J63" s="31"/>
      <c r="K63" s="35"/>
    </row>
    <row r="64" spans="2:11" x14ac:dyDescent="0.25">
      <c r="B64" s="8" t="s">
        <v>120</v>
      </c>
      <c r="C64" s="60" t="s">
        <v>121</v>
      </c>
      <c r="D64" s="54" t="s">
        <v>122</v>
      </c>
      <c r="E64" s="6" t="s">
        <v>123</v>
      </c>
      <c r="F64" s="19">
        <v>4717</v>
      </c>
      <c r="G64" s="24">
        <v>255.8</v>
      </c>
      <c r="H64" s="24">
        <v>0.36</v>
      </c>
      <c r="I64" s="31"/>
      <c r="J64" s="31"/>
      <c r="K64" s="35"/>
    </row>
    <row r="65" spans="2:11" x14ac:dyDescent="0.25">
      <c r="B65" s="8" t="s">
        <v>1991</v>
      </c>
      <c r="C65" s="60" t="s">
        <v>1499</v>
      </c>
      <c r="D65" s="54" t="s">
        <v>1992</v>
      </c>
      <c r="E65" s="6" t="s">
        <v>44</v>
      </c>
      <c r="F65" s="19">
        <v>98569</v>
      </c>
      <c r="G65" s="24">
        <v>255.69</v>
      </c>
      <c r="H65" s="24">
        <v>0.36</v>
      </c>
      <c r="I65" s="31"/>
      <c r="J65" s="31"/>
      <c r="K65" s="35"/>
    </row>
    <row r="66" spans="2:11" x14ac:dyDescent="0.25">
      <c r="B66" s="8" t="s">
        <v>293</v>
      </c>
      <c r="C66" s="60" t="s">
        <v>294</v>
      </c>
      <c r="D66" s="54" t="s">
        <v>295</v>
      </c>
      <c r="E66" s="6" t="s">
        <v>135</v>
      </c>
      <c r="F66" s="19">
        <v>43060</v>
      </c>
      <c r="G66" s="24">
        <v>254.31</v>
      </c>
      <c r="H66" s="24">
        <v>0.36</v>
      </c>
      <c r="I66" s="31"/>
      <c r="J66" s="31"/>
      <c r="K66" s="35"/>
    </row>
    <row r="67" spans="2:11" x14ac:dyDescent="0.25">
      <c r="B67" s="8" t="s">
        <v>2221</v>
      </c>
      <c r="C67" s="60" t="s">
        <v>2222</v>
      </c>
      <c r="D67" s="54" t="s">
        <v>2223</v>
      </c>
      <c r="E67" s="6" t="s">
        <v>243</v>
      </c>
      <c r="F67" s="19">
        <v>67037</v>
      </c>
      <c r="G67" s="24">
        <v>253.9</v>
      </c>
      <c r="H67" s="24">
        <v>0.36</v>
      </c>
      <c r="I67" s="31"/>
      <c r="J67" s="31"/>
      <c r="K67" s="35"/>
    </row>
    <row r="68" spans="2:11" x14ac:dyDescent="0.25">
      <c r="B68" s="8" t="s">
        <v>589</v>
      </c>
      <c r="C68" s="60" t="s">
        <v>590</v>
      </c>
      <c r="D68" s="54" t="s">
        <v>591</v>
      </c>
      <c r="E68" s="6" t="s">
        <v>243</v>
      </c>
      <c r="F68" s="19">
        <v>165625</v>
      </c>
      <c r="G68" s="24">
        <v>249.15</v>
      </c>
      <c r="H68" s="24">
        <v>0.35</v>
      </c>
      <c r="I68" s="31"/>
      <c r="J68" s="31"/>
      <c r="K68" s="35"/>
    </row>
    <row r="69" spans="2:11" x14ac:dyDescent="0.25">
      <c r="B69" s="8" t="s">
        <v>458</v>
      </c>
      <c r="C69" s="60" t="s">
        <v>459</v>
      </c>
      <c r="D69" s="54" t="s">
        <v>460</v>
      </c>
      <c r="E69" s="6" t="s">
        <v>65</v>
      </c>
      <c r="F69" s="19">
        <v>83864</v>
      </c>
      <c r="G69" s="24">
        <v>248.41</v>
      </c>
      <c r="H69" s="24">
        <v>0.35</v>
      </c>
      <c r="I69" s="31"/>
      <c r="J69" s="31"/>
      <c r="K69" s="35"/>
    </row>
    <row r="70" spans="2:11" x14ac:dyDescent="0.25">
      <c r="B70" s="8" t="s">
        <v>489</v>
      </c>
      <c r="C70" s="60" t="s">
        <v>490</v>
      </c>
      <c r="D70" s="54" t="s">
        <v>491</v>
      </c>
      <c r="E70" s="6" t="s">
        <v>247</v>
      </c>
      <c r="F70" s="19">
        <v>10216</v>
      </c>
      <c r="G70" s="24">
        <v>244.1</v>
      </c>
      <c r="H70" s="24">
        <v>0.35</v>
      </c>
      <c r="I70" s="31"/>
      <c r="J70" s="31"/>
      <c r="K70" s="35"/>
    </row>
    <row r="71" spans="2:11" x14ac:dyDescent="0.25">
      <c r="B71" s="8" t="s">
        <v>480</v>
      </c>
      <c r="C71" s="60" t="s">
        <v>481</v>
      </c>
      <c r="D71" s="54" t="s">
        <v>482</v>
      </c>
      <c r="E71" s="6" t="s">
        <v>109</v>
      </c>
      <c r="F71" s="19">
        <v>5409</v>
      </c>
      <c r="G71" s="24">
        <v>243.41</v>
      </c>
      <c r="H71" s="24">
        <v>0.35</v>
      </c>
      <c r="I71" s="31"/>
      <c r="J71" s="31"/>
      <c r="K71" s="35"/>
    </row>
    <row r="72" spans="2:11" x14ac:dyDescent="0.25">
      <c r="B72" s="8" t="s">
        <v>602</v>
      </c>
      <c r="C72" s="60" t="s">
        <v>603</v>
      </c>
      <c r="D72" s="54" t="s">
        <v>604</v>
      </c>
      <c r="E72" s="6" t="s">
        <v>150</v>
      </c>
      <c r="F72" s="19">
        <v>5895</v>
      </c>
      <c r="G72" s="24">
        <v>233.25</v>
      </c>
      <c r="H72" s="24">
        <v>0.33</v>
      </c>
      <c r="I72" s="31"/>
      <c r="J72" s="31"/>
      <c r="K72" s="35"/>
    </row>
    <row r="73" spans="2:11" x14ac:dyDescent="0.25">
      <c r="B73" s="8" t="s">
        <v>443</v>
      </c>
      <c r="C73" s="60" t="s">
        <v>444</v>
      </c>
      <c r="D73" s="54" t="s">
        <v>445</v>
      </c>
      <c r="E73" s="6" t="s">
        <v>72</v>
      </c>
      <c r="F73" s="19">
        <v>17149</v>
      </c>
      <c r="G73" s="24">
        <v>232.32</v>
      </c>
      <c r="H73" s="24">
        <v>0.33</v>
      </c>
      <c r="I73" s="31"/>
      <c r="J73" s="31"/>
      <c r="K73" s="35"/>
    </row>
    <row r="74" spans="2:11" x14ac:dyDescent="0.25">
      <c r="B74" s="8" t="s">
        <v>2177</v>
      </c>
      <c r="C74" s="60" t="s">
        <v>2178</v>
      </c>
      <c r="D74" s="54" t="s">
        <v>2179</v>
      </c>
      <c r="E74" s="6" t="s">
        <v>84</v>
      </c>
      <c r="F74" s="19">
        <v>81156</v>
      </c>
      <c r="G74" s="24">
        <v>228.05</v>
      </c>
      <c r="H74" s="24">
        <v>0.32</v>
      </c>
      <c r="I74" s="31"/>
      <c r="J74" s="31"/>
      <c r="K74" s="35"/>
    </row>
    <row r="75" spans="2:11" x14ac:dyDescent="0.25">
      <c r="B75" s="8" t="s">
        <v>281</v>
      </c>
      <c r="C75" s="60" t="s">
        <v>282</v>
      </c>
      <c r="D75" s="54" t="s">
        <v>283</v>
      </c>
      <c r="E75" s="6" t="s">
        <v>119</v>
      </c>
      <c r="F75" s="19">
        <v>9712</v>
      </c>
      <c r="G75" s="24">
        <v>224.73</v>
      </c>
      <c r="H75" s="24">
        <v>0.32</v>
      </c>
      <c r="I75" s="31"/>
      <c r="J75" s="31"/>
      <c r="K75" s="35"/>
    </row>
    <row r="76" spans="2:11" x14ac:dyDescent="0.25">
      <c r="B76" s="8" t="s">
        <v>2185</v>
      </c>
      <c r="C76" s="60" t="s">
        <v>710</v>
      </c>
      <c r="D76" s="54" t="s">
        <v>2186</v>
      </c>
      <c r="E76" s="6" t="s">
        <v>72</v>
      </c>
      <c r="F76" s="19">
        <v>58307</v>
      </c>
      <c r="G76" s="24">
        <v>221.28</v>
      </c>
      <c r="H76" s="24">
        <v>0.32</v>
      </c>
      <c r="I76" s="31"/>
      <c r="J76" s="31"/>
      <c r="K76" s="35"/>
    </row>
    <row r="77" spans="2:11" x14ac:dyDescent="0.25">
      <c r="B77" s="8" t="s">
        <v>251</v>
      </c>
      <c r="C77" s="60" t="s">
        <v>252</v>
      </c>
      <c r="D77" s="54" t="s">
        <v>253</v>
      </c>
      <c r="E77" s="6" t="s">
        <v>254</v>
      </c>
      <c r="F77" s="19">
        <v>51830</v>
      </c>
      <c r="G77" s="24">
        <v>216.73</v>
      </c>
      <c r="H77" s="24">
        <v>0.31</v>
      </c>
      <c r="I77" s="31"/>
      <c r="J77" s="31"/>
      <c r="K77" s="35"/>
    </row>
    <row r="78" spans="2:11" x14ac:dyDescent="0.25">
      <c r="B78" s="8" t="s">
        <v>372</v>
      </c>
      <c r="C78" s="60" t="s">
        <v>373</v>
      </c>
      <c r="D78" s="54" t="s">
        <v>374</v>
      </c>
      <c r="E78" s="6" t="s">
        <v>51</v>
      </c>
      <c r="F78" s="19">
        <v>114435</v>
      </c>
      <c r="G78" s="24">
        <v>214.73</v>
      </c>
      <c r="H78" s="24">
        <v>0.31</v>
      </c>
      <c r="I78" s="31"/>
      <c r="J78" s="31"/>
      <c r="K78" s="35"/>
    </row>
    <row r="79" spans="2:11" x14ac:dyDescent="0.25">
      <c r="B79" s="8" t="s">
        <v>384</v>
      </c>
      <c r="C79" s="60" t="s">
        <v>385</v>
      </c>
      <c r="D79" s="54" t="s">
        <v>386</v>
      </c>
      <c r="E79" s="6" t="s">
        <v>51</v>
      </c>
      <c r="F79" s="19">
        <v>4357</v>
      </c>
      <c r="G79" s="24">
        <v>212.5</v>
      </c>
      <c r="H79" s="24">
        <v>0.3</v>
      </c>
      <c r="I79" s="31"/>
      <c r="J79" s="31"/>
      <c r="K79" s="35"/>
    </row>
    <row r="80" spans="2:11" x14ac:dyDescent="0.25">
      <c r="B80" s="8" t="s">
        <v>645</v>
      </c>
      <c r="C80" s="60" t="s">
        <v>646</v>
      </c>
      <c r="D80" s="54" t="s">
        <v>647</v>
      </c>
      <c r="E80" s="6" t="s">
        <v>258</v>
      </c>
      <c r="F80" s="19">
        <v>54803</v>
      </c>
      <c r="G80" s="24">
        <v>210.5</v>
      </c>
      <c r="H80" s="24">
        <v>0.3</v>
      </c>
      <c r="I80" s="31"/>
      <c r="J80" s="31"/>
      <c r="K80" s="35"/>
    </row>
    <row r="81" spans="2:11" x14ac:dyDescent="0.25">
      <c r="B81" s="8" t="s">
        <v>1055</v>
      </c>
      <c r="C81" s="60" t="s">
        <v>1056</v>
      </c>
      <c r="D81" s="54" t="s">
        <v>1057</v>
      </c>
      <c r="E81" s="6" t="s">
        <v>84</v>
      </c>
      <c r="F81" s="19">
        <v>149613</v>
      </c>
      <c r="G81" s="24">
        <v>202.58</v>
      </c>
      <c r="H81" s="24">
        <v>0.28999999999999998</v>
      </c>
      <c r="I81" s="31"/>
      <c r="J81" s="31"/>
      <c r="K81" s="35"/>
    </row>
    <row r="82" spans="2:11" x14ac:dyDescent="0.25">
      <c r="B82" s="8" t="s">
        <v>136</v>
      </c>
      <c r="C82" s="60" t="s">
        <v>137</v>
      </c>
      <c r="D82" s="54" t="s">
        <v>138</v>
      </c>
      <c r="E82" s="6" t="s">
        <v>139</v>
      </c>
      <c r="F82" s="19">
        <v>35163</v>
      </c>
      <c r="G82" s="24">
        <v>200.76</v>
      </c>
      <c r="H82" s="24">
        <v>0.28999999999999998</v>
      </c>
      <c r="I82" s="31"/>
      <c r="J82" s="31"/>
      <c r="K82" s="35"/>
    </row>
    <row r="83" spans="2:11" x14ac:dyDescent="0.25">
      <c r="B83" s="8" t="s">
        <v>2296</v>
      </c>
      <c r="C83" s="60" t="s">
        <v>1486</v>
      </c>
      <c r="D83" s="54" t="s">
        <v>2297</v>
      </c>
      <c r="E83" s="6" t="s">
        <v>44</v>
      </c>
      <c r="F83" s="19">
        <v>26372</v>
      </c>
      <c r="G83" s="24">
        <v>198.44</v>
      </c>
      <c r="H83" s="24">
        <v>0.28000000000000003</v>
      </c>
      <c r="I83" s="31"/>
      <c r="J83" s="31"/>
      <c r="K83" s="35"/>
    </row>
    <row r="84" spans="2:11" x14ac:dyDescent="0.25">
      <c r="B84" s="8" t="s">
        <v>952</v>
      </c>
      <c r="C84" s="60" t="s">
        <v>953</v>
      </c>
      <c r="D84" s="54" t="s">
        <v>954</v>
      </c>
      <c r="E84" s="6" t="s">
        <v>955</v>
      </c>
      <c r="F84" s="19">
        <v>13643</v>
      </c>
      <c r="G84" s="24">
        <v>194.79</v>
      </c>
      <c r="H84" s="24">
        <v>0.28000000000000003</v>
      </c>
      <c r="I84" s="31"/>
      <c r="J84" s="31"/>
      <c r="K84" s="35"/>
    </row>
    <row r="85" spans="2:11" x14ac:dyDescent="0.25">
      <c r="B85" s="8" t="s">
        <v>2208</v>
      </c>
      <c r="C85" s="60" t="s">
        <v>2209</v>
      </c>
      <c r="D85" s="54" t="s">
        <v>2210</v>
      </c>
      <c r="E85" s="6" t="s">
        <v>95</v>
      </c>
      <c r="F85" s="19">
        <v>486059</v>
      </c>
      <c r="G85" s="24">
        <v>192.28</v>
      </c>
      <c r="H85" s="24">
        <v>0.27</v>
      </c>
      <c r="I85" s="31"/>
      <c r="J85" s="31"/>
      <c r="K85" s="35"/>
    </row>
    <row r="86" spans="2:11" x14ac:dyDescent="0.25">
      <c r="B86" s="8" t="s">
        <v>2282</v>
      </c>
      <c r="C86" s="60" t="s">
        <v>1722</v>
      </c>
      <c r="D86" s="54" t="s">
        <v>2283</v>
      </c>
      <c r="E86" s="6" t="s">
        <v>44</v>
      </c>
      <c r="F86" s="19">
        <v>22650</v>
      </c>
      <c r="G86" s="24">
        <v>190.87</v>
      </c>
      <c r="H86" s="24">
        <v>0.27</v>
      </c>
      <c r="I86" s="31"/>
      <c r="J86" s="31"/>
      <c r="K86" s="35"/>
    </row>
    <row r="87" spans="2:11" x14ac:dyDescent="0.25">
      <c r="B87" s="8" t="s">
        <v>549</v>
      </c>
      <c r="C87" s="60" t="s">
        <v>550</v>
      </c>
      <c r="D87" s="54" t="s">
        <v>551</v>
      </c>
      <c r="E87" s="6" t="s">
        <v>131</v>
      </c>
      <c r="F87" s="19">
        <v>177222</v>
      </c>
      <c r="G87" s="24">
        <v>186.22</v>
      </c>
      <c r="H87" s="24">
        <v>0.27</v>
      </c>
      <c r="I87" s="31"/>
      <c r="J87" s="31"/>
      <c r="K87" s="35"/>
    </row>
    <row r="88" spans="2:11" x14ac:dyDescent="0.25">
      <c r="B88" s="8" t="s">
        <v>510</v>
      </c>
      <c r="C88" s="60" t="s">
        <v>511</v>
      </c>
      <c r="D88" s="54" t="s">
        <v>512</v>
      </c>
      <c r="E88" s="6" t="s">
        <v>44</v>
      </c>
      <c r="F88" s="19">
        <v>74290</v>
      </c>
      <c r="G88" s="24">
        <v>183.94</v>
      </c>
      <c r="H88" s="24">
        <v>0.26</v>
      </c>
      <c r="I88" s="31"/>
      <c r="J88" s="31"/>
      <c r="K88" s="35"/>
    </row>
    <row r="89" spans="2:11" x14ac:dyDescent="0.25">
      <c r="B89" s="8" t="s">
        <v>1165</v>
      </c>
      <c r="C89" s="60" t="s">
        <v>1166</v>
      </c>
      <c r="D89" s="54" t="s">
        <v>1167</v>
      </c>
      <c r="E89" s="6" t="s">
        <v>1168</v>
      </c>
      <c r="F89" s="19">
        <v>10429</v>
      </c>
      <c r="G89" s="24">
        <v>183.43</v>
      </c>
      <c r="H89" s="24">
        <v>0.26</v>
      </c>
      <c r="I89" s="31"/>
      <c r="J89" s="31"/>
      <c r="K89" s="35"/>
    </row>
    <row r="90" spans="2:11" x14ac:dyDescent="0.25">
      <c r="B90" s="8" t="s">
        <v>351</v>
      </c>
      <c r="C90" s="60" t="s">
        <v>352</v>
      </c>
      <c r="D90" s="54" t="s">
        <v>353</v>
      </c>
      <c r="E90" s="6" t="s">
        <v>247</v>
      </c>
      <c r="F90" s="19">
        <v>8159</v>
      </c>
      <c r="G90" s="24">
        <v>180.84</v>
      </c>
      <c r="H90" s="24">
        <v>0.26</v>
      </c>
      <c r="I90" s="31"/>
      <c r="J90" s="31"/>
      <c r="K90" s="35"/>
    </row>
    <row r="91" spans="2:11" x14ac:dyDescent="0.25">
      <c r="B91" s="8" t="s">
        <v>3543</v>
      </c>
      <c r="C91" s="60" t="s">
        <v>3544</v>
      </c>
      <c r="D91" s="54" t="s">
        <v>3545</v>
      </c>
      <c r="E91" s="6" t="s">
        <v>95</v>
      </c>
      <c r="F91" s="19">
        <v>4962</v>
      </c>
      <c r="G91" s="24">
        <v>180.64</v>
      </c>
      <c r="H91" s="24">
        <v>0.26</v>
      </c>
      <c r="I91" s="31"/>
      <c r="J91" s="31"/>
      <c r="K91" s="35"/>
    </row>
    <row r="92" spans="2:11" x14ac:dyDescent="0.25">
      <c r="B92" s="8" t="s">
        <v>2313</v>
      </c>
      <c r="C92" s="60" t="s">
        <v>2314</v>
      </c>
      <c r="D92" s="54" t="s">
        <v>2315</v>
      </c>
      <c r="E92" s="6" t="s">
        <v>95</v>
      </c>
      <c r="F92" s="19">
        <v>27474</v>
      </c>
      <c r="G92" s="24">
        <v>179.97</v>
      </c>
      <c r="H92" s="24">
        <v>0.26</v>
      </c>
      <c r="I92" s="31"/>
      <c r="J92" s="31"/>
      <c r="K92" s="35"/>
    </row>
    <row r="93" spans="2:11" x14ac:dyDescent="0.25">
      <c r="B93" s="8" t="s">
        <v>212</v>
      </c>
      <c r="C93" s="60" t="s">
        <v>213</v>
      </c>
      <c r="D93" s="54" t="s">
        <v>214</v>
      </c>
      <c r="E93" s="6" t="s">
        <v>131</v>
      </c>
      <c r="F93" s="19">
        <v>10674</v>
      </c>
      <c r="G93" s="24">
        <v>178.75</v>
      </c>
      <c r="H93" s="24">
        <v>0.25</v>
      </c>
      <c r="I93" s="31"/>
      <c r="J93" s="31"/>
      <c r="K93" s="35"/>
    </row>
    <row r="94" spans="2:11" x14ac:dyDescent="0.25">
      <c r="B94" s="8" t="s">
        <v>1005</v>
      </c>
      <c r="C94" s="60" t="s">
        <v>1006</v>
      </c>
      <c r="D94" s="54" t="s">
        <v>1007</v>
      </c>
      <c r="E94" s="6" t="s">
        <v>119</v>
      </c>
      <c r="F94" s="19">
        <v>4188</v>
      </c>
      <c r="G94" s="24">
        <v>176.74</v>
      </c>
      <c r="H94" s="24">
        <v>0.25</v>
      </c>
      <c r="I94" s="31"/>
      <c r="J94" s="31"/>
      <c r="K94" s="35"/>
    </row>
    <row r="95" spans="2:11" x14ac:dyDescent="0.25">
      <c r="B95" s="8" t="s">
        <v>215</v>
      </c>
      <c r="C95" s="60" t="s">
        <v>216</v>
      </c>
      <c r="D95" s="54" t="s">
        <v>217</v>
      </c>
      <c r="E95" s="6" t="s">
        <v>218</v>
      </c>
      <c r="F95" s="19">
        <v>114571</v>
      </c>
      <c r="G95" s="24">
        <v>176.59</v>
      </c>
      <c r="H95" s="24">
        <v>0.25</v>
      </c>
      <c r="I95" s="31"/>
      <c r="J95" s="31"/>
      <c r="K95" s="35"/>
    </row>
    <row r="96" spans="2:11" x14ac:dyDescent="0.25">
      <c r="B96" s="8" t="s">
        <v>2219</v>
      </c>
      <c r="C96" s="60" t="s">
        <v>803</v>
      </c>
      <c r="D96" s="54" t="s">
        <v>2220</v>
      </c>
      <c r="E96" s="6" t="s">
        <v>44</v>
      </c>
      <c r="F96" s="19">
        <v>135005</v>
      </c>
      <c r="G96" s="24">
        <v>166.66</v>
      </c>
      <c r="H96" s="24">
        <v>0.24</v>
      </c>
      <c r="I96" s="31"/>
      <c r="J96" s="31"/>
      <c r="K96" s="35"/>
    </row>
    <row r="97" spans="2:11" x14ac:dyDescent="0.25">
      <c r="B97" s="8" t="s">
        <v>1993</v>
      </c>
      <c r="C97" s="60" t="s">
        <v>1994</v>
      </c>
      <c r="D97" s="54" t="s">
        <v>1995</v>
      </c>
      <c r="E97" s="6" t="s">
        <v>135</v>
      </c>
      <c r="F97" s="19">
        <v>9712</v>
      </c>
      <c r="G97" s="24">
        <v>166.13</v>
      </c>
      <c r="H97" s="24">
        <v>0.24</v>
      </c>
      <c r="I97" s="31"/>
      <c r="J97" s="31"/>
      <c r="K97" s="35"/>
    </row>
    <row r="98" spans="2:11" x14ac:dyDescent="0.25">
      <c r="B98" s="8" t="s">
        <v>1008</v>
      </c>
      <c r="C98" s="60" t="s">
        <v>1009</v>
      </c>
      <c r="D98" s="54" t="s">
        <v>1010</v>
      </c>
      <c r="E98" s="6" t="s">
        <v>157</v>
      </c>
      <c r="F98" s="19">
        <v>20868</v>
      </c>
      <c r="G98" s="24">
        <v>165.9</v>
      </c>
      <c r="H98" s="24">
        <v>0.24</v>
      </c>
      <c r="I98" s="31"/>
      <c r="J98" s="31"/>
      <c r="K98" s="35"/>
    </row>
    <row r="99" spans="2:11" x14ac:dyDescent="0.25">
      <c r="B99" s="8" t="s">
        <v>219</v>
      </c>
      <c r="C99" s="60" t="s">
        <v>220</v>
      </c>
      <c r="D99" s="54" t="s">
        <v>221</v>
      </c>
      <c r="E99" s="6" t="s">
        <v>207</v>
      </c>
      <c r="F99" s="19">
        <v>14830</v>
      </c>
      <c r="G99" s="24">
        <v>165.07</v>
      </c>
      <c r="H99" s="24">
        <v>0.24</v>
      </c>
      <c r="I99" s="31"/>
      <c r="J99" s="31"/>
      <c r="K99" s="35"/>
    </row>
    <row r="100" spans="2:11" x14ac:dyDescent="0.25">
      <c r="B100" s="8" t="s">
        <v>2216</v>
      </c>
      <c r="C100" s="60" t="s">
        <v>2217</v>
      </c>
      <c r="D100" s="54" t="s">
        <v>2218</v>
      </c>
      <c r="E100" s="6" t="s">
        <v>955</v>
      </c>
      <c r="F100" s="19">
        <v>16841</v>
      </c>
      <c r="G100" s="24">
        <v>161.51</v>
      </c>
      <c r="H100" s="24">
        <v>0.23</v>
      </c>
      <c r="I100" s="31"/>
      <c r="J100" s="31"/>
      <c r="K100" s="35"/>
    </row>
    <row r="101" spans="2:11" x14ac:dyDescent="0.25">
      <c r="B101" s="8" t="s">
        <v>2329</v>
      </c>
      <c r="C101" s="60" t="s">
        <v>2330</v>
      </c>
      <c r="D101" s="54" t="s">
        <v>2331</v>
      </c>
      <c r="E101" s="6" t="s">
        <v>91</v>
      </c>
      <c r="F101" s="19">
        <v>1652</v>
      </c>
      <c r="G101" s="24">
        <v>159.80000000000001</v>
      </c>
      <c r="H101" s="24">
        <v>0.23</v>
      </c>
      <c r="I101" s="31"/>
      <c r="J101" s="31"/>
      <c r="K101" s="35"/>
    </row>
    <row r="102" spans="2:11" x14ac:dyDescent="0.25">
      <c r="B102" s="8" t="s">
        <v>102</v>
      </c>
      <c r="C102" s="60" t="s">
        <v>103</v>
      </c>
      <c r="D102" s="54" t="s">
        <v>104</v>
      </c>
      <c r="E102" s="6" t="s">
        <v>105</v>
      </c>
      <c r="F102" s="19">
        <v>12419</v>
      </c>
      <c r="G102" s="24">
        <v>159.58000000000001</v>
      </c>
      <c r="H102" s="24">
        <v>0.23</v>
      </c>
      <c r="I102" s="31"/>
      <c r="J102" s="31"/>
      <c r="K102" s="35"/>
    </row>
    <row r="103" spans="2:11" x14ac:dyDescent="0.25">
      <c r="B103" s="8" t="s">
        <v>265</v>
      </c>
      <c r="C103" s="60" t="s">
        <v>266</v>
      </c>
      <c r="D103" s="54" t="s">
        <v>267</v>
      </c>
      <c r="E103" s="6" t="s">
        <v>184</v>
      </c>
      <c r="F103" s="19">
        <v>16108</v>
      </c>
      <c r="G103" s="24">
        <v>158.63</v>
      </c>
      <c r="H103" s="24">
        <v>0.23</v>
      </c>
      <c r="I103" s="31"/>
      <c r="J103" s="31"/>
      <c r="K103" s="35"/>
    </row>
    <row r="104" spans="2:11" x14ac:dyDescent="0.25">
      <c r="B104" s="8" t="s">
        <v>1791</v>
      </c>
      <c r="C104" s="60" t="s">
        <v>1792</v>
      </c>
      <c r="D104" s="54" t="s">
        <v>1793</v>
      </c>
      <c r="E104" s="6" t="s">
        <v>135</v>
      </c>
      <c r="F104" s="19">
        <v>10621</v>
      </c>
      <c r="G104" s="24">
        <v>158.33000000000001</v>
      </c>
      <c r="H104" s="24">
        <v>0.23</v>
      </c>
      <c r="I104" s="31"/>
      <c r="J104" s="31"/>
      <c r="K104" s="35"/>
    </row>
    <row r="105" spans="2:11" x14ac:dyDescent="0.25">
      <c r="B105" s="8" t="s">
        <v>2256</v>
      </c>
      <c r="C105" s="60" t="s">
        <v>2257</v>
      </c>
      <c r="D105" s="54" t="s">
        <v>2258</v>
      </c>
      <c r="E105" s="6" t="s">
        <v>44</v>
      </c>
      <c r="F105" s="19">
        <v>265262</v>
      </c>
      <c r="G105" s="24">
        <v>156.11000000000001</v>
      </c>
      <c r="H105" s="24">
        <v>0.22</v>
      </c>
      <c r="I105" s="31"/>
      <c r="J105" s="31"/>
      <c r="K105" s="35"/>
    </row>
    <row r="106" spans="2:11" x14ac:dyDescent="0.25">
      <c r="B106" s="8" t="s">
        <v>2239</v>
      </c>
      <c r="C106" s="60" t="s">
        <v>2240</v>
      </c>
      <c r="D106" s="54" t="s">
        <v>2241</v>
      </c>
      <c r="E106" s="6" t="s">
        <v>533</v>
      </c>
      <c r="F106" s="19">
        <v>21192</v>
      </c>
      <c r="G106" s="24">
        <v>155.96</v>
      </c>
      <c r="H106" s="24">
        <v>0.22</v>
      </c>
      <c r="I106" s="31"/>
      <c r="J106" s="31"/>
      <c r="K106" s="35"/>
    </row>
    <row r="107" spans="2:11" x14ac:dyDescent="0.25">
      <c r="B107" s="8" t="s">
        <v>1011</v>
      </c>
      <c r="C107" s="60" t="s">
        <v>1012</v>
      </c>
      <c r="D107" s="54" t="s">
        <v>1013</v>
      </c>
      <c r="E107" s="6" t="s">
        <v>119</v>
      </c>
      <c r="F107" s="19">
        <v>15580</v>
      </c>
      <c r="G107" s="24">
        <v>154.66</v>
      </c>
      <c r="H107" s="24">
        <v>0.22</v>
      </c>
      <c r="I107" s="31"/>
      <c r="J107" s="31"/>
      <c r="K107" s="35"/>
    </row>
    <row r="108" spans="2:11" x14ac:dyDescent="0.25">
      <c r="B108" s="8" t="s">
        <v>2190</v>
      </c>
      <c r="C108" s="60" t="s">
        <v>719</v>
      </c>
      <c r="D108" s="54" t="s">
        <v>2191</v>
      </c>
      <c r="E108" s="6" t="s">
        <v>72</v>
      </c>
      <c r="F108" s="19">
        <v>50016</v>
      </c>
      <c r="G108" s="24">
        <v>152.6</v>
      </c>
      <c r="H108" s="24">
        <v>0.22</v>
      </c>
      <c r="I108" s="31"/>
      <c r="J108" s="31"/>
      <c r="K108" s="35"/>
    </row>
    <row r="109" spans="2:11" x14ac:dyDescent="0.25">
      <c r="B109" s="8" t="s">
        <v>2307</v>
      </c>
      <c r="C109" s="60" t="s">
        <v>2308</v>
      </c>
      <c r="D109" s="54" t="s">
        <v>2309</v>
      </c>
      <c r="E109" s="6" t="s">
        <v>72</v>
      </c>
      <c r="F109" s="19">
        <v>1734</v>
      </c>
      <c r="G109" s="24">
        <v>151.66</v>
      </c>
      <c r="H109" s="24">
        <v>0.22</v>
      </c>
      <c r="I109" s="31"/>
      <c r="J109" s="31"/>
      <c r="K109" s="35"/>
    </row>
    <row r="110" spans="2:11" x14ac:dyDescent="0.25">
      <c r="B110" s="8" t="s">
        <v>943</v>
      </c>
      <c r="C110" s="60" t="s">
        <v>944</v>
      </c>
      <c r="D110" s="54" t="s">
        <v>945</v>
      </c>
      <c r="E110" s="6" t="s">
        <v>51</v>
      </c>
      <c r="F110" s="19">
        <v>13449</v>
      </c>
      <c r="G110" s="24">
        <v>149.91999999999999</v>
      </c>
      <c r="H110" s="24">
        <v>0.21</v>
      </c>
      <c r="I110" s="31"/>
      <c r="J110" s="31"/>
      <c r="K110" s="35"/>
    </row>
    <row r="111" spans="2:11" x14ac:dyDescent="0.25">
      <c r="B111" s="8" t="s">
        <v>96</v>
      </c>
      <c r="C111" s="60" t="s">
        <v>97</v>
      </c>
      <c r="D111" s="54" t="s">
        <v>98</v>
      </c>
      <c r="E111" s="6" t="s">
        <v>51</v>
      </c>
      <c r="F111" s="19">
        <v>3715</v>
      </c>
      <c r="G111" s="24">
        <v>149.11000000000001</v>
      </c>
      <c r="H111" s="24">
        <v>0.21</v>
      </c>
      <c r="I111" s="31"/>
      <c r="J111" s="31"/>
      <c r="K111" s="35"/>
    </row>
    <row r="112" spans="2:11" x14ac:dyDescent="0.25">
      <c r="B112" s="8" t="s">
        <v>434</v>
      </c>
      <c r="C112" s="60" t="s">
        <v>435</v>
      </c>
      <c r="D112" s="54" t="s">
        <v>436</v>
      </c>
      <c r="E112" s="6" t="s">
        <v>390</v>
      </c>
      <c r="F112" s="19">
        <v>108014</v>
      </c>
      <c r="G112" s="24">
        <v>148.75</v>
      </c>
      <c r="H112" s="24">
        <v>0.21</v>
      </c>
      <c r="I112" s="31"/>
      <c r="J112" s="31"/>
      <c r="K112" s="35"/>
    </row>
    <row r="113" spans="2:11" x14ac:dyDescent="0.25">
      <c r="B113" s="8" t="s">
        <v>949</v>
      </c>
      <c r="C113" s="60" t="s">
        <v>950</v>
      </c>
      <c r="D113" s="54" t="s">
        <v>951</v>
      </c>
      <c r="E113" s="6" t="s">
        <v>150</v>
      </c>
      <c r="F113" s="19">
        <v>15301</v>
      </c>
      <c r="G113" s="24">
        <v>148.07</v>
      </c>
      <c r="H113" s="24">
        <v>0.21</v>
      </c>
      <c r="I113" s="31"/>
      <c r="J113" s="31"/>
      <c r="K113" s="35"/>
    </row>
    <row r="114" spans="2:11" x14ac:dyDescent="0.25">
      <c r="B114" s="8" t="s">
        <v>237</v>
      </c>
      <c r="C114" s="60" t="s">
        <v>238</v>
      </c>
      <c r="D114" s="54" t="s">
        <v>239</v>
      </c>
      <c r="E114" s="6" t="s">
        <v>119</v>
      </c>
      <c r="F114" s="19">
        <v>11194</v>
      </c>
      <c r="G114" s="24">
        <v>146.01</v>
      </c>
      <c r="H114" s="24">
        <v>0.21</v>
      </c>
      <c r="I114" s="31"/>
      <c r="J114" s="31"/>
      <c r="K114" s="35"/>
    </row>
    <row r="115" spans="2:11" x14ac:dyDescent="0.25">
      <c r="B115" s="8" t="s">
        <v>2771</v>
      </c>
      <c r="C115" s="60" t="s">
        <v>2772</v>
      </c>
      <c r="D115" s="54" t="s">
        <v>2773</v>
      </c>
      <c r="E115" s="6" t="s">
        <v>109</v>
      </c>
      <c r="F115" s="19">
        <v>2114</v>
      </c>
      <c r="G115" s="24">
        <v>144.66999999999999</v>
      </c>
      <c r="H115" s="24">
        <v>0.21</v>
      </c>
      <c r="I115" s="31"/>
      <c r="J115" s="31"/>
      <c r="K115" s="35"/>
    </row>
    <row r="116" spans="2:11" x14ac:dyDescent="0.25">
      <c r="B116" s="8" t="s">
        <v>1058</v>
      </c>
      <c r="C116" s="60" t="s">
        <v>1059</v>
      </c>
      <c r="D116" s="54" t="s">
        <v>1060</v>
      </c>
      <c r="E116" s="6" t="s">
        <v>258</v>
      </c>
      <c r="F116" s="19">
        <v>11828</v>
      </c>
      <c r="G116" s="24">
        <v>144.16</v>
      </c>
      <c r="H116" s="24">
        <v>0.21</v>
      </c>
      <c r="I116" s="31"/>
      <c r="J116" s="31"/>
      <c r="K116" s="35"/>
    </row>
    <row r="117" spans="2:11" x14ac:dyDescent="0.25">
      <c r="B117" s="8" t="s">
        <v>327</v>
      </c>
      <c r="C117" s="60" t="s">
        <v>328</v>
      </c>
      <c r="D117" s="54" t="s">
        <v>329</v>
      </c>
      <c r="E117" s="6" t="s">
        <v>95</v>
      </c>
      <c r="F117" s="19">
        <v>58453</v>
      </c>
      <c r="G117" s="24">
        <v>143.5</v>
      </c>
      <c r="H117" s="24">
        <v>0.2</v>
      </c>
      <c r="I117" s="31"/>
      <c r="J117" s="31"/>
      <c r="K117" s="35"/>
    </row>
    <row r="118" spans="2:11" x14ac:dyDescent="0.25">
      <c r="B118" s="8" t="s">
        <v>470</v>
      </c>
      <c r="C118" s="60" t="s">
        <v>471</v>
      </c>
      <c r="D118" s="54" t="s">
        <v>472</v>
      </c>
      <c r="E118" s="6" t="s">
        <v>150</v>
      </c>
      <c r="F118" s="19">
        <v>54947</v>
      </c>
      <c r="G118" s="24">
        <v>142.88999999999999</v>
      </c>
      <c r="H118" s="24">
        <v>0.2</v>
      </c>
      <c r="I118" s="31"/>
      <c r="J118" s="31"/>
      <c r="K118" s="35"/>
    </row>
    <row r="119" spans="2:11" x14ac:dyDescent="0.25">
      <c r="B119" s="8" t="s">
        <v>2279</v>
      </c>
      <c r="C119" s="60" t="s">
        <v>2280</v>
      </c>
      <c r="D119" s="54" t="s">
        <v>2281</v>
      </c>
      <c r="E119" s="6" t="s">
        <v>105</v>
      </c>
      <c r="F119" s="19">
        <v>5813</v>
      </c>
      <c r="G119" s="24">
        <v>141.72</v>
      </c>
      <c r="H119" s="24">
        <v>0.2</v>
      </c>
      <c r="I119" s="31"/>
      <c r="J119" s="31"/>
      <c r="K119" s="35"/>
    </row>
    <row r="120" spans="2:11" x14ac:dyDescent="0.25">
      <c r="B120" s="8" t="s">
        <v>2259</v>
      </c>
      <c r="C120" s="60" t="s">
        <v>2260</v>
      </c>
      <c r="D120" s="54" t="s">
        <v>2261</v>
      </c>
      <c r="E120" s="6" t="s">
        <v>109</v>
      </c>
      <c r="F120" s="19">
        <v>7284</v>
      </c>
      <c r="G120" s="24">
        <v>141.09</v>
      </c>
      <c r="H120" s="24">
        <v>0.2</v>
      </c>
      <c r="I120" s="31"/>
      <c r="J120" s="31"/>
      <c r="K120" s="35"/>
    </row>
    <row r="121" spans="2:11" x14ac:dyDescent="0.25">
      <c r="B121" s="8" t="s">
        <v>339</v>
      </c>
      <c r="C121" s="60" t="s">
        <v>340</v>
      </c>
      <c r="D121" s="54" t="s">
        <v>341</v>
      </c>
      <c r="E121" s="6" t="s">
        <v>44</v>
      </c>
      <c r="F121" s="19">
        <v>138070</v>
      </c>
      <c r="G121" s="24">
        <v>138.84</v>
      </c>
      <c r="H121" s="24">
        <v>0.2</v>
      </c>
      <c r="I121" s="31"/>
      <c r="J121" s="31"/>
      <c r="K121" s="35"/>
    </row>
    <row r="122" spans="2:11" x14ac:dyDescent="0.25">
      <c r="B122" s="8" t="s">
        <v>2224</v>
      </c>
      <c r="C122" s="60" t="s">
        <v>2225</v>
      </c>
      <c r="D122" s="54" t="s">
        <v>2226</v>
      </c>
      <c r="E122" s="6" t="s">
        <v>80</v>
      </c>
      <c r="F122" s="19">
        <v>35909</v>
      </c>
      <c r="G122" s="24">
        <v>138.63999999999999</v>
      </c>
      <c r="H122" s="24">
        <v>0.2</v>
      </c>
      <c r="I122" s="31"/>
      <c r="J122" s="31"/>
      <c r="K122" s="35"/>
    </row>
    <row r="123" spans="2:11" x14ac:dyDescent="0.25">
      <c r="B123" s="8" t="s">
        <v>461</v>
      </c>
      <c r="C123" s="60" t="s">
        <v>462</v>
      </c>
      <c r="D123" s="54" t="s">
        <v>463</v>
      </c>
      <c r="E123" s="6" t="s">
        <v>72</v>
      </c>
      <c r="F123" s="19">
        <v>4294</v>
      </c>
      <c r="G123" s="24">
        <v>135.69</v>
      </c>
      <c r="H123" s="24">
        <v>0.19</v>
      </c>
      <c r="I123" s="31"/>
      <c r="J123" s="31"/>
      <c r="K123" s="35"/>
    </row>
    <row r="124" spans="2:11" x14ac:dyDescent="0.25">
      <c r="B124" s="8" t="s">
        <v>592</v>
      </c>
      <c r="C124" s="60" t="s">
        <v>593</v>
      </c>
      <c r="D124" s="54" t="s">
        <v>594</v>
      </c>
      <c r="E124" s="6" t="s">
        <v>243</v>
      </c>
      <c r="F124" s="19">
        <v>13891</v>
      </c>
      <c r="G124" s="24">
        <v>129.87</v>
      </c>
      <c r="H124" s="24">
        <v>0.19</v>
      </c>
      <c r="I124" s="31"/>
      <c r="J124" s="31"/>
      <c r="K124" s="35"/>
    </row>
    <row r="125" spans="2:11" x14ac:dyDescent="0.25">
      <c r="B125" s="8" t="s">
        <v>627</v>
      </c>
      <c r="C125" s="60" t="s">
        <v>628</v>
      </c>
      <c r="D125" s="54" t="s">
        <v>629</v>
      </c>
      <c r="E125" s="6" t="s">
        <v>146</v>
      </c>
      <c r="F125" s="19">
        <v>25688</v>
      </c>
      <c r="G125" s="24">
        <v>129.49</v>
      </c>
      <c r="H125" s="24">
        <v>0.18</v>
      </c>
      <c r="I125" s="31"/>
      <c r="J125" s="31"/>
      <c r="K125" s="35"/>
    </row>
    <row r="126" spans="2:11" x14ac:dyDescent="0.25">
      <c r="B126" s="8" t="s">
        <v>290</v>
      </c>
      <c r="C126" s="60" t="s">
        <v>291</v>
      </c>
      <c r="D126" s="54" t="s">
        <v>292</v>
      </c>
      <c r="E126" s="6" t="s">
        <v>84</v>
      </c>
      <c r="F126" s="19">
        <v>38453</v>
      </c>
      <c r="G126" s="24">
        <v>128.97</v>
      </c>
      <c r="H126" s="24">
        <v>0.18</v>
      </c>
      <c r="I126" s="31"/>
      <c r="J126" s="31"/>
      <c r="K126" s="35"/>
    </row>
    <row r="127" spans="2:11" x14ac:dyDescent="0.25">
      <c r="B127" s="8" t="s">
        <v>147</v>
      </c>
      <c r="C127" s="60" t="s">
        <v>148</v>
      </c>
      <c r="D127" s="54" t="s">
        <v>149</v>
      </c>
      <c r="E127" s="6" t="s">
        <v>150</v>
      </c>
      <c r="F127" s="19">
        <v>54756</v>
      </c>
      <c r="G127" s="24">
        <v>128.68</v>
      </c>
      <c r="H127" s="24">
        <v>0.18</v>
      </c>
      <c r="I127" s="31"/>
      <c r="J127" s="31"/>
      <c r="K127" s="35"/>
    </row>
    <row r="128" spans="2:11" x14ac:dyDescent="0.25">
      <c r="B128" s="8" t="s">
        <v>2192</v>
      </c>
      <c r="C128" s="60" t="s">
        <v>2193</v>
      </c>
      <c r="D128" s="54" t="s">
        <v>2194</v>
      </c>
      <c r="E128" s="6" t="s">
        <v>119</v>
      </c>
      <c r="F128" s="19">
        <v>6029</v>
      </c>
      <c r="G128" s="24">
        <v>128.52000000000001</v>
      </c>
      <c r="H128" s="24">
        <v>0.18</v>
      </c>
      <c r="I128" s="31"/>
      <c r="J128" s="31"/>
      <c r="K128" s="35"/>
    </row>
    <row r="129" spans="2:11" x14ac:dyDescent="0.25">
      <c r="B129" s="8" t="s">
        <v>1070</v>
      </c>
      <c r="C129" s="60" t="s">
        <v>1071</v>
      </c>
      <c r="D129" s="54" t="s">
        <v>1072</v>
      </c>
      <c r="E129" s="6" t="s">
        <v>476</v>
      </c>
      <c r="F129" s="19">
        <v>22457</v>
      </c>
      <c r="G129" s="24">
        <v>127.54</v>
      </c>
      <c r="H129" s="24">
        <v>0.18</v>
      </c>
      <c r="I129" s="31"/>
      <c r="J129" s="31"/>
      <c r="K129" s="35"/>
    </row>
    <row r="130" spans="2:11" x14ac:dyDescent="0.25">
      <c r="B130" s="8" t="s">
        <v>2324</v>
      </c>
      <c r="C130" s="60" t="s">
        <v>807</v>
      </c>
      <c r="D130" s="54" t="s">
        <v>2325</v>
      </c>
      <c r="E130" s="6" t="s">
        <v>44</v>
      </c>
      <c r="F130" s="19">
        <v>77376</v>
      </c>
      <c r="G130" s="24">
        <v>127.05</v>
      </c>
      <c r="H130" s="24">
        <v>0.18</v>
      </c>
      <c r="I130" s="31"/>
      <c r="J130" s="31"/>
      <c r="K130" s="35"/>
    </row>
    <row r="131" spans="2:11" x14ac:dyDescent="0.25">
      <c r="B131" s="8" t="s">
        <v>92</v>
      </c>
      <c r="C131" s="60" t="s">
        <v>93</v>
      </c>
      <c r="D131" s="54" t="s">
        <v>94</v>
      </c>
      <c r="E131" s="6" t="s">
        <v>95</v>
      </c>
      <c r="F131" s="19">
        <v>2100</v>
      </c>
      <c r="G131" s="24">
        <v>124.77</v>
      </c>
      <c r="H131" s="24">
        <v>0.18</v>
      </c>
      <c r="I131" s="31"/>
      <c r="J131" s="31"/>
      <c r="K131" s="35"/>
    </row>
    <row r="132" spans="2:11" x14ac:dyDescent="0.25">
      <c r="B132" s="8" t="s">
        <v>225</v>
      </c>
      <c r="C132" s="60" t="s">
        <v>226</v>
      </c>
      <c r="D132" s="54" t="s">
        <v>227</v>
      </c>
      <c r="E132" s="6" t="s">
        <v>119</v>
      </c>
      <c r="F132" s="19">
        <v>2343</v>
      </c>
      <c r="G132" s="24">
        <v>124.16</v>
      </c>
      <c r="H132" s="24">
        <v>0.18</v>
      </c>
      <c r="I132" s="31"/>
      <c r="J132" s="31"/>
      <c r="K132" s="35"/>
    </row>
    <row r="133" spans="2:11" x14ac:dyDescent="0.25">
      <c r="B133" s="8" t="s">
        <v>2287</v>
      </c>
      <c r="C133" s="60" t="s">
        <v>2288</v>
      </c>
      <c r="D133" s="54" t="s">
        <v>2289</v>
      </c>
      <c r="E133" s="6" t="s">
        <v>95</v>
      </c>
      <c r="F133" s="19">
        <v>510</v>
      </c>
      <c r="G133" s="24">
        <v>123.6</v>
      </c>
      <c r="H133" s="24">
        <v>0.18</v>
      </c>
      <c r="I133" s="31"/>
      <c r="J133" s="31"/>
      <c r="K133" s="35"/>
    </row>
    <row r="134" spans="2:11" x14ac:dyDescent="0.25">
      <c r="B134" s="8" t="s">
        <v>228</v>
      </c>
      <c r="C134" s="60" t="s">
        <v>229</v>
      </c>
      <c r="D134" s="54" t="s">
        <v>230</v>
      </c>
      <c r="E134" s="6" t="s">
        <v>76</v>
      </c>
      <c r="F134" s="19">
        <v>536</v>
      </c>
      <c r="G134" s="24">
        <v>123.39</v>
      </c>
      <c r="H134" s="24">
        <v>0.18</v>
      </c>
      <c r="I134" s="31"/>
      <c r="J134" s="31"/>
      <c r="K134" s="35"/>
    </row>
    <row r="135" spans="2:11" x14ac:dyDescent="0.25">
      <c r="B135" s="8" t="s">
        <v>2735</v>
      </c>
      <c r="C135" s="60" t="s">
        <v>1243</v>
      </c>
      <c r="D135" s="54" t="s">
        <v>2736</v>
      </c>
      <c r="E135" s="6" t="s">
        <v>44</v>
      </c>
      <c r="F135" s="19">
        <v>703201</v>
      </c>
      <c r="G135" s="24">
        <v>121.3</v>
      </c>
      <c r="H135" s="24">
        <v>0.17</v>
      </c>
      <c r="I135" s="31"/>
      <c r="J135" s="31"/>
      <c r="K135" s="35"/>
    </row>
    <row r="136" spans="2:11" x14ac:dyDescent="0.25">
      <c r="B136" s="8" t="s">
        <v>2198</v>
      </c>
      <c r="C136" s="60" t="s">
        <v>685</v>
      </c>
      <c r="D136" s="54" t="s">
        <v>2199</v>
      </c>
      <c r="E136" s="6" t="s">
        <v>608</v>
      </c>
      <c r="F136" s="19">
        <v>142885</v>
      </c>
      <c r="G136" s="24">
        <v>121.1</v>
      </c>
      <c r="H136" s="24">
        <v>0.17</v>
      </c>
      <c r="I136" s="31"/>
      <c r="J136" s="31"/>
      <c r="K136" s="35"/>
    </row>
    <row r="137" spans="2:11" x14ac:dyDescent="0.25">
      <c r="B137" s="8" t="s">
        <v>1989</v>
      </c>
      <c r="C137" s="60" t="s">
        <v>668</v>
      </c>
      <c r="D137" s="54" t="s">
        <v>1990</v>
      </c>
      <c r="E137" s="6" t="s">
        <v>72</v>
      </c>
      <c r="F137" s="19">
        <v>2758</v>
      </c>
      <c r="G137" s="24">
        <v>120.68</v>
      </c>
      <c r="H137" s="24">
        <v>0.17</v>
      </c>
      <c r="I137" s="31"/>
      <c r="J137" s="31"/>
      <c r="K137" s="35"/>
    </row>
    <row r="138" spans="2:11" x14ac:dyDescent="0.25">
      <c r="B138" s="8" t="s">
        <v>2276</v>
      </c>
      <c r="C138" s="60" t="s">
        <v>2277</v>
      </c>
      <c r="D138" s="54" t="s">
        <v>2278</v>
      </c>
      <c r="E138" s="6" t="s">
        <v>91</v>
      </c>
      <c r="F138" s="19">
        <v>10100</v>
      </c>
      <c r="G138" s="24">
        <v>120.25</v>
      </c>
      <c r="H138" s="24">
        <v>0.17</v>
      </c>
      <c r="I138" s="31"/>
      <c r="J138" s="31"/>
      <c r="K138" s="35"/>
    </row>
    <row r="139" spans="2:11" x14ac:dyDescent="0.25">
      <c r="B139" s="8" t="s">
        <v>2565</v>
      </c>
      <c r="C139" s="60" t="s">
        <v>1507</v>
      </c>
      <c r="D139" s="54" t="s">
        <v>2566</v>
      </c>
      <c r="E139" s="6" t="s">
        <v>44</v>
      </c>
      <c r="F139" s="19">
        <v>14151</v>
      </c>
      <c r="G139" s="24">
        <v>119.68</v>
      </c>
      <c r="H139" s="24">
        <v>0.17</v>
      </c>
      <c r="I139" s="31"/>
      <c r="J139" s="31"/>
      <c r="K139" s="35"/>
    </row>
    <row r="140" spans="2:11" x14ac:dyDescent="0.25">
      <c r="B140" s="8" t="s">
        <v>2270</v>
      </c>
      <c r="C140" s="60" t="s">
        <v>2271</v>
      </c>
      <c r="D140" s="54" t="s">
        <v>2272</v>
      </c>
      <c r="E140" s="6" t="s">
        <v>95</v>
      </c>
      <c r="F140" s="19">
        <v>3837</v>
      </c>
      <c r="G140" s="24">
        <v>119.32</v>
      </c>
      <c r="H140" s="24">
        <v>0.17</v>
      </c>
      <c r="I140" s="31"/>
      <c r="J140" s="31"/>
      <c r="K140" s="35"/>
    </row>
    <row r="141" spans="2:11" x14ac:dyDescent="0.25">
      <c r="B141" s="8" t="s">
        <v>586</v>
      </c>
      <c r="C141" s="60" t="s">
        <v>587</v>
      </c>
      <c r="D141" s="54" t="s">
        <v>588</v>
      </c>
      <c r="E141" s="6" t="s">
        <v>105</v>
      </c>
      <c r="F141" s="19">
        <v>976</v>
      </c>
      <c r="G141" s="24">
        <v>117.86</v>
      </c>
      <c r="H141" s="24">
        <v>0.17</v>
      </c>
      <c r="I141" s="31"/>
      <c r="J141" s="31"/>
      <c r="K141" s="35"/>
    </row>
    <row r="142" spans="2:11" x14ac:dyDescent="0.25">
      <c r="B142" s="8" t="s">
        <v>158</v>
      </c>
      <c r="C142" s="60" t="s">
        <v>159</v>
      </c>
      <c r="D142" s="54" t="s">
        <v>160</v>
      </c>
      <c r="E142" s="6" t="s">
        <v>91</v>
      </c>
      <c r="F142" s="19">
        <v>9123</v>
      </c>
      <c r="G142" s="24">
        <v>116.12</v>
      </c>
      <c r="H142" s="24">
        <v>0.17</v>
      </c>
      <c r="I142" s="31"/>
      <c r="J142" s="31"/>
      <c r="K142" s="35"/>
    </row>
    <row r="143" spans="2:11" x14ac:dyDescent="0.25">
      <c r="B143" s="8" t="s">
        <v>2010</v>
      </c>
      <c r="C143" s="60" t="s">
        <v>2011</v>
      </c>
      <c r="D143" s="54" t="s">
        <v>2012</v>
      </c>
      <c r="E143" s="6" t="s">
        <v>146</v>
      </c>
      <c r="F143" s="19">
        <v>7473</v>
      </c>
      <c r="G143" s="24">
        <v>112.57</v>
      </c>
      <c r="H143" s="24">
        <v>0.16</v>
      </c>
      <c r="I143" s="31"/>
      <c r="J143" s="31"/>
      <c r="K143" s="35"/>
    </row>
    <row r="144" spans="2:11" x14ac:dyDescent="0.25">
      <c r="B144" s="8" t="s">
        <v>2099</v>
      </c>
      <c r="C144" s="60" t="s">
        <v>2100</v>
      </c>
      <c r="D144" s="54" t="s">
        <v>2101</v>
      </c>
      <c r="E144" s="6" t="s">
        <v>44</v>
      </c>
      <c r="F144" s="19">
        <v>37823</v>
      </c>
      <c r="G144" s="24">
        <v>109.46</v>
      </c>
      <c r="H144" s="24">
        <v>0.16</v>
      </c>
      <c r="I144" s="31"/>
      <c r="J144" s="31"/>
      <c r="K144" s="35"/>
    </row>
    <row r="145" spans="2:11" x14ac:dyDescent="0.25">
      <c r="B145" s="8" t="s">
        <v>2273</v>
      </c>
      <c r="C145" s="60" t="s">
        <v>2274</v>
      </c>
      <c r="D145" s="54" t="s">
        <v>2275</v>
      </c>
      <c r="E145" s="6" t="s">
        <v>51</v>
      </c>
      <c r="F145" s="19">
        <v>5299</v>
      </c>
      <c r="G145" s="24">
        <v>108.79</v>
      </c>
      <c r="H145" s="24">
        <v>0.15</v>
      </c>
      <c r="I145" s="31"/>
      <c r="J145" s="31"/>
      <c r="K145" s="35"/>
    </row>
    <row r="146" spans="2:11" x14ac:dyDescent="0.25">
      <c r="B146" s="8" t="s">
        <v>2200</v>
      </c>
      <c r="C146" s="60" t="s">
        <v>2201</v>
      </c>
      <c r="D146" s="54" t="s">
        <v>2202</v>
      </c>
      <c r="E146" s="6" t="s">
        <v>243</v>
      </c>
      <c r="F146" s="19">
        <v>13425</v>
      </c>
      <c r="G146" s="24">
        <v>108.33</v>
      </c>
      <c r="H146" s="24">
        <v>0.15</v>
      </c>
      <c r="I146" s="31"/>
      <c r="J146" s="31"/>
      <c r="K146" s="35"/>
    </row>
    <row r="147" spans="2:11" x14ac:dyDescent="0.25">
      <c r="B147" s="8" t="s">
        <v>366</v>
      </c>
      <c r="C147" s="60" t="s">
        <v>367</v>
      </c>
      <c r="D147" s="54" t="s">
        <v>368</v>
      </c>
      <c r="E147" s="6" t="s">
        <v>131</v>
      </c>
      <c r="F147" s="19">
        <v>4278</v>
      </c>
      <c r="G147" s="24">
        <v>107.69</v>
      </c>
      <c r="H147" s="24">
        <v>0.15</v>
      </c>
      <c r="I147" s="31"/>
      <c r="J147" s="31"/>
      <c r="K147" s="35"/>
    </row>
    <row r="148" spans="2:11" x14ac:dyDescent="0.25">
      <c r="B148" s="8" t="s">
        <v>1073</v>
      </c>
      <c r="C148" s="60" t="s">
        <v>1074</v>
      </c>
      <c r="D148" s="54" t="s">
        <v>1075</v>
      </c>
      <c r="E148" s="6" t="s">
        <v>1076</v>
      </c>
      <c r="F148" s="19">
        <v>138405</v>
      </c>
      <c r="G148" s="24">
        <v>105.56</v>
      </c>
      <c r="H148" s="24">
        <v>0.15</v>
      </c>
      <c r="I148" s="31"/>
      <c r="J148" s="31"/>
      <c r="K148" s="35"/>
    </row>
    <row r="149" spans="2:11" x14ac:dyDescent="0.25">
      <c r="B149" s="8" t="s">
        <v>583</v>
      </c>
      <c r="C149" s="60" t="s">
        <v>584</v>
      </c>
      <c r="D149" s="54" t="s">
        <v>585</v>
      </c>
      <c r="E149" s="6" t="s">
        <v>131</v>
      </c>
      <c r="F149" s="19">
        <v>81</v>
      </c>
      <c r="G149" s="24">
        <v>104.08</v>
      </c>
      <c r="H149" s="24">
        <v>0.15</v>
      </c>
      <c r="I149" s="31"/>
      <c r="J149" s="31"/>
      <c r="K149" s="35"/>
    </row>
    <row r="150" spans="2:11" x14ac:dyDescent="0.25">
      <c r="B150" s="8" t="s">
        <v>110</v>
      </c>
      <c r="C150" s="60" t="s">
        <v>111</v>
      </c>
      <c r="D150" s="54" t="s">
        <v>112</v>
      </c>
      <c r="E150" s="6" t="s">
        <v>95</v>
      </c>
      <c r="F150" s="19">
        <v>3540</v>
      </c>
      <c r="G150" s="24">
        <v>103.9</v>
      </c>
      <c r="H150" s="24">
        <v>0.15</v>
      </c>
      <c r="I150" s="31"/>
      <c r="J150" s="31"/>
      <c r="K150" s="35"/>
    </row>
    <row r="151" spans="2:11" x14ac:dyDescent="0.25">
      <c r="B151" s="8" t="s">
        <v>2038</v>
      </c>
      <c r="C151" s="60" t="s">
        <v>2039</v>
      </c>
      <c r="D151" s="54" t="s">
        <v>2040</v>
      </c>
      <c r="E151" s="6" t="s">
        <v>427</v>
      </c>
      <c r="F151" s="19">
        <v>21841</v>
      </c>
      <c r="G151" s="24">
        <v>103.84</v>
      </c>
      <c r="H151" s="24">
        <v>0.15</v>
      </c>
      <c r="I151" s="31"/>
      <c r="J151" s="31"/>
      <c r="K151" s="35"/>
    </row>
    <row r="152" spans="2:11" x14ac:dyDescent="0.25">
      <c r="B152" s="8" t="s">
        <v>231</v>
      </c>
      <c r="C152" s="60" t="s">
        <v>232</v>
      </c>
      <c r="D152" s="54" t="s">
        <v>233</v>
      </c>
      <c r="E152" s="6" t="s">
        <v>119</v>
      </c>
      <c r="F152" s="19">
        <v>28579</v>
      </c>
      <c r="G152" s="24">
        <v>103.14</v>
      </c>
      <c r="H152" s="24">
        <v>0.15</v>
      </c>
      <c r="I152" s="31"/>
      <c r="J152" s="31"/>
      <c r="K152" s="35"/>
    </row>
    <row r="153" spans="2:11" x14ac:dyDescent="0.25">
      <c r="B153" s="8" t="s">
        <v>612</v>
      </c>
      <c r="C153" s="60" t="s">
        <v>613</v>
      </c>
      <c r="D153" s="54" t="s">
        <v>614</v>
      </c>
      <c r="E153" s="6" t="s">
        <v>243</v>
      </c>
      <c r="F153" s="19">
        <v>21584</v>
      </c>
      <c r="G153" s="24">
        <v>101.79</v>
      </c>
      <c r="H153" s="24">
        <v>0.15</v>
      </c>
      <c r="I153" s="31"/>
      <c r="J153" s="31"/>
      <c r="K153" s="35"/>
    </row>
    <row r="154" spans="2:11" x14ac:dyDescent="0.25">
      <c r="B154" s="8" t="s">
        <v>2722</v>
      </c>
      <c r="C154" s="60" t="s">
        <v>2723</v>
      </c>
      <c r="D154" s="54" t="s">
        <v>2724</v>
      </c>
      <c r="E154" s="6" t="s">
        <v>65</v>
      </c>
      <c r="F154" s="19">
        <v>5709</v>
      </c>
      <c r="G154" s="24">
        <v>101.51</v>
      </c>
      <c r="H154" s="24">
        <v>0.14000000000000001</v>
      </c>
      <c r="I154" s="31"/>
      <c r="J154" s="31"/>
      <c r="K154" s="35"/>
    </row>
    <row r="155" spans="2:11" x14ac:dyDescent="0.25">
      <c r="B155" s="8" t="s">
        <v>2262</v>
      </c>
      <c r="C155" s="60" t="s">
        <v>652</v>
      </c>
      <c r="D155" s="54" t="s">
        <v>2263</v>
      </c>
      <c r="E155" s="6" t="s">
        <v>131</v>
      </c>
      <c r="F155" s="19">
        <v>348</v>
      </c>
      <c r="G155" s="24">
        <v>100.03</v>
      </c>
      <c r="H155" s="24">
        <v>0.14000000000000001</v>
      </c>
      <c r="I155" s="31"/>
      <c r="J155" s="31"/>
      <c r="K155" s="35"/>
    </row>
    <row r="156" spans="2:11" x14ac:dyDescent="0.25">
      <c r="B156" s="8" t="s">
        <v>3546</v>
      </c>
      <c r="C156" s="60" t="s">
        <v>3547</v>
      </c>
      <c r="D156" s="54" t="s">
        <v>3548</v>
      </c>
      <c r="E156" s="6" t="s">
        <v>109</v>
      </c>
      <c r="F156" s="19">
        <v>2471</v>
      </c>
      <c r="G156" s="24">
        <v>99.78</v>
      </c>
      <c r="H156" s="24">
        <v>0.14000000000000001</v>
      </c>
      <c r="I156" s="31"/>
      <c r="J156" s="31"/>
      <c r="K156" s="35"/>
    </row>
    <row r="157" spans="2:11" x14ac:dyDescent="0.25">
      <c r="B157" s="8" t="s">
        <v>240</v>
      </c>
      <c r="C157" s="60" t="s">
        <v>241</v>
      </c>
      <c r="D157" s="54" t="s">
        <v>242</v>
      </c>
      <c r="E157" s="6" t="s">
        <v>243</v>
      </c>
      <c r="F157" s="19">
        <v>7612</v>
      </c>
      <c r="G157" s="24">
        <v>99.4</v>
      </c>
      <c r="H157" s="24">
        <v>0.14000000000000001</v>
      </c>
      <c r="I157" s="31"/>
      <c r="J157" s="31"/>
      <c r="K157" s="35"/>
    </row>
    <row r="158" spans="2:11" x14ac:dyDescent="0.25">
      <c r="B158" s="8" t="s">
        <v>2301</v>
      </c>
      <c r="C158" s="60" t="s">
        <v>2302</v>
      </c>
      <c r="D158" s="54" t="s">
        <v>2303</v>
      </c>
      <c r="E158" s="6" t="s">
        <v>247</v>
      </c>
      <c r="F158" s="19">
        <v>10405</v>
      </c>
      <c r="G158" s="24">
        <v>98.81</v>
      </c>
      <c r="H158" s="24">
        <v>0.14000000000000001</v>
      </c>
      <c r="I158" s="31"/>
      <c r="J158" s="31"/>
      <c r="K158" s="35"/>
    </row>
    <row r="159" spans="2:11" x14ac:dyDescent="0.25">
      <c r="B159" s="8" t="s">
        <v>2059</v>
      </c>
      <c r="C159" s="60" t="s">
        <v>2060</v>
      </c>
      <c r="D159" s="54" t="s">
        <v>2061</v>
      </c>
      <c r="E159" s="6" t="s">
        <v>76</v>
      </c>
      <c r="F159" s="19">
        <v>24422</v>
      </c>
      <c r="G159" s="24">
        <v>97.99</v>
      </c>
      <c r="H159" s="24">
        <v>0.14000000000000001</v>
      </c>
      <c r="I159" s="31"/>
      <c r="J159" s="31"/>
      <c r="K159" s="35"/>
    </row>
    <row r="160" spans="2:11" x14ac:dyDescent="0.25">
      <c r="B160" s="8" t="s">
        <v>378</v>
      </c>
      <c r="C160" s="60" t="s">
        <v>379</v>
      </c>
      <c r="D160" s="54" t="s">
        <v>380</v>
      </c>
      <c r="E160" s="6" t="s">
        <v>184</v>
      </c>
      <c r="F160" s="19">
        <v>23644</v>
      </c>
      <c r="G160" s="24">
        <v>97.05</v>
      </c>
      <c r="H160" s="24">
        <v>0.14000000000000001</v>
      </c>
      <c r="I160" s="31"/>
      <c r="J160" s="31"/>
      <c r="K160" s="35"/>
    </row>
    <row r="161" spans="2:11" x14ac:dyDescent="0.25">
      <c r="B161" s="8" t="s">
        <v>1983</v>
      </c>
      <c r="C161" s="60" t="s">
        <v>1984</v>
      </c>
      <c r="D161" s="54" t="s">
        <v>1985</v>
      </c>
      <c r="E161" s="6" t="s">
        <v>109</v>
      </c>
      <c r="F161" s="19">
        <v>2579</v>
      </c>
      <c r="G161" s="24">
        <v>96.59</v>
      </c>
      <c r="H161" s="24">
        <v>0.14000000000000001</v>
      </c>
      <c r="I161" s="31"/>
      <c r="J161" s="31"/>
      <c r="K161" s="35"/>
    </row>
    <row r="162" spans="2:11" x14ac:dyDescent="0.25">
      <c r="B162" s="8" t="s">
        <v>2214</v>
      </c>
      <c r="C162" s="60" t="s">
        <v>1405</v>
      </c>
      <c r="D162" s="54" t="s">
        <v>2215</v>
      </c>
      <c r="E162" s="6" t="s">
        <v>72</v>
      </c>
      <c r="F162" s="19">
        <v>33015</v>
      </c>
      <c r="G162" s="24">
        <v>96.49</v>
      </c>
      <c r="H162" s="24">
        <v>0.14000000000000001</v>
      </c>
      <c r="I162" s="31"/>
      <c r="J162" s="31"/>
      <c r="K162" s="35"/>
    </row>
    <row r="163" spans="2:11" x14ac:dyDescent="0.25">
      <c r="B163" s="8" t="s">
        <v>181</v>
      </c>
      <c r="C163" s="60" t="s">
        <v>182</v>
      </c>
      <c r="D163" s="54" t="s">
        <v>183</v>
      </c>
      <c r="E163" s="6" t="s">
        <v>184</v>
      </c>
      <c r="F163" s="19">
        <v>5274</v>
      </c>
      <c r="G163" s="24">
        <v>94.34</v>
      </c>
      <c r="H163" s="24">
        <v>0.13</v>
      </c>
      <c r="I163" s="31"/>
      <c r="J163" s="31"/>
      <c r="K163" s="35"/>
    </row>
    <row r="164" spans="2:11" x14ac:dyDescent="0.25">
      <c r="B164" s="8" t="s">
        <v>2187</v>
      </c>
      <c r="C164" s="60" t="s">
        <v>2188</v>
      </c>
      <c r="D164" s="54" t="s">
        <v>2189</v>
      </c>
      <c r="E164" s="6" t="s">
        <v>254</v>
      </c>
      <c r="F164" s="19">
        <v>1105591</v>
      </c>
      <c r="G164" s="24">
        <v>94.31</v>
      </c>
      <c r="H164" s="24">
        <v>0.13</v>
      </c>
      <c r="I164" s="31"/>
      <c r="J164" s="31"/>
      <c r="K164" s="35"/>
    </row>
    <row r="165" spans="2:11" x14ac:dyDescent="0.25">
      <c r="B165" s="8" t="s">
        <v>2050</v>
      </c>
      <c r="C165" s="60" t="s">
        <v>2051</v>
      </c>
      <c r="D165" s="54" t="s">
        <v>2052</v>
      </c>
      <c r="E165" s="6" t="s">
        <v>243</v>
      </c>
      <c r="F165" s="19">
        <v>126679</v>
      </c>
      <c r="G165" s="24">
        <v>93.39</v>
      </c>
      <c r="H165" s="24">
        <v>0.13</v>
      </c>
      <c r="I165" s="31"/>
      <c r="J165" s="31"/>
      <c r="K165" s="35"/>
    </row>
    <row r="166" spans="2:11" x14ac:dyDescent="0.25">
      <c r="B166" s="8" t="s">
        <v>296</v>
      </c>
      <c r="C166" s="60" t="s">
        <v>297</v>
      </c>
      <c r="D166" s="54" t="s">
        <v>298</v>
      </c>
      <c r="E166" s="6" t="s">
        <v>209</v>
      </c>
      <c r="F166" s="19">
        <v>22361</v>
      </c>
      <c r="G166" s="24">
        <v>93.18</v>
      </c>
      <c r="H166" s="24">
        <v>0.13</v>
      </c>
      <c r="I166" s="31"/>
      <c r="J166" s="31"/>
      <c r="K166" s="35"/>
    </row>
    <row r="167" spans="2:11" x14ac:dyDescent="0.25">
      <c r="B167" s="8" t="s">
        <v>2044</v>
      </c>
      <c r="C167" s="60" t="s">
        <v>2045</v>
      </c>
      <c r="D167" s="54" t="s">
        <v>2046</v>
      </c>
      <c r="E167" s="6" t="s">
        <v>207</v>
      </c>
      <c r="F167" s="19">
        <v>12804</v>
      </c>
      <c r="G167" s="24">
        <v>91.03</v>
      </c>
      <c r="H167" s="24">
        <v>0.13</v>
      </c>
      <c r="I167" s="31"/>
      <c r="J167" s="31"/>
      <c r="K167" s="35"/>
    </row>
    <row r="168" spans="2:11" x14ac:dyDescent="0.25">
      <c r="B168" s="8" t="s">
        <v>168</v>
      </c>
      <c r="C168" s="60" t="s">
        <v>169</v>
      </c>
      <c r="D168" s="54" t="s">
        <v>170</v>
      </c>
      <c r="E168" s="6" t="s">
        <v>119</v>
      </c>
      <c r="F168" s="19">
        <v>4531</v>
      </c>
      <c r="G168" s="24">
        <v>90.88</v>
      </c>
      <c r="H168" s="24">
        <v>0.13</v>
      </c>
      <c r="I168" s="31"/>
      <c r="J168" s="31"/>
      <c r="K168" s="35"/>
    </row>
    <row r="169" spans="2:11" x14ac:dyDescent="0.25">
      <c r="B169" s="8" t="s">
        <v>2725</v>
      </c>
      <c r="C169" s="60" t="s">
        <v>2726</v>
      </c>
      <c r="D169" s="54" t="s">
        <v>2727</v>
      </c>
      <c r="E169" s="6" t="s">
        <v>95</v>
      </c>
      <c r="F169" s="19">
        <v>3542</v>
      </c>
      <c r="G169" s="24">
        <v>90.87</v>
      </c>
      <c r="H169" s="24">
        <v>0.13</v>
      </c>
      <c r="I169" s="31"/>
      <c r="J169" s="31"/>
      <c r="K169" s="35"/>
    </row>
    <row r="170" spans="2:11" x14ac:dyDescent="0.25">
      <c r="B170" s="8" t="s">
        <v>534</v>
      </c>
      <c r="C170" s="60" t="s">
        <v>535</v>
      </c>
      <c r="D170" s="54" t="s">
        <v>536</v>
      </c>
      <c r="E170" s="6" t="s">
        <v>105</v>
      </c>
      <c r="F170" s="19">
        <v>1472</v>
      </c>
      <c r="G170" s="24">
        <v>90.71</v>
      </c>
      <c r="H170" s="24">
        <v>0.13</v>
      </c>
      <c r="I170" s="31"/>
      <c r="J170" s="31"/>
      <c r="K170" s="35"/>
    </row>
    <row r="171" spans="2:11" x14ac:dyDescent="0.25">
      <c r="B171" s="8" t="s">
        <v>2056</v>
      </c>
      <c r="C171" s="60" t="s">
        <v>2057</v>
      </c>
      <c r="D171" s="54" t="s">
        <v>2058</v>
      </c>
      <c r="E171" s="6" t="s">
        <v>476</v>
      </c>
      <c r="F171" s="19">
        <v>4734</v>
      </c>
      <c r="G171" s="24">
        <v>90.41</v>
      </c>
      <c r="H171" s="24">
        <v>0.13</v>
      </c>
      <c r="I171" s="31"/>
      <c r="J171" s="31"/>
      <c r="K171" s="35"/>
    </row>
    <row r="172" spans="2:11" x14ac:dyDescent="0.25">
      <c r="B172" s="8" t="s">
        <v>621</v>
      </c>
      <c r="C172" s="60" t="s">
        <v>622</v>
      </c>
      <c r="D172" s="54" t="s">
        <v>623</v>
      </c>
      <c r="E172" s="6" t="s">
        <v>150</v>
      </c>
      <c r="F172" s="19">
        <v>85300</v>
      </c>
      <c r="G172" s="24">
        <v>89.82</v>
      </c>
      <c r="H172" s="24">
        <v>0.13</v>
      </c>
      <c r="I172" s="31"/>
      <c r="J172" s="31"/>
      <c r="K172" s="35"/>
    </row>
    <row r="173" spans="2:11" x14ac:dyDescent="0.25">
      <c r="B173" s="8" t="s">
        <v>3549</v>
      </c>
      <c r="C173" s="60" t="s">
        <v>3550</v>
      </c>
      <c r="D173" s="54" t="s">
        <v>3551</v>
      </c>
      <c r="E173" s="6" t="s">
        <v>119</v>
      </c>
      <c r="F173" s="19">
        <v>5562</v>
      </c>
      <c r="G173" s="24">
        <v>89.06</v>
      </c>
      <c r="H173" s="24">
        <v>0.13</v>
      </c>
      <c r="I173" s="31"/>
      <c r="J173" s="31"/>
      <c r="K173" s="35"/>
    </row>
    <row r="174" spans="2:11" x14ac:dyDescent="0.25">
      <c r="B174" s="8" t="s">
        <v>3648</v>
      </c>
      <c r="C174" s="60" t="s">
        <v>3649</v>
      </c>
      <c r="D174" s="54" t="s">
        <v>3650</v>
      </c>
      <c r="E174" s="6" t="s">
        <v>72</v>
      </c>
      <c r="F174" s="19">
        <v>4815</v>
      </c>
      <c r="G174" s="24">
        <v>88.33</v>
      </c>
      <c r="H174" s="24">
        <v>0.13</v>
      </c>
      <c r="I174" s="31"/>
      <c r="J174" s="31"/>
      <c r="K174" s="35"/>
    </row>
    <row r="175" spans="2:11" x14ac:dyDescent="0.25">
      <c r="B175" s="8" t="s">
        <v>2019</v>
      </c>
      <c r="C175" s="60" t="s">
        <v>2020</v>
      </c>
      <c r="D175" s="54" t="s">
        <v>2021</v>
      </c>
      <c r="E175" s="6" t="s">
        <v>476</v>
      </c>
      <c r="F175" s="19">
        <v>3244</v>
      </c>
      <c r="G175" s="24">
        <v>88.2</v>
      </c>
      <c r="H175" s="24">
        <v>0.13</v>
      </c>
      <c r="I175" s="31"/>
      <c r="J175" s="31"/>
      <c r="K175" s="35"/>
    </row>
    <row r="176" spans="2:11" x14ac:dyDescent="0.25">
      <c r="B176" s="8" t="s">
        <v>165</v>
      </c>
      <c r="C176" s="60" t="s">
        <v>166</v>
      </c>
      <c r="D176" s="54" t="s">
        <v>167</v>
      </c>
      <c r="E176" s="6" t="s">
        <v>146</v>
      </c>
      <c r="F176" s="19">
        <v>5959</v>
      </c>
      <c r="G176" s="24">
        <v>87.67</v>
      </c>
      <c r="H176" s="24">
        <v>0.12</v>
      </c>
      <c r="I176" s="31"/>
      <c r="J176" s="31"/>
      <c r="K176" s="35"/>
    </row>
    <row r="177" spans="2:11" x14ac:dyDescent="0.25">
      <c r="B177" s="8" t="s">
        <v>302</v>
      </c>
      <c r="C177" s="60" t="s">
        <v>303</v>
      </c>
      <c r="D177" s="54" t="s">
        <v>304</v>
      </c>
      <c r="E177" s="6" t="s">
        <v>207</v>
      </c>
      <c r="F177" s="19">
        <v>57890</v>
      </c>
      <c r="G177" s="24">
        <v>87.66</v>
      </c>
      <c r="H177" s="24">
        <v>0.12</v>
      </c>
      <c r="I177" s="31"/>
      <c r="J177" s="31"/>
      <c r="K177" s="35"/>
    </row>
    <row r="178" spans="2:11" x14ac:dyDescent="0.25">
      <c r="B178" s="8" t="s">
        <v>2264</v>
      </c>
      <c r="C178" s="60" t="s">
        <v>2265</v>
      </c>
      <c r="D178" s="54" t="s">
        <v>2266</v>
      </c>
      <c r="E178" s="6" t="s">
        <v>119</v>
      </c>
      <c r="F178" s="19">
        <v>10017</v>
      </c>
      <c r="G178" s="24">
        <v>87.27</v>
      </c>
      <c r="H178" s="24">
        <v>0.12</v>
      </c>
      <c r="I178" s="31"/>
      <c r="J178" s="31"/>
      <c r="K178" s="35"/>
    </row>
    <row r="179" spans="2:11" x14ac:dyDescent="0.25">
      <c r="B179" s="8" t="s">
        <v>2203</v>
      </c>
      <c r="C179" s="60" t="s">
        <v>2204</v>
      </c>
      <c r="D179" s="54" t="s">
        <v>2205</v>
      </c>
      <c r="E179" s="6" t="s">
        <v>80</v>
      </c>
      <c r="F179" s="19">
        <v>17359</v>
      </c>
      <c r="G179" s="24">
        <v>87.17</v>
      </c>
      <c r="H179" s="24">
        <v>0.12</v>
      </c>
      <c r="I179" s="31"/>
      <c r="J179" s="31"/>
      <c r="K179" s="35"/>
    </row>
    <row r="180" spans="2:11" x14ac:dyDescent="0.25">
      <c r="B180" s="8" t="s">
        <v>151</v>
      </c>
      <c r="C180" s="60" t="s">
        <v>152</v>
      </c>
      <c r="D180" s="54" t="s">
        <v>153</v>
      </c>
      <c r="E180" s="6" t="s">
        <v>131</v>
      </c>
      <c r="F180" s="19">
        <v>17952</v>
      </c>
      <c r="G180" s="24">
        <v>86.44</v>
      </c>
      <c r="H180" s="24">
        <v>0.12</v>
      </c>
      <c r="I180" s="31"/>
      <c r="J180" s="31"/>
      <c r="K180" s="35"/>
    </row>
    <row r="181" spans="2:11" x14ac:dyDescent="0.25">
      <c r="B181" s="8" t="s">
        <v>1998</v>
      </c>
      <c r="C181" s="60" t="s">
        <v>1999</v>
      </c>
      <c r="D181" s="54" t="s">
        <v>2000</v>
      </c>
      <c r="E181" s="6" t="s">
        <v>76</v>
      </c>
      <c r="F181" s="19">
        <v>1675</v>
      </c>
      <c r="G181" s="24">
        <v>85.09</v>
      </c>
      <c r="H181" s="24">
        <v>0.12</v>
      </c>
      <c r="I181" s="31"/>
      <c r="J181" s="31"/>
      <c r="K181" s="35"/>
    </row>
    <row r="182" spans="2:11" x14ac:dyDescent="0.25">
      <c r="B182" s="8" t="s">
        <v>360</v>
      </c>
      <c r="C182" s="60" t="s">
        <v>361</v>
      </c>
      <c r="D182" s="54" t="s">
        <v>362</v>
      </c>
      <c r="E182" s="6" t="s">
        <v>91</v>
      </c>
      <c r="F182" s="19">
        <v>5195</v>
      </c>
      <c r="G182" s="24">
        <v>83.68</v>
      </c>
      <c r="H182" s="24">
        <v>0.12</v>
      </c>
      <c r="I182" s="31"/>
      <c r="J182" s="31"/>
      <c r="K182" s="35"/>
    </row>
    <row r="183" spans="2:11" x14ac:dyDescent="0.25">
      <c r="B183" s="8" t="s">
        <v>3552</v>
      </c>
      <c r="C183" s="60" t="s">
        <v>3553</v>
      </c>
      <c r="D183" s="54" t="s">
        <v>3554</v>
      </c>
      <c r="E183" s="6" t="s">
        <v>258</v>
      </c>
      <c r="F183" s="19">
        <v>3135</v>
      </c>
      <c r="G183" s="24">
        <v>82.43</v>
      </c>
      <c r="H183" s="24">
        <v>0.12</v>
      </c>
      <c r="I183" s="31"/>
      <c r="J183" s="31"/>
      <c r="K183" s="35"/>
    </row>
    <row r="184" spans="2:11" x14ac:dyDescent="0.25">
      <c r="B184" s="8" t="s">
        <v>2316</v>
      </c>
      <c r="C184" s="60" t="s">
        <v>1631</v>
      </c>
      <c r="D184" s="54" t="s">
        <v>2317</v>
      </c>
      <c r="E184" s="6" t="s">
        <v>72</v>
      </c>
      <c r="F184" s="19">
        <v>34117</v>
      </c>
      <c r="G184" s="24">
        <v>81.95</v>
      </c>
      <c r="H184" s="24">
        <v>0.12</v>
      </c>
      <c r="I184" s="31"/>
      <c r="J184" s="31"/>
      <c r="K184" s="35"/>
    </row>
    <row r="185" spans="2:11" x14ac:dyDescent="0.25">
      <c r="B185" s="8" t="s">
        <v>132</v>
      </c>
      <c r="C185" s="60" t="s">
        <v>133</v>
      </c>
      <c r="D185" s="54" t="s">
        <v>134</v>
      </c>
      <c r="E185" s="6" t="s">
        <v>135</v>
      </c>
      <c r="F185" s="19">
        <v>15781</v>
      </c>
      <c r="G185" s="24">
        <v>80.41</v>
      </c>
      <c r="H185" s="24">
        <v>0.11</v>
      </c>
      <c r="I185" s="31"/>
      <c r="J185" s="31"/>
      <c r="K185" s="35"/>
    </row>
    <row r="186" spans="2:11" x14ac:dyDescent="0.25">
      <c r="B186" s="8" t="s">
        <v>124</v>
      </c>
      <c r="C186" s="60" t="s">
        <v>125</v>
      </c>
      <c r="D186" s="54" t="s">
        <v>126</v>
      </c>
      <c r="E186" s="6" t="s">
        <v>127</v>
      </c>
      <c r="F186" s="19">
        <v>252</v>
      </c>
      <c r="G186" s="24">
        <v>80.069999999999993</v>
      </c>
      <c r="H186" s="24">
        <v>0.11</v>
      </c>
      <c r="I186" s="31"/>
      <c r="J186" s="31"/>
      <c r="K186" s="35"/>
    </row>
    <row r="187" spans="2:11" x14ac:dyDescent="0.25">
      <c r="B187" s="8" t="s">
        <v>3651</v>
      </c>
      <c r="C187" s="60" t="s">
        <v>3652</v>
      </c>
      <c r="D187" s="54" t="s">
        <v>3653</v>
      </c>
      <c r="E187" s="6" t="s">
        <v>247</v>
      </c>
      <c r="F187" s="19">
        <v>7134</v>
      </c>
      <c r="G187" s="24">
        <v>79.86</v>
      </c>
      <c r="H187" s="24">
        <v>0.11</v>
      </c>
      <c r="I187" s="31"/>
      <c r="J187" s="31"/>
      <c r="K187" s="35"/>
    </row>
    <row r="188" spans="2:11" x14ac:dyDescent="0.25">
      <c r="B188" s="8" t="s">
        <v>615</v>
      </c>
      <c r="C188" s="60" t="s">
        <v>616</v>
      </c>
      <c r="D188" s="54" t="s">
        <v>617</v>
      </c>
      <c r="E188" s="6" t="s">
        <v>109</v>
      </c>
      <c r="F188" s="19">
        <v>4901</v>
      </c>
      <c r="G188" s="24">
        <v>78.37</v>
      </c>
      <c r="H188" s="24">
        <v>0.11</v>
      </c>
      <c r="I188" s="31"/>
      <c r="J188" s="31"/>
      <c r="K188" s="35"/>
    </row>
    <row r="189" spans="2:11" x14ac:dyDescent="0.25">
      <c r="B189" s="8" t="s">
        <v>2195</v>
      </c>
      <c r="C189" s="60" t="s">
        <v>2196</v>
      </c>
      <c r="D189" s="54" t="s">
        <v>2197</v>
      </c>
      <c r="E189" s="6" t="s">
        <v>146</v>
      </c>
      <c r="F189" s="19">
        <v>11274</v>
      </c>
      <c r="G189" s="24">
        <v>76.319999999999993</v>
      </c>
      <c r="H189" s="24">
        <v>0.11</v>
      </c>
      <c r="I189" s="31"/>
      <c r="J189" s="31"/>
      <c r="K189" s="35"/>
    </row>
    <row r="190" spans="2:11" x14ac:dyDescent="0.25">
      <c r="B190" s="8" t="s">
        <v>3555</v>
      </c>
      <c r="C190" s="60" t="s">
        <v>3556</v>
      </c>
      <c r="D190" s="54" t="s">
        <v>3557</v>
      </c>
      <c r="E190" s="6" t="s">
        <v>72</v>
      </c>
      <c r="F190" s="19">
        <v>12005</v>
      </c>
      <c r="G190" s="24">
        <v>76.290000000000006</v>
      </c>
      <c r="H190" s="24">
        <v>0.11</v>
      </c>
      <c r="I190" s="31"/>
      <c r="J190" s="31"/>
      <c r="K190" s="35"/>
    </row>
    <row r="191" spans="2:11" x14ac:dyDescent="0.25">
      <c r="B191" s="8" t="s">
        <v>2293</v>
      </c>
      <c r="C191" s="60" t="s">
        <v>2294</v>
      </c>
      <c r="D191" s="54" t="s">
        <v>2295</v>
      </c>
      <c r="E191" s="6" t="s">
        <v>146</v>
      </c>
      <c r="F191" s="19">
        <v>6755</v>
      </c>
      <c r="G191" s="24">
        <v>76.099999999999994</v>
      </c>
      <c r="H191" s="24">
        <v>0.11</v>
      </c>
      <c r="I191" s="31"/>
      <c r="J191" s="31"/>
      <c r="K191" s="35"/>
    </row>
    <row r="192" spans="2:11" x14ac:dyDescent="0.25">
      <c r="B192" s="8" t="s">
        <v>418</v>
      </c>
      <c r="C192" s="60" t="s">
        <v>419</v>
      </c>
      <c r="D192" s="54" t="s">
        <v>420</v>
      </c>
      <c r="E192" s="6" t="s">
        <v>72</v>
      </c>
      <c r="F192" s="19">
        <v>26494</v>
      </c>
      <c r="G192" s="24">
        <v>75.8</v>
      </c>
      <c r="H192" s="24">
        <v>0.11</v>
      </c>
      <c r="I192" s="31"/>
      <c r="J192" s="31"/>
      <c r="K192" s="35"/>
    </row>
    <row r="193" spans="2:11" x14ac:dyDescent="0.25">
      <c r="B193" s="8" t="s">
        <v>284</v>
      </c>
      <c r="C193" s="60" t="s">
        <v>285</v>
      </c>
      <c r="D193" s="54" t="s">
        <v>286</v>
      </c>
      <c r="E193" s="6" t="s">
        <v>131</v>
      </c>
      <c r="F193" s="19">
        <v>7274</v>
      </c>
      <c r="G193" s="24">
        <v>75.040000000000006</v>
      </c>
      <c r="H193" s="24">
        <v>0.11</v>
      </c>
      <c r="I193" s="31"/>
      <c r="J193" s="31"/>
      <c r="K193" s="35"/>
    </row>
    <row r="194" spans="2:11" x14ac:dyDescent="0.25">
      <c r="B194" s="8" t="s">
        <v>440</v>
      </c>
      <c r="C194" s="60" t="s">
        <v>441</v>
      </c>
      <c r="D194" s="54" t="s">
        <v>442</v>
      </c>
      <c r="E194" s="6" t="s">
        <v>390</v>
      </c>
      <c r="F194" s="19">
        <v>30008</v>
      </c>
      <c r="G194" s="24">
        <v>74.55</v>
      </c>
      <c r="H194" s="24">
        <v>0.11</v>
      </c>
      <c r="I194" s="31"/>
      <c r="J194" s="31"/>
      <c r="K194" s="35"/>
    </row>
    <row r="195" spans="2:11" x14ac:dyDescent="0.25">
      <c r="B195" s="8" t="s">
        <v>2728</v>
      </c>
      <c r="C195" s="60" t="s">
        <v>2729</v>
      </c>
      <c r="D195" s="54" t="s">
        <v>2730</v>
      </c>
      <c r="E195" s="6" t="s">
        <v>72</v>
      </c>
      <c r="F195" s="19">
        <v>80548</v>
      </c>
      <c r="G195" s="24">
        <v>70.260000000000005</v>
      </c>
      <c r="H195" s="24">
        <v>0.1</v>
      </c>
      <c r="I195" s="31"/>
      <c r="J195" s="31"/>
      <c r="K195" s="35"/>
    </row>
    <row r="196" spans="2:11" x14ac:dyDescent="0.25">
      <c r="B196" s="8" t="s">
        <v>2211</v>
      </c>
      <c r="C196" s="60" t="s">
        <v>2212</v>
      </c>
      <c r="D196" s="54" t="s">
        <v>2213</v>
      </c>
      <c r="E196" s="6" t="s">
        <v>44</v>
      </c>
      <c r="F196" s="19">
        <v>24164</v>
      </c>
      <c r="G196" s="24">
        <v>70.02</v>
      </c>
      <c r="H196" s="24">
        <v>0.1</v>
      </c>
      <c r="I196" s="31"/>
      <c r="J196" s="31"/>
      <c r="K196" s="35"/>
    </row>
    <row r="197" spans="2:11" x14ac:dyDescent="0.25">
      <c r="B197" s="8" t="s">
        <v>2591</v>
      </c>
      <c r="C197" s="60" t="s">
        <v>2592</v>
      </c>
      <c r="D197" s="54" t="s">
        <v>2593</v>
      </c>
      <c r="E197" s="6" t="s">
        <v>44</v>
      </c>
      <c r="F197" s="19">
        <v>28910</v>
      </c>
      <c r="G197" s="24">
        <v>69.34</v>
      </c>
      <c r="H197" s="24">
        <v>0.1</v>
      </c>
      <c r="I197" s="31"/>
      <c r="J197" s="31"/>
      <c r="K197" s="35"/>
    </row>
    <row r="198" spans="2:11" x14ac:dyDescent="0.25">
      <c r="B198" s="8" t="s">
        <v>171</v>
      </c>
      <c r="C198" s="60" t="s">
        <v>172</v>
      </c>
      <c r="D198" s="54" t="s">
        <v>173</v>
      </c>
      <c r="E198" s="6" t="s">
        <v>139</v>
      </c>
      <c r="F198" s="19">
        <v>15675</v>
      </c>
      <c r="G198" s="24">
        <v>68.05</v>
      </c>
      <c r="H198" s="24">
        <v>0.1</v>
      </c>
      <c r="I198" s="31"/>
      <c r="J198" s="31"/>
      <c r="K198" s="35"/>
    </row>
    <row r="199" spans="2:11" x14ac:dyDescent="0.25">
      <c r="B199" s="8" t="s">
        <v>561</v>
      </c>
      <c r="C199" s="60" t="s">
        <v>562</v>
      </c>
      <c r="D199" s="54" t="s">
        <v>563</v>
      </c>
      <c r="E199" s="6" t="s">
        <v>157</v>
      </c>
      <c r="F199" s="19">
        <v>10138</v>
      </c>
      <c r="G199" s="24">
        <v>67.92</v>
      </c>
      <c r="H199" s="24">
        <v>0.1</v>
      </c>
      <c r="I199" s="31"/>
      <c r="J199" s="31"/>
      <c r="K199" s="35"/>
    </row>
    <row r="200" spans="2:11" x14ac:dyDescent="0.25">
      <c r="B200" s="8" t="s">
        <v>3654</v>
      </c>
      <c r="C200" s="60" t="s">
        <v>3655</v>
      </c>
      <c r="D200" s="54" t="s">
        <v>3656</v>
      </c>
      <c r="E200" s="6" t="s">
        <v>119</v>
      </c>
      <c r="F200" s="19">
        <v>3278</v>
      </c>
      <c r="G200" s="24">
        <v>67.67</v>
      </c>
      <c r="H200" s="24">
        <v>0.1</v>
      </c>
      <c r="I200" s="31"/>
      <c r="J200" s="31"/>
      <c r="K200" s="35"/>
    </row>
    <row r="201" spans="2:11" x14ac:dyDescent="0.25">
      <c r="B201" s="8" t="s">
        <v>248</v>
      </c>
      <c r="C201" s="60" t="s">
        <v>249</v>
      </c>
      <c r="D201" s="54" t="s">
        <v>250</v>
      </c>
      <c r="E201" s="6" t="s">
        <v>131</v>
      </c>
      <c r="F201" s="19">
        <v>3217</v>
      </c>
      <c r="G201" s="24">
        <v>67.010000000000005</v>
      </c>
      <c r="H201" s="24">
        <v>0.1</v>
      </c>
      <c r="I201" s="31"/>
      <c r="J201" s="31"/>
      <c r="K201" s="35"/>
    </row>
    <row r="202" spans="2:11" x14ac:dyDescent="0.25">
      <c r="B202" s="8" t="s">
        <v>143</v>
      </c>
      <c r="C202" s="60" t="s">
        <v>144</v>
      </c>
      <c r="D202" s="54" t="s">
        <v>145</v>
      </c>
      <c r="E202" s="6" t="s">
        <v>146</v>
      </c>
      <c r="F202" s="19">
        <v>4713</v>
      </c>
      <c r="G202" s="24">
        <v>66.88</v>
      </c>
      <c r="H202" s="24">
        <v>0.1</v>
      </c>
      <c r="I202" s="31"/>
      <c r="J202" s="31"/>
      <c r="K202" s="35"/>
    </row>
    <row r="203" spans="2:11" x14ac:dyDescent="0.25">
      <c r="B203" s="8" t="s">
        <v>3559</v>
      </c>
      <c r="C203" s="60" t="s">
        <v>3560</v>
      </c>
      <c r="D203" s="54" t="s">
        <v>3561</v>
      </c>
      <c r="E203" s="6" t="s">
        <v>95</v>
      </c>
      <c r="F203" s="19">
        <v>676</v>
      </c>
      <c r="G203" s="24">
        <v>66.8</v>
      </c>
      <c r="H203" s="24">
        <v>0.1</v>
      </c>
      <c r="I203" s="31"/>
      <c r="J203" s="31"/>
      <c r="K203" s="35"/>
    </row>
    <row r="204" spans="2:11" x14ac:dyDescent="0.25">
      <c r="B204" s="8" t="s">
        <v>348</v>
      </c>
      <c r="C204" s="60" t="s">
        <v>349</v>
      </c>
      <c r="D204" s="54" t="s">
        <v>350</v>
      </c>
      <c r="E204" s="6" t="s">
        <v>44</v>
      </c>
      <c r="F204" s="19">
        <v>48661</v>
      </c>
      <c r="G204" s="24">
        <v>66.66</v>
      </c>
      <c r="H204" s="24">
        <v>0.09</v>
      </c>
      <c r="I204" s="31"/>
      <c r="J204" s="31"/>
      <c r="K204" s="35"/>
    </row>
    <row r="205" spans="2:11" x14ac:dyDescent="0.25">
      <c r="B205" s="8" t="s">
        <v>483</v>
      </c>
      <c r="C205" s="60" t="s">
        <v>484</v>
      </c>
      <c r="D205" s="54" t="s">
        <v>485</v>
      </c>
      <c r="E205" s="6" t="s">
        <v>135</v>
      </c>
      <c r="F205" s="19">
        <v>8888</v>
      </c>
      <c r="G205" s="24">
        <v>64.5</v>
      </c>
      <c r="H205" s="24">
        <v>0.09</v>
      </c>
      <c r="I205" s="31"/>
      <c r="J205" s="31"/>
      <c r="K205" s="35"/>
    </row>
    <row r="206" spans="2:11" x14ac:dyDescent="0.25">
      <c r="B206" s="8" t="s">
        <v>2318</v>
      </c>
      <c r="C206" s="60" t="s">
        <v>2319</v>
      </c>
      <c r="D206" s="54" t="s">
        <v>2320</v>
      </c>
      <c r="E206" s="6" t="s">
        <v>51</v>
      </c>
      <c r="F206" s="19">
        <v>954</v>
      </c>
      <c r="G206" s="24">
        <v>64.209999999999994</v>
      </c>
      <c r="H206" s="24">
        <v>0.09</v>
      </c>
      <c r="I206" s="31"/>
      <c r="J206" s="31"/>
      <c r="K206" s="35"/>
    </row>
    <row r="207" spans="2:11" x14ac:dyDescent="0.25">
      <c r="B207" s="8" t="s">
        <v>3562</v>
      </c>
      <c r="C207" s="60" t="s">
        <v>3563</v>
      </c>
      <c r="D207" s="54" t="s">
        <v>3564</v>
      </c>
      <c r="E207" s="6" t="s">
        <v>1076</v>
      </c>
      <c r="F207" s="19">
        <v>5048</v>
      </c>
      <c r="G207" s="24">
        <v>64.2</v>
      </c>
      <c r="H207" s="24">
        <v>0.09</v>
      </c>
      <c r="I207" s="31"/>
      <c r="J207" s="31"/>
      <c r="K207" s="35"/>
    </row>
    <row r="208" spans="2:11" x14ac:dyDescent="0.25">
      <c r="B208" s="8" t="s">
        <v>2233</v>
      </c>
      <c r="C208" s="60" t="s">
        <v>2234</v>
      </c>
      <c r="D208" s="54" t="s">
        <v>2235</v>
      </c>
      <c r="E208" s="6" t="s">
        <v>533</v>
      </c>
      <c r="F208" s="19">
        <v>13865</v>
      </c>
      <c r="G208" s="24">
        <v>63.74</v>
      </c>
      <c r="H208" s="24">
        <v>0.09</v>
      </c>
      <c r="I208" s="31"/>
      <c r="J208" s="31"/>
      <c r="K208" s="35"/>
    </row>
    <row r="209" spans="2:11" x14ac:dyDescent="0.25">
      <c r="B209" s="8" t="s">
        <v>437</v>
      </c>
      <c r="C209" s="60" t="s">
        <v>438</v>
      </c>
      <c r="D209" s="54" t="s">
        <v>439</v>
      </c>
      <c r="E209" s="6" t="s">
        <v>254</v>
      </c>
      <c r="F209" s="19">
        <v>4702</v>
      </c>
      <c r="G209" s="24">
        <v>63.38</v>
      </c>
      <c r="H209" s="24">
        <v>0.09</v>
      </c>
      <c r="I209" s="31"/>
      <c r="J209" s="31"/>
      <c r="K209" s="35"/>
    </row>
    <row r="210" spans="2:11" x14ac:dyDescent="0.25">
      <c r="B210" s="8" t="s">
        <v>2290</v>
      </c>
      <c r="C210" s="60" t="s">
        <v>2291</v>
      </c>
      <c r="D210" s="54" t="s">
        <v>2292</v>
      </c>
      <c r="E210" s="6" t="s">
        <v>180</v>
      </c>
      <c r="F210" s="19">
        <v>3042</v>
      </c>
      <c r="G210" s="24">
        <v>62.82</v>
      </c>
      <c r="H210" s="24">
        <v>0.09</v>
      </c>
      <c r="I210" s="31"/>
      <c r="J210" s="31"/>
      <c r="K210" s="35"/>
    </row>
    <row r="211" spans="2:11" x14ac:dyDescent="0.25">
      <c r="B211" s="8" t="s">
        <v>128</v>
      </c>
      <c r="C211" s="60" t="s">
        <v>129</v>
      </c>
      <c r="D211" s="54" t="s">
        <v>130</v>
      </c>
      <c r="E211" s="6" t="s">
        <v>131</v>
      </c>
      <c r="F211" s="19">
        <v>1611</v>
      </c>
      <c r="G211" s="24">
        <v>61.94</v>
      </c>
      <c r="H211" s="24">
        <v>0.09</v>
      </c>
      <c r="I211" s="31"/>
      <c r="J211" s="31"/>
      <c r="K211" s="35"/>
    </row>
    <row r="212" spans="2:11" x14ac:dyDescent="0.25">
      <c r="B212" s="8" t="s">
        <v>3565</v>
      </c>
      <c r="C212" s="60" t="s">
        <v>3566</v>
      </c>
      <c r="D212" s="54" t="s">
        <v>3567</v>
      </c>
      <c r="E212" s="6" t="s">
        <v>139</v>
      </c>
      <c r="F212" s="19">
        <v>44867</v>
      </c>
      <c r="G212" s="24">
        <v>61.86</v>
      </c>
      <c r="H212" s="24">
        <v>0.09</v>
      </c>
      <c r="I212" s="31"/>
      <c r="J212" s="31"/>
      <c r="K212" s="35"/>
    </row>
    <row r="213" spans="2:11" x14ac:dyDescent="0.25">
      <c r="B213" s="8" t="s">
        <v>1017</v>
      </c>
      <c r="C213" s="60" t="s">
        <v>1018</v>
      </c>
      <c r="D213" s="54" t="s">
        <v>1019</v>
      </c>
      <c r="E213" s="6" t="s">
        <v>157</v>
      </c>
      <c r="F213" s="19">
        <v>9890</v>
      </c>
      <c r="G213" s="24">
        <v>61.47</v>
      </c>
      <c r="H213" s="24">
        <v>0.09</v>
      </c>
      <c r="I213" s="31"/>
      <c r="J213" s="31"/>
      <c r="K213" s="35"/>
    </row>
    <row r="214" spans="2:11" x14ac:dyDescent="0.25">
      <c r="B214" s="8" t="s">
        <v>2304</v>
      </c>
      <c r="C214" s="60" t="s">
        <v>2305</v>
      </c>
      <c r="D214" s="54" t="s">
        <v>2306</v>
      </c>
      <c r="E214" s="6" t="s">
        <v>247</v>
      </c>
      <c r="F214" s="19">
        <v>9624</v>
      </c>
      <c r="G214" s="24">
        <v>60.23</v>
      </c>
      <c r="H214" s="24">
        <v>0.09</v>
      </c>
      <c r="I214" s="31"/>
      <c r="J214" s="31"/>
      <c r="K214" s="35"/>
    </row>
    <row r="215" spans="2:11" x14ac:dyDescent="0.25">
      <c r="B215" s="8" t="s">
        <v>2774</v>
      </c>
      <c r="C215" s="60" t="s">
        <v>2775</v>
      </c>
      <c r="D215" s="54" t="s">
        <v>2776</v>
      </c>
      <c r="E215" s="6" t="s">
        <v>139</v>
      </c>
      <c r="F215" s="19">
        <v>12080</v>
      </c>
      <c r="G215" s="24">
        <v>59.74</v>
      </c>
      <c r="H215" s="24">
        <v>0.09</v>
      </c>
      <c r="I215" s="31"/>
      <c r="J215" s="31"/>
      <c r="K215" s="35"/>
    </row>
    <row r="216" spans="2:11" x14ac:dyDescent="0.25">
      <c r="B216" s="8" t="s">
        <v>2206</v>
      </c>
      <c r="C216" s="60" t="s">
        <v>692</v>
      </c>
      <c r="D216" s="54" t="s">
        <v>2207</v>
      </c>
      <c r="E216" s="6" t="s">
        <v>72</v>
      </c>
      <c r="F216" s="19">
        <v>12039</v>
      </c>
      <c r="G216" s="24">
        <v>59.62</v>
      </c>
      <c r="H216" s="24">
        <v>0.08</v>
      </c>
      <c r="I216" s="31"/>
      <c r="J216" s="31"/>
      <c r="K216" s="35"/>
    </row>
    <row r="217" spans="2:11" x14ac:dyDescent="0.25">
      <c r="B217" s="8" t="s">
        <v>3657</v>
      </c>
      <c r="C217" s="60" t="s">
        <v>3658</v>
      </c>
      <c r="D217" s="54" t="s">
        <v>3659</v>
      </c>
      <c r="E217" s="6" t="s">
        <v>80</v>
      </c>
      <c r="F217" s="19">
        <v>13141</v>
      </c>
      <c r="G217" s="24">
        <v>59.59</v>
      </c>
      <c r="H217" s="24">
        <v>0.08</v>
      </c>
      <c r="I217" s="31"/>
      <c r="J217" s="31"/>
      <c r="K217" s="35"/>
    </row>
    <row r="218" spans="2:11" x14ac:dyDescent="0.25">
      <c r="B218" s="8" t="s">
        <v>2284</v>
      </c>
      <c r="C218" s="60" t="s">
        <v>2285</v>
      </c>
      <c r="D218" s="54" t="s">
        <v>2286</v>
      </c>
      <c r="E218" s="6" t="s">
        <v>247</v>
      </c>
      <c r="F218" s="19">
        <v>25929</v>
      </c>
      <c r="G218" s="24">
        <v>59</v>
      </c>
      <c r="H218" s="24">
        <v>0.08</v>
      </c>
      <c r="I218" s="31"/>
      <c r="J218" s="31"/>
      <c r="K218" s="35"/>
    </row>
    <row r="219" spans="2:11" x14ac:dyDescent="0.25">
      <c r="B219" s="8" t="s">
        <v>2253</v>
      </c>
      <c r="C219" s="60" t="s">
        <v>2254</v>
      </c>
      <c r="D219" s="54" t="s">
        <v>2255</v>
      </c>
      <c r="E219" s="6" t="s">
        <v>209</v>
      </c>
      <c r="F219" s="19">
        <v>13824</v>
      </c>
      <c r="G219" s="24">
        <v>58.79</v>
      </c>
      <c r="H219" s="24">
        <v>0.08</v>
      </c>
      <c r="I219" s="31"/>
      <c r="J219" s="31"/>
      <c r="K219" s="35"/>
    </row>
    <row r="220" spans="2:11" x14ac:dyDescent="0.25">
      <c r="B220" s="8" t="s">
        <v>609</v>
      </c>
      <c r="C220" s="60" t="s">
        <v>610</v>
      </c>
      <c r="D220" s="54" t="s">
        <v>611</v>
      </c>
      <c r="E220" s="6" t="s">
        <v>150</v>
      </c>
      <c r="F220" s="19">
        <v>11723</v>
      </c>
      <c r="G220" s="24">
        <v>58.53</v>
      </c>
      <c r="H220" s="24">
        <v>0.08</v>
      </c>
      <c r="I220" s="31"/>
      <c r="J220" s="31"/>
      <c r="K220" s="35"/>
    </row>
    <row r="221" spans="2:11" x14ac:dyDescent="0.25">
      <c r="B221" s="8" t="s">
        <v>2242</v>
      </c>
      <c r="C221" s="60" t="s">
        <v>2243</v>
      </c>
      <c r="D221" s="54" t="s">
        <v>2244</v>
      </c>
      <c r="E221" s="6" t="s">
        <v>91</v>
      </c>
      <c r="F221" s="19">
        <v>15431</v>
      </c>
      <c r="G221" s="24">
        <v>58.01</v>
      </c>
      <c r="H221" s="24">
        <v>0.08</v>
      </c>
      <c r="I221" s="31"/>
      <c r="J221" s="31"/>
      <c r="K221" s="35"/>
    </row>
    <row r="222" spans="2:11" x14ac:dyDescent="0.25">
      <c r="B222" s="8" t="s">
        <v>2588</v>
      </c>
      <c r="C222" s="60" t="s">
        <v>2589</v>
      </c>
      <c r="D222" s="54" t="s">
        <v>2590</v>
      </c>
      <c r="E222" s="6" t="s">
        <v>65</v>
      </c>
      <c r="F222" s="19">
        <v>7651</v>
      </c>
      <c r="G222" s="24">
        <v>57.69</v>
      </c>
      <c r="H222" s="24">
        <v>0.08</v>
      </c>
      <c r="I222" s="31"/>
      <c r="J222" s="31"/>
      <c r="K222" s="35"/>
    </row>
    <row r="223" spans="2:11" x14ac:dyDescent="0.25">
      <c r="B223" s="8" t="s">
        <v>3568</v>
      </c>
      <c r="C223" s="60" t="s">
        <v>3569</v>
      </c>
      <c r="D223" s="54" t="s">
        <v>3570</v>
      </c>
      <c r="E223" s="6" t="s">
        <v>105</v>
      </c>
      <c r="F223" s="19">
        <v>842</v>
      </c>
      <c r="G223" s="24">
        <v>57.63</v>
      </c>
      <c r="H223" s="24">
        <v>0.08</v>
      </c>
      <c r="I223" s="31"/>
      <c r="J223" s="31"/>
      <c r="K223" s="35"/>
    </row>
    <row r="224" spans="2:11" x14ac:dyDescent="0.25">
      <c r="B224" s="8" t="s">
        <v>2230</v>
      </c>
      <c r="C224" s="60" t="s">
        <v>2231</v>
      </c>
      <c r="D224" s="54" t="s">
        <v>2232</v>
      </c>
      <c r="E224" s="6" t="s">
        <v>91</v>
      </c>
      <c r="F224" s="19">
        <v>25724</v>
      </c>
      <c r="G224" s="24">
        <v>57.52</v>
      </c>
      <c r="H224" s="24">
        <v>0.08</v>
      </c>
      <c r="I224" s="31"/>
      <c r="J224" s="31"/>
      <c r="K224" s="35"/>
    </row>
    <row r="225" spans="2:11" x14ac:dyDescent="0.25">
      <c r="B225" s="8" t="s">
        <v>3571</v>
      </c>
      <c r="C225" s="60" t="s">
        <v>3572</v>
      </c>
      <c r="D225" s="54" t="s">
        <v>3573</v>
      </c>
      <c r="E225" s="6" t="s">
        <v>247</v>
      </c>
      <c r="F225" s="19">
        <v>7130</v>
      </c>
      <c r="G225" s="24">
        <v>57.16</v>
      </c>
      <c r="H225" s="24">
        <v>0.08</v>
      </c>
      <c r="I225" s="31"/>
      <c r="J225" s="31"/>
      <c r="K225" s="35"/>
    </row>
    <row r="226" spans="2:11" x14ac:dyDescent="0.25">
      <c r="B226" s="8" t="s">
        <v>2321</v>
      </c>
      <c r="C226" s="60" t="s">
        <v>2322</v>
      </c>
      <c r="D226" s="54" t="s">
        <v>2323</v>
      </c>
      <c r="E226" s="6" t="s">
        <v>91</v>
      </c>
      <c r="F226" s="19">
        <v>872</v>
      </c>
      <c r="G226" s="24">
        <v>57.11</v>
      </c>
      <c r="H226" s="24">
        <v>0.08</v>
      </c>
      <c r="I226" s="31"/>
      <c r="J226" s="31"/>
      <c r="K226" s="35"/>
    </row>
    <row r="227" spans="2:11" x14ac:dyDescent="0.25">
      <c r="B227" s="8" t="s">
        <v>2251</v>
      </c>
      <c r="C227" s="60" t="s">
        <v>1372</v>
      </c>
      <c r="D227" s="54" t="s">
        <v>2252</v>
      </c>
      <c r="E227" s="6" t="s">
        <v>72</v>
      </c>
      <c r="F227" s="19">
        <v>7525</v>
      </c>
      <c r="G227" s="24">
        <v>56.82</v>
      </c>
      <c r="H227" s="24">
        <v>0.08</v>
      </c>
      <c r="I227" s="31"/>
      <c r="J227" s="31"/>
      <c r="K227" s="35"/>
    </row>
    <row r="228" spans="2:11" x14ac:dyDescent="0.25">
      <c r="B228" s="8" t="s">
        <v>2004</v>
      </c>
      <c r="C228" s="60" t="s">
        <v>2005</v>
      </c>
      <c r="D228" s="54" t="s">
        <v>2006</v>
      </c>
      <c r="E228" s="6" t="s">
        <v>76</v>
      </c>
      <c r="F228" s="19">
        <v>3191</v>
      </c>
      <c r="G228" s="24">
        <v>56.77</v>
      </c>
      <c r="H228" s="24">
        <v>0.08</v>
      </c>
      <c r="I228" s="31"/>
      <c r="J228" s="31"/>
      <c r="K228" s="35"/>
    </row>
    <row r="229" spans="2:11" x14ac:dyDescent="0.25">
      <c r="B229" s="8" t="s">
        <v>3574</v>
      </c>
      <c r="C229" s="60" t="s">
        <v>3575</v>
      </c>
      <c r="D229" s="54" t="s">
        <v>3576</v>
      </c>
      <c r="E229" s="6" t="s">
        <v>58</v>
      </c>
      <c r="F229" s="19">
        <v>22731</v>
      </c>
      <c r="G229" s="24">
        <v>56.75</v>
      </c>
      <c r="H229" s="24">
        <v>0.08</v>
      </c>
      <c r="I229" s="31"/>
      <c r="J229" s="31"/>
      <c r="K229" s="35"/>
    </row>
    <row r="230" spans="2:11" x14ac:dyDescent="0.25">
      <c r="B230" s="8" t="s">
        <v>3577</v>
      </c>
      <c r="C230" s="60" t="s">
        <v>3578</v>
      </c>
      <c r="D230" s="54" t="s">
        <v>3579</v>
      </c>
      <c r="E230" s="6" t="s">
        <v>390</v>
      </c>
      <c r="F230" s="19">
        <v>11108</v>
      </c>
      <c r="G230" s="24">
        <v>56.65</v>
      </c>
      <c r="H230" s="24">
        <v>0.08</v>
      </c>
      <c r="I230" s="31"/>
      <c r="J230" s="31"/>
      <c r="K230" s="35"/>
    </row>
    <row r="231" spans="2:11" x14ac:dyDescent="0.25">
      <c r="B231" s="8" t="s">
        <v>278</v>
      </c>
      <c r="C231" s="60" t="s">
        <v>279</v>
      </c>
      <c r="D231" s="54" t="s">
        <v>280</v>
      </c>
      <c r="E231" s="6" t="s">
        <v>109</v>
      </c>
      <c r="F231" s="19">
        <v>1555</v>
      </c>
      <c r="G231" s="24">
        <v>56.55</v>
      </c>
      <c r="H231" s="24">
        <v>0.08</v>
      </c>
      <c r="I231" s="31"/>
      <c r="J231" s="31"/>
      <c r="K231" s="35"/>
    </row>
    <row r="232" spans="2:11" x14ac:dyDescent="0.25">
      <c r="B232" s="8" t="s">
        <v>3660</v>
      </c>
      <c r="C232" s="60" t="s">
        <v>208</v>
      </c>
      <c r="D232" s="54" t="s">
        <v>3661</v>
      </c>
      <c r="E232" s="6" t="s">
        <v>209</v>
      </c>
      <c r="F232" s="19">
        <v>3969</v>
      </c>
      <c r="G232" s="24">
        <v>56.15</v>
      </c>
      <c r="H232" s="24">
        <v>0.08</v>
      </c>
      <c r="I232" s="31"/>
      <c r="J232" s="31"/>
      <c r="K232" s="35"/>
    </row>
    <row r="233" spans="2:11" x14ac:dyDescent="0.25">
      <c r="B233" s="8" t="s">
        <v>2227</v>
      </c>
      <c r="C233" s="60" t="s">
        <v>2228</v>
      </c>
      <c r="D233" s="54" t="s">
        <v>2229</v>
      </c>
      <c r="E233" s="6" t="s">
        <v>72</v>
      </c>
      <c r="F233" s="19">
        <v>21977</v>
      </c>
      <c r="G233" s="24">
        <v>55.18</v>
      </c>
      <c r="H233" s="24">
        <v>0.08</v>
      </c>
      <c r="I233" s="31"/>
      <c r="J233" s="31"/>
      <c r="K233" s="35"/>
    </row>
    <row r="234" spans="2:11" x14ac:dyDescent="0.25">
      <c r="B234" s="8" t="s">
        <v>2777</v>
      </c>
      <c r="C234" s="60" t="s">
        <v>2778</v>
      </c>
      <c r="D234" s="54" t="s">
        <v>2779</v>
      </c>
      <c r="E234" s="6" t="s">
        <v>51</v>
      </c>
      <c r="F234" s="19">
        <v>1378</v>
      </c>
      <c r="G234" s="24">
        <v>54.8</v>
      </c>
      <c r="H234" s="24">
        <v>0.08</v>
      </c>
      <c r="I234" s="31"/>
      <c r="J234" s="31"/>
      <c r="K234" s="35"/>
    </row>
    <row r="235" spans="2:11" x14ac:dyDescent="0.25">
      <c r="B235" s="8" t="s">
        <v>320</v>
      </c>
      <c r="C235" s="60" t="s">
        <v>321</v>
      </c>
      <c r="D235" s="54" t="s">
        <v>322</v>
      </c>
      <c r="E235" s="6" t="s">
        <v>72</v>
      </c>
      <c r="F235" s="19">
        <v>3970</v>
      </c>
      <c r="G235" s="24">
        <v>54.2</v>
      </c>
      <c r="H235" s="24">
        <v>0.08</v>
      </c>
      <c r="I235" s="31"/>
      <c r="J235" s="31"/>
      <c r="K235" s="35"/>
    </row>
    <row r="236" spans="2:11" x14ac:dyDescent="0.25">
      <c r="B236" s="8" t="s">
        <v>234</v>
      </c>
      <c r="C236" s="60" t="s">
        <v>235</v>
      </c>
      <c r="D236" s="54" t="s">
        <v>236</v>
      </c>
      <c r="E236" s="6" t="s">
        <v>119</v>
      </c>
      <c r="F236" s="19">
        <v>209</v>
      </c>
      <c r="G236" s="24">
        <v>54.16</v>
      </c>
      <c r="H236" s="24">
        <v>0.08</v>
      </c>
      <c r="I236" s="31"/>
      <c r="J236" s="31"/>
      <c r="K236" s="35"/>
    </row>
    <row r="237" spans="2:11" x14ac:dyDescent="0.25">
      <c r="B237" s="8" t="s">
        <v>259</v>
      </c>
      <c r="C237" s="60" t="s">
        <v>260</v>
      </c>
      <c r="D237" s="54" t="s">
        <v>261</v>
      </c>
      <c r="E237" s="6" t="s">
        <v>119</v>
      </c>
      <c r="F237" s="19">
        <v>3187</v>
      </c>
      <c r="G237" s="24">
        <v>54.05</v>
      </c>
      <c r="H237" s="24">
        <v>0.08</v>
      </c>
      <c r="I237" s="31"/>
      <c r="J237" s="31"/>
      <c r="K237" s="35"/>
    </row>
    <row r="238" spans="2:11" x14ac:dyDescent="0.25">
      <c r="B238" s="8" t="s">
        <v>1020</v>
      </c>
      <c r="C238" s="60" t="s">
        <v>1021</v>
      </c>
      <c r="D238" s="54" t="s">
        <v>1022</v>
      </c>
      <c r="E238" s="6" t="s">
        <v>119</v>
      </c>
      <c r="F238" s="19">
        <v>5510</v>
      </c>
      <c r="G238" s="24">
        <v>53.56</v>
      </c>
      <c r="H238" s="24">
        <v>0.08</v>
      </c>
      <c r="I238" s="31"/>
      <c r="J238" s="31"/>
      <c r="K238" s="35"/>
    </row>
    <row r="239" spans="2:11" x14ac:dyDescent="0.25">
      <c r="B239" s="8" t="s">
        <v>3580</v>
      </c>
      <c r="C239" s="60" t="s">
        <v>3581</v>
      </c>
      <c r="D239" s="54" t="s">
        <v>3582</v>
      </c>
      <c r="E239" s="6" t="s">
        <v>131</v>
      </c>
      <c r="F239" s="19">
        <v>12952</v>
      </c>
      <c r="G239" s="24">
        <v>53.4</v>
      </c>
      <c r="H239" s="24">
        <v>0.08</v>
      </c>
      <c r="I239" s="31"/>
      <c r="J239" s="31"/>
      <c r="K239" s="35"/>
    </row>
    <row r="240" spans="2:11" x14ac:dyDescent="0.25">
      <c r="B240" s="8" t="s">
        <v>342</v>
      </c>
      <c r="C240" s="60" t="s">
        <v>343</v>
      </c>
      <c r="D240" s="54" t="s">
        <v>344</v>
      </c>
      <c r="E240" s="6" t="s">
        <v>119</v>
      </c>
      <c r="F240" s="19">
        <v>2076</v>
      </c>
      <c r="G240" s="24">
        <v>53.12</v>
      </c>
      <c r="H240" s="24">
        <v>0.08</v>
      </c>
      <c r="I240" s="31"/>
      <c r="J240" s="31"/>
      <c r="K240" s="35"/>
    </row>
    <row r="241" spans="2:11" x14ac:dyDescent="0.25">
      <c r="B241" s="8" t="s">
        <v>2731</v>
      </c>
      <c r="C241" s="60" t="s">
        <v>1886</v>
      </c>
      <c r="D241" s="54" t="s">
        <v>2732</v>
      </c>
      <c r="E241" s="6" t="s">
        <v>72</v>
      </c>
      <c r="F241" s="19">
        <v>17297</v>
      </c>
      <c r="G241" s="24">
        <v>52.76</v>
      </c>
      <c r="H241" s="24">
        <v>0.08</v>
      </c>
      <c r="I241" s="31"/>
      <c r="J241" s="31"/>
      <c r="K241" s="35"/>
    </row>
    <row r="242" spans="2:11" x14ac:dyDescent="0.25">
      <c r="B242" s="8" t="s">
        <v>2248</v>
      </c>
      <c r="C242" s="60" t="s">
        <v>2249</v>
      </c>
      <c r="D242" s="54" t="s">
        <v>2250</v>
      </c>
      <c r="E242" s="6" t="s">
        <v>131</v>
      </c>
      <c r="F242" s="19">
        <v>18218</v>
      </c>
      <c r="G242" s="24">
        <v>52.45</v>
      </c>
      <c r="H242" s="24">
        <v>7.0000000000000007E-2</v>
      </c>
      <c r="I242" s="31"/>
      <c r="J242" s="31"/>
      <c r="K242" s="35"/>
    </row>
    <row r="243" spans="2:11" x14ac:dyDescent="0.25">
      <c r="B243" s="8" t="s">
        <v>2600</v>
      </c>
      <c r="C243" s="60" t="s">
        <v>2601</v>
      </c>
      <c r="D243" s="54" t="s">
        <v>2602</v>
      </c>
      <c r="E243" s="6" t="s">
        <v>247</v>
      </c>
      <c r="F243" s="19">
        <v>1707</v>
      </c>
      <c r="G243" s="24">
        <v>51.81</v>
      </c>
      <c r="H243" s="24">
        <v>7.0000000000000007E-2</v>
      </c>
      <c r="I243" s="31"/>
      <c r="J243" s="31"/>
      <c r="K243" s="35"/>
    </row>
    <row r="244" spans="2:11" x14ac:dyDescent="0.25">
      <c r="B244" s="8" t="s">
        <v>3583</v>
      </c>
      <c r="C244" s="60" t="s">
        <v>3584</v>
      </c>
      <c r="D244" s="54" t="s">
        <v>3585</v>
      </c>
      <c r="E244" s="6" t="s">
        <v>105</v>
      </c>
      <c r="F244" s="19">
        <v>1688</v>
      </c>
      <c r="G244" s="24">
        <v>51.12</v>
      </c>
      <c r="H244" s="24">
        <v>7.0000000000000007E-2</v>
      </c>
      <c r="I244" s="31"/>
      <c r="J244" s="31"/>
      <c r="K244" s="35"/>
    </row>
    <row r="245" spans="2:11" x14ac:dyDescent="0.25">
      <c r="B245" s="8" t="s">
        <v>113</v>
      </c>
      <c r="C245" s="60" t="s">
        <v>114</v>
      </c>
      <c r="D245" s="54" t="s">
        <v>115</v>
      </c>
      <c r="E245" s="6" t="s">
        <v>95</v>
      </c>
      <c r="F245" s="19">
        <v>1552</v>
      </c>
      <c r="G245" s="24">
        <v>50.61</v>
      </c>
      <c r="H245" s="24">
        <v>7.0000000000000007E-2</v>
      </c>
      <c r="I245" s="31"/>
      <c r="J245" s="31"/>
      <c r="K245" s="35"/>
    </row>
    <row r="246" spans="2:11" x14ac:dyDescent="0.25">
      <c r="B246" s="8" t="s">
        <v>1077</v>
      </c>
      <c r="C246" s="60" t="s">
        <v>1078</v>
      </c>
      <c r="D246" s="54" t="s">
        <v>1079</v>
      </c>
      <c r="E246" s="6" t="s">
        <v>44</v>
      </c>
      <c r="F246" s="19">
        <v>35687</v>
      </c>
      <c r="G246" s="24">
        <v>50.44</v>
      </c>
      <c r="H246" s="24">
        <v>7.0000000000000007E-2</v>
      </c>
      <c r="I246" s="31"/>
      <c r="J246" s="31"/>
      <c r="K246" s="35"/>
    </row>
    <row r="247" spans="2:11" x14ac:dyDescent="0.25">
      <c r="B247" s="8" t="s">
        <v>317</v>
      </c>
      <c r="C247" s="60" t="s">
        <v>318</v>
      </c>
      <c r="D247" s="54" t="s">
        <v>319</v>
      </c>
      <c r="E247" s="6" t="s">
        <v>91</v>
      </c>
      <c r="F247" s="19">
        <v>3476</v>
      </c>
      <c r="G247" s="24">
        <v>50.09</v>
      </c>
      <c r="H247" s="24">
        <v>7.0000000000000007E-2</v>
      </c>
      <c r="I247" s="31"/>
      <c r="J247" s="31"/>
      <c r="K247" s="35"/>
    </row>
    <row r="248" spans="2:11" x14ac:dyDescent="0.25">
      <c r="B248" s="8" t="s">
        <v>3586</v>
      </c>
      <c r="C248" s="60" t="s">
        <v>3587</v>
      </c>
      <c r="D248" s="54" t="s">
        <v>3588</v>
      </c>
      <c r="E248" s="6" t="s">
        <v>44</v>
      </c>
      <c r="F248" s="19">
        <v>81537</v>
      </c>
      <c r="G248" s="24">
        <v>50.01</v>
      </c>
      <c r="H248" s="24">
        <v>7.0000000000000007E-2</v>
      </c>
      <c r="I248" s="31"/>
      <c r="J248" s="31"/>
      <c r="K248" s="35"/>
    </row>
    <row r="249" spans="2:11" x14ac:dyDescent="0.25">
      <c r="B249" s="8" t="s">
        <v>2113</v>
      </c>
      <c r="C249" s="60" t="s">
        <v>2114</v>
      </c>
      <c r="D249" s="54" t="s">
        <v>2115</v>
      </c>
      <c r="E249" s="6" t="s">
        <v>58</v>
      </c>
      <c r="F249" s="19">
        <v>4547</v>
      </c>
      <c r="G249" s="24">
        <v>48.09</v>
      </c>
      <c r="H249" s="24">
        <v>7.0000000000000007E-2</v>
      </c>
      <c r="I249" s="31"/>
      <c r="J249" s="31"/>
      <c r="K249" s="35"/>
    </row>
    <row r="250" spans="2:11" x14ac:dyDescent="0.25">
      <c r="B250" s="8" t="s">
        <v>3662</v>
      </c>
      <c r="C250" s="60" t="s">
        <v>3663</v>
      </c>
      <c r="D250" s="54" t="s">
        <v>3664</v>
      </c>
      <c r="E250" s="6" t="s">
        <v>942</v>
      </c>
      <c r="F250" s="19">
        <v>23792</v>
      </c>
      <c r="G250" s="24">
        <v>47.57</v>
      </c>
      <c r="H250" s="24">
        <v>7.0000000000000007E-2</v>
      </c>
      <c r="I250" s="31"/>
      <c r="J250" s="31"/>
      <c r="K250" s="35"/>
    </row>
    <row r="251" spans="2:11" x14ac:dyDescent="0.25">
      <c r="B251" s="8" t="s">
        <v>1023</v>
      </c>
      <c r="C251" s="60" t="s">
        <v>1024</v>
      </c>
      <c r="D251" s="54" t="s">
        <v>1025</v>
      </c>
      <c r="E251" s="6" t="s">
        <v>119</v>
      </c>
      <c r="F251" s="19">
        <v>1686</v>
      </c>
      <c r="G251" s="24">
        <v>47.29</v>
      </c>
      <c r="H251" s="24">
        <v>7.0000000000000007E-2</v>
      </c>
      <c r="I251" s="31"/>
      <c r="J251" s="31"/>
      <c r="K251" s="35"/>
    </row>
    <row r="252" spans="2:11" x14ac:dyDescent="0.25">
      <c r="B252" s="8" t="s">
        <v>3665</v>
      </c>
      <c r="C252" s="60" t="s">
        <v>3666</v>
      </c>
      <c r="D252" s="54" t="s">
        <v>3667</v>
      </c>
      <c r="E252" s="6" t="s">
        <v>247</v>
      </c>
      <c r="F252" s="19">
        <v>5344</v>
      </c>
      <c r="G252" s="24">
        <v>46.84</v>
      </c>
      <c r="H252" s="24">
        <v>7.0000000000000007E-2</v>
      </c>
      <c r="I252" s="31"/>
      <c r="J252" s="31"/>
      <c r="K252" s="35"/>
    </row>
    <row r="253" spans="2:11" x14ac:dyDescent="0.25">
      <c r="B253" s="8" t="s">
        <v>174</v>
      </c>
      <c r="C253" s="60" t="s">
        <v>175</v>
      </c>
      <c r="D253" s="54" t="s">
        <v>176</v>
      </c>
      <c r="E253" s="6" t="s">
        <v>91</v>
      </c>
      <c r="F253" s="19">
        <v>11405</v>
      </c>
      <c r="G253" s="24">
        <v>46.76</v>
      </c>
      <c r="H253" s="24">
        <v>7.0000000000000007E-2</v>
      </c>
      <c r="I253" s="31"/>
      <c r="J253" s="31"/>
      <c r="K253" s="35"/>
    </row>
    <row r="254" spans="2:11" x14ac:dyDescent="0.25">
      <c r="B254" s="8" t="s">
        <v>305</v>
      </c>
      <c r="C254" s="60" t="s">
        <v>306</v>
      </c>
      <c r="D254" s="54" t="s">
        <v>307</v>
      </c>
      <c r="E254" s="6" t="s">
        <v>76</v>
      </c>
      <c r="F254" s="19">
        <v>5059</v>
      </c>
      <c r="G254" s="24">
        <v>46.55</v>
      </c>
      <c r="H254" s="24">
        <v>7.0000000000000007E-2</v>
      </c>
      <c r="I254" s="31"/>
      <c r="J254" s="31"/>
      <c r="K254" s="35"/>
    </row>
    <row r="255" spans="2:11" x14ac:dyDescent="0.25">
      <c r="B255" s="8" t="s">
        <v>106</v>
      </c>
      <c r="C255" s="60" t="s">
        <v>107</v>
      </c>
      <c r="D255" s="54" t="s">
        <v>108</v>
      </c>
      <c r="E255" s="6" t="s">
        <v>109</v>
      </c>
      <c r="F255" s="19">
        <v>1437</v>
      </c>
      <c r="G255" s="24">
        <v>46.35</v>
      </c>
      <c r="H255" s="24">
        <v>7.0000000000000007E-2</v>
      </c>
      <c r="I255" s="31"/>
      <c r="J255" s="31"/>
      <c r="K255" s="35"/>
    </row>
    <row r="256" spans="2:11" x14ac:dyDescent="0.25">
      <c r="B256" s="8" t="s">
        <v>2236</v>
      </c>
      <c r="C256" s="60" t="s">
        <v>2237</v>
      </c>
      <c r="D256" s="54" t="s">
        <v>2238</v>
      </c>
      <c r="E256" s="6" t="s">
        <v>72</v>
      </c>
      <c r="F256" s="19">
        <v>30900</v>
      </c>
      <c r="G256" s="24">
        <v>46.2</v>
      </c>
      <c r="H256" s="24">
        <v>7.0000000000000007E-2</v>
      </c>
      <c r="I256" s="31"/>
      <c r="J256" s="31"/>
      <c r="K256" s="35"/>
    </row>
    <row r="257" spans="2:11" x14ac:dyDescent="0.25">
      <c r="B257" s="8" t="s">
        <v>3589</v>
      </c>
      <c r="C257" s="60" t="s">
        <v>3590</v>
      </c>
      <c r="D257" s="54" t="s">
        <v>3591</v>
      </c>
      <c r="E257" s="6" t="s">
        <v>72</v>
      </c>
      <c r="F257" s="19">
        <v>10607</v>
      </c>
      <c r="G257" s="24">
        <v>45.59</v>
      </c>
      <c r="H257" s="24">
        <v>0.06</v>
      </c>
      <c r="I257" s="31"/>
      <c r="J257" s="31"/>
      <c r="K257" s="35"/>
    </row>
    <row r="258" spans="2:11" x14ac:dyDescent="0.25">
      <c r="B258" s="8" t="s">
        <v>3592</v>
      </c>
      <c r="C258" s="60" t="s">
        <v>3593</v>
      </c>
      <c r="D258" s="54" t="s">
        <v>3594</v>
      </c>
      <c r="E258" s="6" t="s">
        <v>254</v>
      </c>
      <c r="F258" s="19">
        <v>3012</v>
      </c>
      <c r="G258" s="24">
        <v>45.44</v>
      </c>
      <c r="H258" s="24">
        <v>0.06</v>
      </c>
      <c r="I258" s="31"/>
      <c r="J258" s="31"/>
      <c r="K258" s="35"/>
    </row>
    <row r="259" spans="2:11" x14ac:dyDescent="0.25">
      <c r="B259" s="8" t="s">
        <v>2567</v>
      </c>
      <c r="C259" s="60" t="s">
        <v>2568</v>
      </c>
      <c r="D259" s="54" t="s">
        <v>2569</v>
      </c>
      <c r="E259" s="6" t="s">
        <v>135</v>
      </c>
      <c r="F259" s="19">
        <v>12383</v>
      </c>
      <c r="G259" s="24">
        <v>44.94</v>
      </c>
      <c r="H259" s="24">
        <v>0.06</v>
      </c>
      <c r="I259" s="31"/>
      <c r="J259" s="31"/>
      <c r="K259" s="35"/>
    </row>
    <row r="260" spans="2:11" x14ac:dyDescent="0.25">
      <c r="B260" s="8" t="s">
        <v>255</v>
      </c>
      <c r="C260" s="60" t="s">
        <v>256</v>
      </c>
      <c r="D260" s="54" t="s">
        <v>257</v>
      </c>
      <c r="E260" s="6" t="s">
        <v>258</v>
      </c>
      <c r="F260" s="19">
        <v>2891</v>
      </c>
      <c r="G260" s="24">
        <v>44.52</v>
      </c>
      <c r="H260" s="24">
        <v>0.06</v>
      </c>
      <c r="I260" s="31"/>
      <c r="J260" s="31"/>
      <c r="K260" s="35"/>
    </row>
    <row r="261" spans="2:11" x14ac:dyDescent="0.25">
      <c r="B261" s="8" t="s">
        <v>3668</v>
      </c>
      <c r="C261" s="60" t="s">
        <v>3669</v>
      </c>
      <c r="D261" s="54" t="s">
        <v>3670</v>
      </c>
      <c r="E261" s="6" t="s">
        <v>157</v>
      </c>
      <c r="F261" s="19">
        <v>2767</v>
      </c>
      <c r="G261" s="24">
        <v>44.42</v>
      </c>
      <c r="H261" s="24">
        <v>0.06</v>
      </c>
      <c r="I261" s="31"/>
      <c r="J261" s="31"/>
      <c r="K261" s="35"/>
    </row>
    <row r="262" spans="2:11" x14ac:dyDescent="0.25">
      <c r="B262" s="8" t="s">
        <v>3671</v>
      </c>
      <c r="C262" s="60" t="s">
        <v>3672</v>
      </c>
      <c r="D262" s="54" t="s">
        <v>3673</v>
      </c>
      <c r="E262" s="6" t="s">
        <v>109</v>
      </c>
      <c r="F262" s="19">
        <v>3333</v>
      </c>
      <c r="G262" s="24">
        <v>44.29</v>
      </c>
      <c r="H262" s="24">
        <v>0.06</v>
      </c>
      <c r="I262" s="31"/>
      <c r="J262" s="31"/>
      <c r="K262" s="35"/>
    </row>
    <row r="263" spans="2:11" x14ac:dyDescent="0.25">
      <c r="B263" s="8" t="s">
        <v>2013</v>
      </c>
      <c r="C263" s="60" t="s">
        <v>2014</v>
      </c>
      <c r="D263" s="54" t="s">
        <v>2015</v>
      </c>
      <c r="E263" s="6" t="s">
        <v>135</v>
      </c>
      <c r="F263" s="19">
        <v>9399</v>
      </c>
      <c r="G263" s="24">
        <v>43</v>
      </c>
      <c r="H263" s="24">
        <v>0.06</v>
      </c>
      <c r="I263" s="31"/>
      <c r="J263" s="31"/>
      <c r="K263" s="35"/>
    </row>
    <row r="264" spans="2:11" x14ac:dyDescent="0.25">
      <c r="B264" s="8" t="s">
        <v>2298</v>
      </c>
      <c r="C264" s="60" t="s">
        <v>2299</v>
      </c>
      <c r="D264" s="54" t="s">
        <v>2300</v>
      </c>
      <c r="E264" s="6" t="s">
        <v>180</v>
      </c>
      <c r="F264" s="19">
        <v>1252</v>
      </c>
      <c r="G264" s="24">
        <v>42.94</v>
      </c>
      <c r="H264" s="24">
        <v>0.06</v>
      </c>
      <c r="I264" s="31"/>
      <c r="J264" s="31"/>
      <c r="K264" s="35"/>
    </row>
    <row r="265" spans="2:11" x14ac:dyDescent="0.25">
      <c r="B265" s="8" t="s">
        <v>2661</v>
      </c>
      <c r="C265" s="60" t="s">
        <v>2662</v>
      </c>
      <c r="D265" s="54" t="s">
        <v>2663</v>
      </c>
      <c r="E265" s="6" t="s">
        <v>109</v>
      </c>
      <c r="F265" s="19">
        <v>5247</v>
      </c>
      <c r="G265" s="24">
        <v>42.64</v>
      </c>
      <c r="H265" s="24">
        <v>0.06</v>
      </c>
      <c r="I265" s="31"/>
      <c r="J265" s="31"/>
      <c r="K265" s="35"/>
    </row>
    <row r="266" spans="2:11" x14ac:dyDescent="0.25">
      <c r="B266" s="8" t="s">
        <v>3674</v>
      </c>
      <c r="C266" s="60" t="s">
        <v>3675</v>
      </c>
      <c r="D266" s="54" t="s">
        <v>3676</v>
      </c>
      <c r="E266" s="6" t="s">
        <v>72</v>
      </c>
      <c r="F266" s="19">
        <v>11530</v>
      </c>
      <c r="G266" s="24">
        <v>42.48</v>
      </c>
      <c r="H266" s="24">
        <v>0.06</v>
      </c>
      <c r="I266" s="31"/>
      <c r="J266" s="31"/>
      <c r="K266" s="35"/>
    </row>
    <row r="267" spans="2:11" x14ac:dyDescent="0.25">
      <c r="B267" s="8" t="s">
        <v>272</v>
      </c>
      <c r="C267" s="60" t="s">
        <v>273</v>
      </c>
      <c r="D267" s="54" t="s">
        <v>274</v>
      </c>
      <c r="E267" s="6" t="s">
        <v>131</v>
      </c>
      <c r="F267" s="19">
        <v>303</v>
      </c>
      <c r="G267" s="24">
        <v>41.72</v>
      </c>
      <c r="H267" s="24">
        <v>0.06</v>
      </c>
      <c r="I267" s="31"/>
      <c r="J267" s="31"/>
      <c r="K267" s="35"/>
    </row>
    <row r="268" spans="2:11" x14ac:dyDescent="0.25">
      <c r="B268" s="8" t="s">
        <v>2326</v>
      </c>
      <c r="C268" s="60" t="s">
        <v>2327</v>
      </c>
      <c r="D268" s="54" t="s">
        <v>2328</v>
      </c>
      <c r="E268" s="6" t="s">
        <v>51</v>
      </c>
      <c r="F268" s="19">
        <v>6564</v>
      </c>
      <c r="G268" s="24">
        <v>41.66</v>
      </c>
      <c r="H268" s="24">
        <v>0.06</v>
      </c>
      <c r="I268" s="31"/>
      <c r="J268" s="31"/>
      <c r="K268" s="35"/>
    </row>
    <row r="269" spans="2:11" x14ac:dyDescent="0.25">
      <c r="B269" s="8" t="s">
        <v>3595</v>
      </c>
      <c r="C269" s="60" t="s">
        <v>3596</v>
      </c>
      <c r="D269" s="54" t="s">
        <v>3597</v>
      </c>
      <c r="E269" s="6" t="s">
        <v>95</v>
      </c>
      <c r="F269" s="19">
        <v>4669</v>
      </c>
      <c r="G269" s="24">
        <v>41.63</v>
      </c>
      <c r="H269" s="24">
        <v>0.06</v>
      </c>
      <c r="I269" s="31"/>
      <c r="J269" s="31"/>
      <c r="K269" s="35"/>
    </row>
    <row r="270" spans="2:11" x14ac:dyDescent="0.25">
      <c r="B270" s="8" t="s">
        <v>3677</v>
      </c>
      <c r="C270" s="60" t="s">
        <v>3678</v>
      </c>
      <c r="D270" s="54" t="s">
        <v>3679</v>
      </c>
      <c r="E270" s="6" t="s">
        <v>119</v>
      </c>
      <c r="F270" s="19">
        <v>346</v>
      </c>
      <c r="G270" s="24">
        <v>41.61</v>
      </c>
      <c r="H270" s="24">
        <v>0.06</v>
      </c>
      <c r="I270" s="31"/>
      <c r="J270" s="31"/>
      <c r="K270" s="35"/>
    </row>
    <row r="271" spans="2:11" x14ac:dyDescent="0.25">
      <c r="B271" s="8" t="s">
        <v>3680</v>
      </c>
      <c r="C271" s="60" t="s">
        <v>3681</v>
      </c>
      <c r="D271" s="54" t="s">
        <v>3682</v>
      </c>
      <c r="E271" s="6" t="s">
        <v>105</v>
      </c>
      <c r="F271" s="19">
        <v>9401</v>
      </c>
      <c r="G271" s="24">
        <v>41.51</v>
      </c>
      <c r="H271" s="24">
        <v>0.06</v>
      </c>
      <c r="I271" s="31"/>
      <c r="J271" s="31"/>
      <c r="K271" s="35"/>
    </row>
    <row r="272" spans="2:11" x14ac:dyDescent="0.25">
      <c r="B272" s="8" t="s">
        <v>154</v>
      </c>
      <c r="C272" s="60" t="s">
        <v>155</v>
      </c>
      <c r="D272" s="54" t="s">
        <v>156</v>
      </c>
      <c r="E272" s="6" t="s">
        <v>157</v>
      </c>
      <c r="F272" s="19">
        <v>3120</v>
      </c>
      <c r="G272" s="24">
        <v>40.94</v>
      </c>
      <c r="H272" s="24">
        <v>0.06</v>
      </c>
      <c r="I272" s="31"/>
      <c r="J272" s="31"/>
      <c r="K272" s="35"/>
    </row>
    <row r="273" spans="2:11" x14ac:dyDescent="0.25">
      <c r="B273" s="8" t="s">
        <v>2573</v>
      </c>
      <c r="C273" s="60" t="s">
        <v>2574</v>
      </c>
      <c r="D273" s="54" t="s">
        <v>2575</v>
      </c>
      <c r="E273" s="6" t="s">
        <v>390</v>
      </c>
      <c r="F273" s="19">
        <v>28088</v>
      </c>
      <c r="G273" s="24">
        <v>40.9</v>
      </c>
      <c r="H273" s="24">
        <v>0.06</v>
      </c>
      <c r="I273" s="31"/>
      <c r="J273" s="31"/>
      <c r="K273" s="35"/>
    </row>
    <row r="274" spans="2:11" x14ac:dyDescent="0.25">
      <c r="B274" s="8" t="s">
        <v>1996</v>
      </c>
      <c r="C274" s="60" t="s">
        <v>847</v>
      </c>
      <c r="D274" s="54" t="s">
        <v>1997</v>
      </c>
      <c r="E274" s="6" t="s">
        <v>72</v>
      </c>
      <c r="F274" s="19">
        <v>7271</v>
      </c>
      <c r="G274" s="24">
        <v>40.71</v>
      </c>
      <c r="H274" s="24">
        <v>0.06</v>
      </c>
      <c r="I274" s="31"/>
      <c r="J274" s="31"/>
      <c r="K274" s="35"/>
    </row>
    <row r="275" spans="2:11" x14ac:dyDescent="0.25">
      <c r="B275" s="8" t="s">
        <v>3683</v>
      </c>
      <c r="C275" s="60" t="s">
        <v>3684</v>
      </c>
      <c r="D275" s="54" t="s">
        <v>3685</v>
      </c>
      <c r="E275" s="6" t="s">
        <v>105</v>
      </c>
      <c r="F275" s="19">
        <v>637</v>
      </c>
      <c r="G275" s="24">
        <v>40.57</v>
      </c>
      <c r="H275" s="24">
        <v>0.06</v>
      </c>
      <c r="I275" s="31"/>
      <c r="J275" s="31"/>
      <c r="K275" s="35"/>
    </row>
    <row r="276" spans="2:11" x14ac:dyDescent="0.25">
      <c r="B276" s="8" t="s">
        <v>3598</v>
      </c>
      <c r="C276" s="60" t="s">
        <v>3599</v>
      </c>
      <c r="D276" s="54" t="s">
        <v>3600</v>
      </c>
      <c r="E276" s="6" t="s">
        <v>580</v>
      </c>
      <c r="F276" s="19">
        <v>3690</v>
      </c>
      <c r="G276" s="24">
        <v>40.46</v>
      </c>
      <c r="H276" s="24">
        <v>0.06</v>
      </c>
      <c r="I276" s="31"/>
      <c r="J276" s="31"/>
      <c r="K276" s="35"/>
    </row>
    <row r="277" spans="2:11" x14ac:dyDescent="0.25">
      <c r="B277" s="8" t="s">
        <v>3601</v>
      </c>
      <c r="C277" s="60" t="s">
        <v>3602</v>
      </c>
      <c r="D277" s="54" t="s">
        <v>3603</v>
      </c>
      <c r="E277" s="6" t="s">
        <v>180</v>
      </c>
      <c r="F277" s="19">
        <v>3390</v>
      </c>
      <c r="G277" s="24">
        <v>40.450000000000003</v>
      </c>
      <c r="H277" s="24">
        <v>0.06</v>
      </c>
      <c r="I277" s="31"/>
      <c r="J277" s="31"/>
      <c r="K277" s="35"/>
    </row>
    <row r="278" spans="2:11" x14ac:dyDescent="0.25">
      <c r="B278" s="8" t="s">
        <v>2380</v>
      </c>
      <c r="C278" s="60" t="s">
        <v>2381</v>
      </c>
      <c r="D278" s="54" t="s">
        <v>2382</v>
      </c>
      <c r="E278" s="6" t="s">
        <v>109</v>
      </c>
      <c r="F278" s="19">
        <v>8625</v>
      </c>
      <c r="G278" s="24">
        <v>40.29</v>
      </c>
      <c r="H278" s="24">
        <v>0.06</v>
      </c>
      <c r="I278" s="31"/>
      <c r="J278" s="31"/>
      <c r="K278" s="35"/>
    </row>
    <row r="279" spans="2:11" x14ac:dyDescent="0.25">
      <c r="B279" s="8" t="s">
        <v>3686</v>
      </c>
      <c r="C279" s="60" t="s">
        <v>3687</v>
      </c>
      <c r="D279" s="54" t="s">
        <v>3688</v>
      </c>
      <c r="E279" s="6" t="s">
        <v>72</v>
      </c>
      <c r="F279" s="19">
        <v>9311</v>
      </c>
      <c r="G279" s="24">
        <v>40.08</v>
      </c>
      <c r="H279" s="24">
        <v>0.06</v>
      </c>
      <c r="I279" s="31"/>
      <c r="J279" s="31"/>
      <c r="K279" s="35"/>
    </row>
    <row r="280" spans="2:11" x14ac:dyDescent="0.25">
      <c r="B280" s="8" t="s">
        <v>3604</v>
      </c>
      <c r="C280" s="60" t="s">
        <v>3605</v>
      </c>
      <c r="D280" s="54" t="s">
        <v>3606</v>
      </c>
      <c r="E280" s="6" t="s">
        <v>533</v>
      </c>
      <c r="F280" s="19">
        <v>22298</v>
      </c>
      <c r="G280" s="24">
        <v>39.64</v>
      </c>
      <c r="H280" s="24">
        <v>0.06</v>
      </c>
      <c r="I280" s="31"/>
      <c r="J280" s="31"/>
      <c r="K280" s="35"/>
    </row>
    <row r="281" spans="2:11" x14ac:dyDescent="0.25">
      <c r="B281" s="8" t="s">
        <v>3607</v>
      </c>
      <c r="C281" s="60" t="s">
        <v>1366</v>
      </c>
      <c r="D281" s="54" t="s">
        <v>3608</v>
      </c>
      <c r="E281" s="6" t="s">
        <v>247</v>
      </c>
      <c r="F281" s="19">
        <v>6236</v>
      </c>
      <c r="G281" s="24">
        <v>39.46</v>
      </c>
      <c r="H281" s="24">
        <v>0.06</v>
      </c>
      <c r="I281" s="31"/>
      <c r="J281" s="31"/>
      <c r="K281" s="35"/>
    </row>
    <row r="282" spans="2:11" x14ac:dyDescent="0.25">
      <c r="B282" s="8" t="s">
        <v>244</v>
      </c>
      <c r="C282" s="60" t="s">
        <v>245</v>
      </c>
      <c r="D282" s="54" t="s">
        <v>246</v>
      </c>
      <c r="E282" s="6" t="s">
        <v>247</v>
      </c>
      <c r="F282" s="19">
        <v>1398</v>
      </c>
      <c r="G282" s="24">
        <v>39.159999999999997</v>
      </c>
      <c r="H282" s="24">
        <v>0.06</v>
      </c>
      <c r="I282" s="31"/>
      <c r="J282" s="31"/>
      <c r="K282" s="35"/>
    </row>
    <row r="283" spans="2:11" x14ac:dyDescent="0.25">
      <c r="B283" s="8" t="s">
        <v>3689</v>
      </c>
      <c r="C283" s="60" t="s">
        <v>3690</v>
      </c>
      <c r="D283" s="54" t="s">
        <v>3691</v>
      </c>
      <c r="E283" s="6" t="s">
        <v>119</v>
      </c>
      <c r="F283" s="19">
        <v>3307</v>
      </c>
      <c r="G283" s="24">
        <v>38.880000000000003</v>
      </c>
      <c r="H283" s="24">
        <v>0.06</v>
      </c>
      <c r="I283" s="31"/>
      <c r="J283" s="31"/>
      <c r="K283" s="35"/>
    </row>
    <row r="284" spans="2:11" x14ac:dyDescent="0.25">
      <c r="B284" s="8" t="s">
        <v>2956</v>
      </c>
      <c r="C284" s="60" t="s">
        <v>2957</v>
      </c>
      <c r="D284" s="54" t="s">
        <v>2958</v>
      </c>
      <c r="E284" s="6" t="s">
        <v>131</v>
      </c>
      <c r="F284" s="19">
        <v>4854</v>
      </c>
      <c r="G284" s="24">
        <v>38.07</v>
      </c>
      <c r="H284" s="24">
        <v>0.05</v>
      </c>
      <c r="I284" s="31"/>
      <c r="J284" s="31"/>
      <c r="K284" s="35"/>
    </row>
    <row r="285" spans="2:11" x14ac:dyDescent="0.25">
      <c r="B285" s="8" t="s">
        <v>1061</v>
      </c>
      <c r="C285" s="60" t="s">
        <v>1062</v>
      </c>
      <c r="D285" s="54" t="s">
        <v>1063</v>
      </c>
      <c r="E285" s="6" t="s">
        <v>243</v>
      </c>
      <c r="F285" s="19">
        <v>25247</v>
      </c>
      <c r="G285" s="24">
        <v>37.909999999999997</v>
      </c>
      <c r="H285" s="24">
        <v>0.05</v>
      </c>
      <c r="I285" s="31"/>
      <c r="J285" s="31"/>
      <c r="K285" s="35"/>
    </row>
    <row r="286" spans="2:11" x14ac:dyDescent="0.25">
      <c r="B286" s="8" t="s">
        <v>2016</v>
      </c>
      <c r="C286" s="60" t="s">
        <v>2017</v>
      </c>
      <c r="D286" s="54" t="s">
        <v>2018</v>
      </c>
      <c r="E286" s="6" t="s">
        <v>119</v>
      </c>
      <c r="F286" s="19">
        <v>1656</v>
      </c>
      <c r="G286" s="24">
        <v>37.81</v>
      </c>
      <c r="H286" s="24">
        <v>0.05</v>
      </c>
      <c r="I286" s="31"/>
      <c r="J286" s="31"/>
      <c r="K286" s="35"/>
    </row>
    <row r="287" spans="2:11" x14ac:dyDescent="0.25">
      <c r="B287" s="8" t="s">
        <v>354</v>
      </c>
      <c r="C287" s="60" t="s">
        <v>355</v>
      </c>
      <c r="D287" s="54" t="s">
        <v>356</v>
      </c>
      <c r="E287" s="6" t="s">
        <v>131</v>
      </c>
      <c r="F287" s="19">
        <v>101804</v>
      </c>
      <c r="G287" s="24">
        <v>37.57</v>
      </c>
      <c r="H287" s="24">
        <v>0.05</v>
      </c>
      <c r="I287" s="31"/>
      <c r="J287" s="31"/>
      <c r="K287" s="35"/>
    </row>
    <row r="288" spans="2:11" x14ac:dyDescent="0.25">
      <c r="B288" s="8" t="s">
        <v>3692</v>
      </c>
      <c r="C288" s="60" t="s">
        <v>3693</v>
      </c>
      <c r="D288" s="54" t="s">
        <v>3694</v>
      </c>
      <c r="E288" s="6" t="s">
        <v>65</v>
      </c>
      <c r="F288" s="19">
        <v>193</v>
      </c>
      <c r="G288" s="24">
        <v>37.450000000000003</v>
      </c>
      <c r="H288" s="24">
        <v>0.05</v>
      </c>
      <c r="I288" s="31"/>
      <c r="J288" s="31"/>
      <c r="K288" s="35"/>
    </row>
    <row r="289" spans="2:11" x14ac:dyDescent="0.25">
      <c r="B289" s="8" t="s">
        <v>1083</v>
      </c>
      <c r="C289" s="60" t="s">
        <v>1084</v>
      </c>
      <c r="D289" s="54" t="s">
        <v>1085</v>
      </c>
      <c r="E289" s="6" t="s">
        <v>127</v>
      </c>
      <c r="F289" s="19">
        <v>4454</v>
      </c>
      <c r="G289" s="24">
        <v>36.94</v>
      </c>
      <c r="H289" s="24">
        <v>0.05</v>
      </c>
      <c r="I289" s="31"/>
      <c r="J289" s="31"/>
      <c r="K289" s="35"/>
    </row>
    <row r="290" spans="2:11" x14ac:dyDescent="0.25">
      <c r="B290" s="8" t="s">
        <v>3695</v>
      </c>
      <c r="C290" s="60" t="s">
        <v>3696</v>
      </c>
      <c r="D290" s="54" t="s">
        <v>3697</v>
      </c>
      <c r="E290" s="6" t="s">
        <v>164</v>
      </c>
      <c r="F290" s="19">
        <v>92206</v>
      </c>
      <c r="G290" s="24">
        <v>36.840000000000003</v>
      </c>
      <c r="H290" s="24">
        <v>0.05</v>
      </c>
      <c r="I290" s="31"/>
      <c r="J290" s="31"/>
      <c r="K290" s="35"/>
    </row>
    <row r="291" spans="2:11" x14ac:dyDescent="0.25">
      <c r="B291" s="8" t="s">
        <v>3698</v>
      </c>
      <c r="C291" s="60" t="s">
        <v>3699</v>
      </c>
      <c r="D291" s="54" t="s">
        <v>3700</v>
      </c>
      <c r="E291" s="6" t="s">
        <v>164</v>
      </c>
      <c r="F291" s="19">
        <v>2539</v>
      </c>
      <c r="G291" s="24">
        <v>36.79</v>
      </c>
      <c r="H291" s="24">
        <v>0.05</v>
      </c>
      <c r="I291" s="31"/>
      <c r="J291" s="31"/>
      <c r="K291" s="35"/>
    </row>
    <row r="292" spans="2:11" x14ac:dyDescent="0.25">
      <c r="B292" s="8" t="s">
        <v>3609</v>
      </c>
      <c r="C292" s="60" t="s">
        <v>3610</v>
      </c>
      <c r="D292" s="54" t="s">
        <v>3611</v>
      </c>
      <c r="E292" s="6" t="s">
        <v>247</v>
      </c>
      <c r="F292" s="19">
        <v>24459</v>
      </c>
      <c r="G292" s="24">
        <v>36.72</v>
      </c>
      <c r="H292" s="24">
        <v>0.05</v>
      </c>
      <c r="I292" s="31"/>
      <c r="J292" s="31"/>
      <c r="K292" s="35"/>
    </row>
    <row r="293" spans="2:11" x14ac:dyDescent="0.25">
      <c r="B293" s="8" t="s">
        <v>1986</v>
      </c>
      <c r="C293" s="60" t="s">
        <v>1987</v>
      </c>
      <c r="D293" s="54" t="s">
        <v>1988</v>
      </c>
      <c r="E293" s="6" t="s">
        <v>72</v>
      </c>
      <c r="F293" s="19">
        <v>976</v>
      </c>
      <c r="G293" s="24">
        <v>36.71</v>
      </c>
      <c r="H293" s="24">
        <v>0.05</v>
      </c>
      <c r="I293" s="31"/>
      <c r="J293" s="31"/>
      <c r="K293" s="35"/>
    </row>
    <row r="294" spans="2:11" x14ac:dyDescent="0.25">
      <c r="B294" s="8" t="s">
        <v>3701</v>
      </c>
      <c r="C294" s="60" t="s">
        <v>2400</v>
      </c>
      <c r="D294" s="54" t="s">
        <v>3702</v>
      </c>
      <c r="E294" s="6" t="s">
        <v>105</v>
      </c>
      <c r="F294" s="19">
        <v>6266</v>
      </c>
      <c r="G294" s="24">
        <v>36.549999999999997</v>
      </c>
      <c r="H294" s="24">
        <v>0.05</v>
      </c>
      <c r="I294" s="31"/>
      <c r="J294" s="31"/>
      <c r="K294" s="35"/>
    </row>
    <row r="295" spans="2:11" x14ac:dyDescent="0.25">
      <c r="B295" s="8" t="s">
        <v>1086</v>
      </c>
      <c r="C295" s="60" t="s">
        <v>1087</v>
      </c>
      <c r="D295" s="54" t="s">
        <v>1088</v>
      </c>
      <c r="E295" s="6" t="s">
        <v>247</v>
      </c>
      <c r="F295" s="19">
        <v>31825</v>
      </c>
      <c r="G295" s="24">
        <v>36.520000000000003</v>
      </c>
      <c r="H295" s="24">
        <v>0.05</v>
      </c>
      <c r="I295" s="31"/>
      <c r="J295" s="31"/>
      <c r="K295" s="35"/>
    </row>
    <row r="296" spans="2:11" x14ac:dyDescent="0.25">
      <c r="B296" s="8" t="s">
        <v>1801</v>
      </c>
      <c r="C296" s="60" t="s">
        <v>1802</v>
      </c>
      <c r="D296" s="54" t="s">
        <v>1803</v>
      </c>
      <c r="E296" s="6" t="s">
        <v>218</v>
      </c>
      <c r="F296" s="19">
        <v>1330</v>
      </c>
      <c r="G296" s="24">
        <v>36.450000000000003</v>
      </c>
      <c r="H296" s="24">
        <v>0.05</v>
      </c>
      <c r="I296" s="31"/>
      <c r="J296" s="31"/>
      <c r="K296" s="35"/>
    </row>
    <row r="297" spans="2:11" x14ac:dyDescent="0.25">
      <c r="B297" s="8" t="s">
        <v>3703</v>
      </c>
      <c r="C297" s="60" t="s">
        <v>3704</v>
      </c>
      <c r="D297" s="54" t="s">
        <v>3705</v>
      </c>
      <c r="E297" s="6" t="s">
        <v>109</v>
      </c>
      <c r="F297" s="19">
        <v>242</v>
      </c>
      <c r="G297" s="24">
        <v>36.26</v>
      </c>
      <c r="H297" s="24">
        <v>0.05</v>
      </c>
      <c r="I297" s="31"/>
      <c r="J297" s="31"/>
      <c r="K297" s="35"/>
    </row>
    <row r="298" spans="2:11" x14ac:dyDescent="0.25">
      <c r="B298" s="8" t="s">
        <v>2625</v>
      </c>
      <c r="C298" s="60" t="s">
        <v>2626</v>
      </c>
      <c r="D298" s="54" t="s">
        <v>2627</v>
      </c>
      <c r="E298" s="6" t="s">
        <v>146</v>
      </c>
      <c r="F298" s="19">
        <v>5565</v>
      </c>
      <c r="G298" s="24">
        <v>36.21</v>
      </c>
      <c r="H298" s="24">
        <v>0.05</v>
      </c>
      <c r="I298" s="31"/>
      <c r="J298" s="31"/>
      <c r="K298" s="35"/>
    </row>
    <row r="299" spans="2:11" x14ac:dyDescent="0.25">
      <c r="B299" s="8" t="s">
        <v>3706</v>
      </c>
      <c r="C299" s="60" t="s">
        <v>3707</v>
      </c>
      <c r="D299" s="54" t="s">
        <v>3708</v>
      </c>
      <c r="E299" s="6" t="s">
        <v>119</v>
      </c>
      <c r="F299" s="19">
        <v>5811</v>
      </c>
      <c r="G299" s="24">
        <v>36.049999999999997</v>
      </c>
      <c r="H299" s="24">
        <v>0.05</v>
      </c>
      <c r="I299" s="31"/>
      <c r="J299" s="31"/>
      <c r="K299" s="35"/>
    </row>
    <row r="300" spans="2:11" x14ac:dyDescent="0.25">
      <c r="B300" s="8" t="s">
        <v>3709</v>
      </c>
      <c r="C300" s="60" t="s">
        <v>3710</v>
      </c>
      <c r="D300" s="54" t="s">
        <v>3711</v>
      </c>
      <c r="E300" s="6" t="s">
        <v>580</v>
      </c>
      <c r="F300" s="19">
        <v>1186</v>
      </c>
      <c r="G300" s="24">
        <v>36</v>
      </c>
      <c r="H300" s="24">
        <v>0.05</v>
      </c>
      <c r="I300" s="31"/>
      <c r="J300" s="31"/>
      <c r="K300" s="35"/>
    </row>
    <row r="301" spans="2:11" x14ac:dyDescent="0.25">
      <c r="B301" s="8" t="s">
        <v>1098</v>
      </c>
      <c r="C301" s="60" t="s">
        <v>1099</v>
      </c>
      <c r="D301" s="54" t="s">
        <v>1100</v>
      </c>
      <c r="E301" s="6" t="s">
        <v>109</v>
      </c>
      <c r="F301" s="19">
        <v>4625</v>
      </c>
      <c r="G301" s="24">
        <v>35.880000000000003</v>
      </c>
      <c r="H301" s="24">
        <v>0.05</v>
      </c>
      <c r="I301" s="31"/>
      <c r="J301" s="31"/>
      <c r="K301" s="35"/>
    </row>
    <row r="302" spans="2:11" x14ac:dyDescent="0.25">
      <c r="B302" s="8" t="s">
        <v>2332</v>
      </c>
      <c r="C302" s="60" t="s">
        <v>2333</v>
      </c>
      <c r="D302" s="54" t="s">
        <v>2334</v>
      </c>
      <c r="E302" s="6" t="s">
        <v>247</v>
      </c>
      <c r="F302" s="19">
        <v>3081</v>
      </c>
      <c r="G302" s="24">
        <v>35.770000000000003</v>
      </c>
      <c r="H302" s="24">
        <v>0.05</v>
      </c>
      <c r="I302" s="31"/>
      <c r="J302" s="31"/>
      <c r="K302" s="35"/>
    </row>
    <row r="303" spans="2:11" x14ac:dyDescent="0.25">
      <c r="B303" s="8" t="s">
        <v>3712</v>
      </c>
      <c r="C303" s="60" t="s">
        <v>3713</v>
      </c>
      <c r="D303" s="54" t="s">
        <v>3714</v>
      </c>
      <c r="E303" s="6" t="s">
        <v>105</v>
      </c>
      <c r="F303" s="19">
        <v>2748</v>
      </c>
      <c r="G303" s="24">
        <v>35.36</v>
      </c>
      <c r="H303" s="24">
        <v>0.05</v>
      </c>
      <c r="I303" s="31"/>
      <c r="J303" s="31"/>
      <c r="K303" s="35"/>
    </row>
    <row r="304" spans="2:11" x14ac:dyDescent="0.25">
      <c r="B304" s="8" t="s">
        <v>3715</v>
      </c>
      <c r="C304" s="60" t="s">
        <v>3716</v>
      </c>
      <c r="D304" s="54" t="s">
        <v>3717</v>
      </c>
      <c r="E304" s="6" t="s">
        <v>58</v>
      </c>
      <c r="F304" s="19">
        <v>158873</v>
      </c>
      <c r="G304" s="24">
        <v>35.17</v>
      </c>
      <c r="H304" s="24">
        <v>0.05</v>
      </c>
      <c r="I304" s="31"/>
      <c r="J304" s="31"/>
      <c r="K304" s="35"/>
    </row>
    <row r="305" spans="2:11" x14ac:dyDescent="0.25">
      <c r="B305" s="8" t="s">
        <v>3612</v>
      </c>
      <c r="C305" s="60" t="s">
        <v>3613</v>
      </c>
      <c r="D305" s="54" t="s">
        <v>3614</v>
      </c>
      <c r="E305" s="6" t="s">
        <v>243</v>
      </c>
      <c r="F305" s="19">
        <v>13063</v>
      </c>
      <c r="G305" s="24">
        <v>35.090000000000003</v>
      </c>
      <c r="H305" s="24">
        <v>0.05</v>
      </c>
      <c r="I305" s="31"/>
      <c r="J305" s="31"/>
      <c r="K305" s="35"/>
    </row>
    <row r="306" spans="2:11" x14ac:dyDescent="0.25">
      <c r="B306" s="8" t="s">
        <v>2116</v>
      </c>
      <c r="C306" s="60" t="s">
        <v>2117</v>
      </c>
      <c r="D306" s="54" t="s">
        <v>2118</v>
      </c>
      <c r="E306" s="6" t="s">
        <v>164</v>
      </c>
      <c r="F306" s="19">
        <v>6877</v>
      </c>
      <c r="G306" s="24">
        <v>35.020000000000003</v>
      </c>
      <c r="H306" s="24">
        <v>0.05</v>
      </c>
      <c r="I306" s="31"/>
      <c r="J306" s="31"/>
      <c r="K306" s="35"/>
    </row>
    <row r="307" spans="2:11" x14ac:dyDescent="0.25">
      <c r="B307" s="8" t="s">
        <v>3718</v>
      </c>
      <c r="C307" s="60" t="s">
        <v>3719</v>
      </c>
      <c r="D307" s="54" t="s">
        <v>3720</v>
      </c>
      <c r="E307" s="6" t="s">
        <v>119</v>
      </c>
      <c r="F307" s="19">
        <v>3592</v>
      </c>
      <c r="G307" s="24">
        <v>34.99</v>
      </c>
      <c r="H307" s="24">
        <v>0.05</v>
      </c>
      <c r="I307" s="31"/>
      <c r="J307" s="31"/>
      <c r="K307" s="35"/>
    </row>
    <row r="308" spans="2:11" x14ac:dyDescent="0.25">
      <c r="B308" s="8" t="s">
        <v>3615</v>
      </c>
      <c r="C308" s="60" t="s">
        <v>3616</v>
      </c>
      <c r="D308" s="54" t="s">
        <v>3617</v>
      </c>
      <c r="E308" s="6" t="s">
        <v>72</v>
      </c>
      <c r="F308" s="19">
        <v>31859</v>
      </c>
      <c r="G308" s="24">
        <v>34.72</v>
      </c>
      <c r="H308" s="24">
        <v>0.05</v>
      </c>
      <c r="I308" s="31"/>
      <c r="J308" s="31"/>
      <c r="K308" s="35"/>
    </row>
    <row r="309" spans="2:11" x14ac:dyDescent="0.25">
      <c r="B309" s="8" t="s">
        <v>161</v>
      </c>
      <c r="C309" s="60" t="s">
        <v>162</v>
      </c>
      <c r="D309" s="54" t="s">
        <v>163</v>
      </c>
      <c r="E309" s="6" t="s">
        <v>164</v>
      </c>
      <c r="F309" s="19">
        <v>1103</v>
      </c>
      <c r="G309" s="24">
        <v>34.43</v>
      </c>
      <c r="H309" s="24">
        <v>0.05</v>
      </c>
      <c r="I309" s="31"/>
      <c r="J309" s="31"/>
      <c r="K309" s="35"/>
    </row>
    <row r="310" spans="2:11" x14ac:dyDescent="0.25">
      <c r="B310" s="8" t="s">
        <v>3621</v>
      </c>
      <c r="C310" s="60" t="s">
        <v>3622</v>
      </c>
      <c r="D310" s="54" t="s">
        <v>3623</v>
      </c>
      <c r="E310" s="6" t="s">
        <v>406</v>
      </c>
      <c r="F310" s="19">
        <v>114</v>
      </c>
      <c r="G310" s="24">
        <v>34.340000000000003</v>
      </c>
      <c r="H310" s="24">
        <v>0.05</v>
      </c>
      <c r="I310" s="31"/>
      <c r="J310" s="31"/>
      <c r="K310" s="35"/>
    </row>
    <row r="311" spans="2:11" x14ac:dyDescent="0.25">
      <c r="B311" s="8" t="s">
        <v>3618</v>
      </c>
      <c r="C311" s="60" t="s">
        <v>3619</v>
      </c>
      <c r="D311" s="54" t="s">
        <v>3620</v>
      </c>
      <c r="E311" s="6" t="s">
        <v>243</v>
      </c>
      <c r="F311" s="19">
        <v>37197</v>
      </c>
      <c r="G311" s="24">
        <v>34.340000000000003</v>
      </c>
      <c r="H311" s="24">
        <v>0.05</v>
      </c>
      <c r="I311" s="31"/>
      <c r="J311" s="31"/>
      <c r="K311" s="35"/>
    </row>
    <row r="312" spans="2:11" x14ac:dyDescent="0.25">
      <c r="B312" s="8" t="s">
        <v>3721</v>
      </c>
      <c r="C312" s="60" t="s">
        <v>3722</v>
      </c>
      <c r="D312" s="54" t="s">
        <v>3723</v>
      </c>
      <c r="E312" s="6" t="s">
        <v>131</v>
      </c>
      <c r="F312" s="19">
        <v>491</v>
      </c>
      <c r="G312" s="24">
        <v>34.26</v>
      </c>
      <c r="H312" s="24">
        <v>0.05</v>
      </c>
      <c r="I312" s="31"/>
      <c r="J312" s="31"/>
      <c r="K312" s="35"/>
    </row>
    <row r="313" spans="2:11" x14ac:dyDescent="0.25">
      <c r="B313" s="8" t="s">
        <v>3724</v>
      </c>
      <c r="C313" s="60" t="s">
        <v>3725</v>
      </c>
      <c r="D313" s="54" t="s">
        <v>3726</v>
      </c>
      <c r="E313" s="6" t="s">
        <v>119</v>
      </c>
      <c r="F313" s="19">
        <v>24813</v>
      </c>
      <c r="G313" s="24">
        <v>33.880000000000003</v>
      </c>
      <c r="H313" s="24">
        <v>0.05</v>
      </c>
      <c r="I313" s="31"/>
      <c r="J313" s="31"/>
      <c r="K313" s="35"/>
    </row>
    <row r="314" spans="2:11" x14ac:dyDescent="0.25">
      <c r="B314" s="8" t="s">
        <v>3727</v>
      </c>
      <c r="C314" s="60" t="s">
        <v>3728</v>
      </c>
      <c r="D314" s="54" t="s">
        <v>3729</v>
      </c>
      <c r="E314" s="6" t="s">
        <v>84</v>
      </c>
      <c r="F314" s="19">
        <v>19338</v>
      </c>
      <c r="G314" s="24">
        <v>33.56</v>
      </c>
      <c r="H314" s="24">
        <v>0.05</v>
      </c>
      <c r="I314" s="31"/>
      <c r="J314" s="31"/>
      <c r="K314" s="35"/>
    </row>
    <row r="315" spans="2:11" x14ac:dyDescent="0.25">
      <c r="B315" s="8" t="s">
        <v>3730</v>
      </c>
      <c r="C315" s="60" t="s">
        <v>3731</v>
      </c>
      <c r="D315" s="54" t="s">
        <v>3732</v>
      </c>
      <c r="E315" s="6" t="s">
        <v>131</v>
      </c>
      <c r="F315" s="19">
        <v>4902</v>
      </c>
      <c r="G315" s="24">
        <v>32.96</v>
      </c>
      <c r="H315" s="24">
        <v>0.05</v>
      </c>
      <c r="I315" s="31"/>
      <c r="J315" s="31"/>
      <c r="K315" s="35"/>
    </row>
    <row r="316" spans="2:11" x14ac:dyDescent="0.25">
      <c r="B316" s="8" t="s">
        <v>3733</v>
      </c>
      <c r="C316" s="60" t="s">
        <v>3734</v>
      </c>
      <c r="D316" s="54" t="s">
        <v>3735</v>
      </c>
      <c r="E316" s="6" t="s">
        <v>72</v>
      </c>
      <c r="F316" s="19">
        <v>3632</v>
      </c>
      <c r="G316" s="24">
        <v>32.86</v>
      </c>
      <c r="H316" s="24">
        <v>0.05</v>
      </c>
      <c r="I316" s="31"/>
      <c r="J316" s="31"/>
      <c r="K316" s="35"/>
    </row>
    <row r="317" spans="2:11" x14ac:dyDescent="0.25">
      <c r="B317" s="8" t="s">
        <v>3736</v>
      </c>
      <c r="C317" s="60" t="s">
        <v>3737</v>
      </c>
      <c r="D317" s="54" t="s">
        <v>3738</v>
      </c>
      <c r="E317" s="6" t="s">
        <v>105</v>
      </c>
      <c r="F317" s="19">
        <v>8230</v>
      </c>
      <c r="G317" s="24">
        <v>32.840000000000003</v>
      </c>
      <c r="H317" s="24">
        <v>0.05</v>
      </c>
      <c r="I317" s="31"/>
      <c r="J317" s="31"/>
      <c r="K317" s="35"/>
    </row>
    <row r="318" spans="2:11" x14ac:dyDescent="0.25">
      <c r="B318" s="8" t="s">
        <v>3624</v>
      </c>
      <c r="C318" s="60" t="s">
        <v>3625</v>
      </c>
      <c r="D318" s="54" t="s">
        <v>3626</v>
      </c>
      <c r="E318" s="6" t="s">
        <v>157</v>
      </c>
      <c r="F318" s="19">
        <v>3390</v>
      </c>
      <c r="G318" s="24">
        <v>32.58</v>
      </c>
      <c r="H318" s="24">
        <v>0.05</v>
      </c>
      <c r="I318" s="31"/>
      <c r="J318" s="31"/>
      <c r="K318" s="35"/>
    </row>
    <row r="319" spans="2:11" x14ac:dyDescent="0.25">
      <c r="B319" s="8" t="s">
        <v>3739</v>
      </c>
      <c r="C319" s="60" t="s">
        <v>3740</v>
      </c>
      <c r="D319" s="54" t="s">
        <v>3741</v>
      </c>
      <c r="E319" s="6" t="s">
        <v>119</v>
      </c>
      <c r="F319" s="19">
        <v>2210</v>
      </c>
      <c r="G319" s="24">
        <v>32.56</v>
      </c>
      <c r="H319" s="24">
        <v>0.05</v>
      </c>
      <c r="I319" s="31"/>
      <c r="J319" s="31"/>
      <c r="K319" s="35"/>
    </row>
    <row r="320" spans="2:11" x14ac:dyDescent="0.25">
      <c r="B320" s="8" t="s">
        <v>3627</v>
      </c>
      <c r="C320" s="60" t="s">
        <v>1315</v>
      </c>
      <c r="D320" s="54" t="s">
        <v>3628</v>
      </c>
      <c r="E320" s="6" t="s">
        <v>72</v>
      </c>
      <c r="F320" s="19">
        <v>44337</v>
      </c>
      <c r="G320" s="24">
        <v>32.409999999999997</v>
      </c>
      <c r="H320" s="24">
        <v>0.05</v>
      </c>
      <c r="I320" s="31"/>
      <c r="J320" s="31"/>
      <c r="K320" s="35"/>
    </row>
    <row r="321" spans="2:11" x14ac:dyDescent="0.25">
      <c r="B321" s="8" t="s">
        <v>2267</v>
      </c>
      <c r="C321" s="60" t="s">
        <v>2268</v>
      </c>
      <c r="D321" s="54" t="s">
        <v>2269</v>
      </c>
      <c r="E321" s="6" t="s">
        <v>58</v>
      </c>
      <c r="F321" s="19">
        <v>41462</v>
      </c>
      <c r="G321" s="24">
        <v>32.14</v>
      </c>
      <c r="H321" s="24">
        <v>0.05</v>
      </c>
      <c r="I321" s="31"/>
      <c r="J321" s="31"/>
      <c r="K321" s="35"/>
    </row>
    <row r="322" spans="2:11" x14ac:dyDescent="0.25">
      <c r="B322" s="8" t="s">
        <v>2310</v>
      </c>
      <c r="C322" s="60" t="s">
        <v>2311</v>
      </c>
      <c r="D322" s="54" t="s">
        <v>2312</v>
      </c>
      <c r="E322" s="6" t="s">
        <v>72</v>
      </c>
      <c r="F322" s="19">
        <v>20096</v>
      </c>
      <c r="G322" s="24">
        <v>32.07</v>
      </c>
      <c r="H322" s="24">
        <v>0.05</v>
      </c>
      <c r="I322" s="31"/>
      <c r="J322" s="31"/>
      <c r="K322" s="35"/>
    </row>
    <row r="323" spans="2:11" x14ac:dyDescent="0.25">
      <c r="B323" s="8" t="s">
        <v>1092</v>
      </c>
      <c r="C323" s="60" t="s">
        <v>1093</v>
      </c>
      <c r="D323" s="54" t="s">
        <v>1094</v>
      </c>
      <c r="E323" s="6" t="s">
        <v>123</v>
      </c>
      <c r="F323" s="19">
        <v>4116</v>
      </c>
      <c r="G323" s="24">
        <v>31.92</v>
      </c>
      <c r="H323" s="24">
        <v>0.05</v>
      </c>
      <c r="I323" s="31"/>
      <c r="J323" s="31"/>
      <c r="K323" s="35"/>
    </row>
    <row r="324" spans="2:11" x14ac:dyDescent="0.25">
      <c r="B324" s="8" t="s">
        <v>3742</v>
      </c>
      <c r="C324" s="60" t="s">
        <v>3743</v>
      </c>
      <c r="D324" s="54" t="s">
        <v>3744</v>
      </c>
      <c r="E324" s="6" t="s">
        <v>135</v>
      </c>
      <c r="F324" s="19">
        <v>9637</v>
      </c>
      <c r="G324" s="24">
        <v>31.38</v>
      </c>
      <c r="H324" s="24">
        <v>0.04</v>
      </c>
      <c r="I324" s="31"/>
      <c r="J324" s="31"/>
      <c r="K324" s="35"/>
    </row>
    <row r="325" spans="2:11" x14ac:dyDescent="0.25">
      <c r="B325" s="8" t="s">
        <v>3629</v>
      </c>
      <c r="C325" s="60" t="s">
        <v>3630</v>
      </c>
      <c r="D325" s="54" t="s">
        <v>3631</v>
      </c>
      <c r="E325" s="6" t="s">
        <v>608</v>
      </c>
      <c r="F325" s="19">
        <v>13007</v>
      </c>
      <c r="G325" s="24">
        <v>31.32</v>
      </c>
      <c r="H325" s="24">
        <v>0.04</v>
      </c>
      <c r="I325" s="31"/>
      <c r="J325" s="31"/>
      <c r="K325" s="35"/>
    </row>
    <row r="326" spans="2:11" x14ac:dyDescent="0.25">
      <c r="B326" s="8" t="s">
        <v>2987</v>
      </c>
      <c r="C326" s="60" t="s">
        <v>2988</v>
      </c>
      <c r="D326" s="54" t="s">
        <v>2989</v>
      </c>
      <c r="E326" s="6" t="s">
        <v>131</v>
      </c>
      <c r="F326" s="19">
        <v>1412</v>
      </c>
      <c r="G326" s="24">
        <v>31.26</v>
      </c>
      <c r="H326" s="24">
        <v>0.04</v>
      </c>
      <c r="I326" s="31"/>
      <c r="J326" s="31"/>
      <c r="K326" s="35"/>
    </row>
    <row r="327" spans="2:11" x14ac:dyDescent="0.25">
      <c r="B327" s="8" t="s">
        <v>308</v>
      </c>
      <c r="C327" s="60" t="s">
        <v>309</v>
      </c>
      <c r="D327" s="54" t="s">
        <v>310</v>
      </c>
      <c r="E327" s="6" t="s">
        <v>184</v>
      </c>
      <c r="F327" s="19">
        <v>7889</v>
      </c>
      <c r="G327" s="24">
        <v>31.04</v>
      </c>
      <c r="H327" s="24">
        <v>0.04</v>
      </c>
      <c r="I327" s="31"/>
      <c r="J327" s="31"/>
      <c r="K327" s="35"/>
    </row>
    <row r="328" spans="2:11" x14ac:dyDescent="0.25">
      <c r="B328" s="8" t="s">
        <v>3632</v>
      </c>
      <c r="C328" s="60" t="s">
        <v>3633</v>
      </c>
      <c r="D328" s="54" t="s">
        <v>3634</v>
      </c>
      <c r="E328" s="6" t="s">
        <v>1797</v>
      </c>
      <c r="F328" s="19">
        <v>1631</v>
      </c>
      <c r="G328" s="24">
        <v>30.56</v>
      </c>
      <c r="H328" s="24">
        <v>0.04</v>
      </c>
      <c r="I328" s="31"/>
      <c r="J328" s="31"/>
      <c r="K328" s="35"/>
    </row>
    <row r="329" spans="2:11" x14ac:dyDescent="0.25">
      <c r="B329" s="8" t="s">
        <v>140</v>
      </c>
      <c r="C329" s="60" t="s">
        <v>141</v>
      </c>
      <c r="D329" s="54" t="s">
        <v>142</v>
      </c>
      <c r="E329" s="6" t="s">
        <v>91</v>
      </c>
      <c r="F329" s="19">
        <v>3316</v>
      </c>
      <c r="G329" s="24">
        <v>30.51</v>
      </c>
      <c r="H329" s="24">
        <v>0.04</v>
      </c>
      <c r="I329" s="31"/>
      <c r="J329" s="31"/>
      <c r="K329" s="35"/>
    </row>
    <row r="330" spans="2:11" x14ac:dyDescent="0.25">
      <c r="B330" s="8" t="s">
        <v>3745</v>
      </c>
      <c r="C330" s="60" t="s">
        <v>3746</v>
      </c>
      <c r="D330" s="54" t="s">
        <v>3747</v>
      </c>
      <c r="E330" s="6" t="s">
        <v>91</v>
      </c>
      <c r="F330" s="19">
        <v>6437</v>
      </c>
      <c r="G330" s="24">
        <v>30.25</v>
      </c>
      <c r="H330" s="24">
        <v>0.04</v>
      </c>
      <c r="I330" s="31"/>
      <c r="J330" s="31"/>
      <c r="K330" s="35"/>
    </row>
    <row r="331" spans="2:11" x14ac:dyDescent="0.25">
      <c r="B331" s="8" t="s">
        <v>336</v>
      </c>
      <c r="C331" s="60" t="s">
        <v>337</v>
      </c>
      <c r="D331" s="54" t="s">
        <v>338</v>
      </c>
      <c r="E331" s="6" t="s">
        <v>76</v>
      </c>
      <c r="F331" s="19">
        <v>2401</v>
      </c>
      <c r="G331" s="24">
        <v>30.12</v>
      </c>
      <c r="H331" s="24">
        <v>0.04</v>
      </c>
      <c r="I331" s="31"/>
      <c r="J331" s="31"/>
      <c r="K331" s="35"/>
    </row>
    <row r="332" spans="2:11" x14ac:dyDescent="0.25">
      <c r="B332" s="8" t="s">
        <v>3748</v>
      </c>
      <c r="C332" s="60" t="s">
        <v>3749</v>
      </c>
      <c r="D332" s="54" t="s">
        <v>3750</v>
      </c>
      <c r="E332" s="6" t="s">
        <v>390</v>
      </c>
      <c r="F332" s="19">
        <v>5024</v>
      </c>
      <c r="G332" s="24">
        <v>30.08</v>
      </c>
      <c r="H332" s="24">
        <v>0.04</v>
      </c>
      <c r="I332" s="31"/>
      <c r="J332" s="31"/>
      <c r="K332" s="35"/>
    </row>
    <row r="333" spans="2:11" x14ac:dyDescent="0.25">
      <c r="B333" s="8" t="s">
        <v>2107</v>
      </c>
      <c r="C333" s="60" t="s">
        <v>2108</v>
      </c>
      <c r="D333" s="54" t="s">
        <v>2109</v>
      </c>
      <c r="E333" s="6" t="s">
        <v>157</v>
      </c>
      <c r="F333" s="19">
        <v>7599</v>
      </c>
      <c r="G333" s="24">
        <v>29.63</v>
      </c>
      <c r="H333" s="24">
        <v>0.04</v>
      </c>
      <c r="I333" s="31"/>
      <c r="J333" s="31"/>
      <c r="K333" s="35"/>
    </row>
    <row r="334" spans="2:11" x14ac:dyDescent="0.25">
      <c r="B334" s="8" t="s">
        <v>3751</v>
      </c>
      <c r="C334" s="60" t="s">
        <v>3752</v>
      </c>
      <c r="D334" s="54" t="s">
        <v>3753</v>
      </c>
      <c r="E334" s="6" t="s">
        <v>243</v>
      </c>
      <c r="F334" s="19">
        <v>5555</v>
      </c>
      <c r="G334" s="24">
        <v>29.52</v>
      </c>
      <c r="H334" s="24">
        <v>0.04</v>
      </c>
      <c r="I334" s="31"/>
      <c r="J334" s="31"/>
      <c r="K334" s="35"/>
    </row>
    <row r="335" spans="2:11" x14ac:dyDescent="0.25">
      <c r="B335" s="8" t="s">
        <v>530</v>
      </c>
      <c r="C335" s="60" t="s">
        <v>531</v>
      </c>
      <c r="D335" s="54" t="s">
        <v>532</v>
      </c>
      <c r="E335" s="6" t="s">
        <v>533</v>
      </c>
      <c r="F335" s="19">
        <v>2826</v>
      </c>
      <c r="G335" s="24">
        <v>29.42</v>
      </c>
      <c r="H335" s="24">
        <v>0.04</v>
      </c>
      <c r="I335" s="31"/>
      <c r="J335" s="31"/>
      <c r="K335" s="35"/>
    </row>
    <row r="336" spans="2:11" x14ac:dyDescent="0.25">
      <c r="B336" s="8" t="s">
        <v>2245</v>
      </c>
      <c r="C336" s="60" t="s">
        <v>2246</v>
      </c>
      <c r="D336" s="54" t="s">
        <v>2247</v>
      </c>
      <c r="E336" s="6" t="s">
        <v>95</v>
      </c>
      <c r="F336" s="19">
        <v>38612</v>
      </c>
      <c r="G336" s="24">
        <v>29.15</v>
      </c>
      <c r="H336" s="24">
        <v>0.04</v>
      </c>
      <c r="I336" s="31"/>
      <c r="J336" s="31"/>
      <c r="K336" s="35"/>
    </row>
    <row r="337" spans="2:11" x14ac:dyDescent="0.25">
      <c r="B337" s="8" t="s">
        <v>3754</v>
      </c>
      <c r="C337" s="60" t="s">
        <v>3755</v>
      </c>
      <c r="D337" s="54" t="s">
        <v>3756</v>
      </c>
      <c r="E337" s="6" t="s">
        <v>119</v>
      </c>
      <c r="F337" s="19">
        <v>607</v>
      </c>
      <c r="G337" s="24">
        <v>28.65</v>
      </c>
      <c r="H337" s="24">
        <v>0.04</v>
      </c>
      <c r="I337" s="31"/>
      <c r="J337" s="31"/>
      <c r="K337" s="35"/>
    </row>
    <row r="338" spans="2:11" x14ac:dyDescent="0.25">
      <c r="B338" s="8" t="s">
        <v>3757</v>
      </c>
      <c r="C338" s="60" t="s">
        <v>3758</v>
      </c>
      <c r="D338" s="54" t="s">
        <v>3759</v>
      </c>
      <c r="E338" s="6" t="s">
        <v>109</v>
      </c>
      <c r="F338" s="19">
        <v>7295</v>
      </c>
      <c r="G338" s="24">
        <v>28.56</v>
      </c>
      <c r="H338" s="24">
        <v>0.04</v>
      </c>
      <c r="I338" s="31"/>
      <c r="J338" s="31"/>
      <c r="K338" s="35"/>
    </row>
    <row r="339" spans="2:11" x14ac:dyDescent="0.25">
      <c r="B339" s="8" t="s">
        <v>3760</v>
      </c>
      <c r="C339" s="60" t="s">
        <v>1286</v>
      </c>
      <c r="D339" s="54" t="s">
        <v>3761</v>
      </c>
      <c r="E339" s="6" t="s">
        <v>119</v>
      </c>
      <c r="F339" s="19">
        <v>2199</v>
      </c>
      <c r="G339" s="24">
        <v>28.53</v>
      </c>
      <c r="H339" s="24">
        <v>0.04</v>
      </c>
      <c r="I339" s="31"/>
      <c r="J339" s="31"/>
      <c r="K339" s="35"/>
    </row>
    <row r="340" spans="2:11" x14ac:dyDescent="0.25">
      <c r="B340" s="8" t="s">
        <v>3635</v>
      </c>
      <c r="C340" s="60" t="s">
        <v>3636</v>
      </c>
      <c r="D340" s="54" t="s">
        <v>3637</v>
      </c>
      <c r="E340" s="6" t="s">
        <v>72</v>
      </c>
      <c r="F340" s="19">
        <v>5223</v>
      </c>
      <c r="G340" s="24">
        <v>28.26</v>
      </c>
      <c r="H340" s="24">
        <v>0.04</v>
      </c>
      <c r="I340" s="31"/>
      <c r="J340" s="31"/>
      <c r="K340" s="35"/>
    </row>
    <row r="341" spans="2:11" x14ac:dyDescent="0.25">
      <c r="B341" s="8" t="s">
        <v>3762</v>
      </c>
      <c r="C341" s="60" t="s">
        <v>3763</v>
      </c>
      <c r="D341" s="54" t="s">
        <v>3764</v>
      </c>
      <c r="E341" s="6" t="s">
        <v>150</v>
      </c>
      <c r="F341" s="19">
        <v>1690</v>
      </c>
      <c r="G341" s="24">
        <v>27.89</v>
      </c>
      <c r="H341" s="24">
        <v>0.04</v>
      </c>
      <c r="I341" s="31"/>
      <c r="J341" s="31"/>
      <c r="K341" s="35"/>
    </row>
    <row r="342" spans="2:11" x14ac:dyDescent="0.25">
      <c r="B342" s="8" t="s">
        <v>3765</v>
      </c>
      <c r="C342" s="60" t="s">
        <v>3766</v>
      </c>
      <c r="D342" s="54" t="s">
        <v>3767</v>
      </c>
      <c r="E342" s="6" t="s">
        <v>254</v>
      </c>
      <c r="F342" s="19">
        <v>41004</v>
      </c>
      <c r="G342" s="24">
        <v>27.83</v>
      </c>
      <c r="H342" s="24">
        <v>0.04</v>
      </c>
      <c r="I342" s="31"/>
      <c r="J342" s="31"/>
      <c r="K342" s="35"/>
    </row>
    <row r="343" spans="2:11" x14ac:dyDescent="0.25">
      <c r="B343" s="8" t="s">
        <v>3768</v>
      </c>
      <c r="C343" s="60" t="s">
        <v>3769</v>
      </c>
      <c r="D343" s="54" t="s">
        <v>3770</v>
      </c>
      <c r="E343" s="6" t="s">
        <v>109</v>
      </c>
      <c r="F343" s="19">
        <v>4512</v>
      </c>
      <c r="G343" s="24">
        <v>27.74</v>
      </c>
      <c r="H343" s="24">
        <v>0.04</v>
      </c>
      <c r="I343" s="31"/>
      <c r="J343" s="31"/>
      <c r="K343" s="35"/>
    </row>
    <row r="344" spans="2:11" x14ac:dyDescent="0.25">
      <c r="B344" s="8" t="s">
        <v>1804</v>
      </c>
      <c r="C344" s="60" t="s">
        <v>1805</v>
      </c>
      <c r="D344" s="54" t="s">
        <v>1806</v>
      </c>
      <c r="E344" s="6" t="s">
        <v>72</v>
      </c>
      <c r="F344" s="19">
        <v>14184</v>
      </c>
      <c r="G344" s="24">
        <v>27.6</v>
      </c>
      <c r="H344" s="24">
        <v>0.04</v>
      </c>
      <c r="I344" s="31"/>
      <c r="J344" s="31"/>
      <c r="K344" s="35"/>
    </row>
    <row r="345" spans="2:11" x14ac:dyDescent="0.25">
      <c r="B345" s="8" t="s">
        <v>3774</v>
      </c>
      <c r="C345" s="60" t="s">
        <v>3775</v>
      </c>
      <c r="D345" s="54" t="s">
        <v>3776</v>
      </c>
      <c r="E345" s="6" t="s">
        <v>72</v>
      </c>
      <c r="F345" s="19">
        <v>7755</v>
      </c>
      <c r="G345" s="24">
        <v>27.37</v>
      </c>
      <c r="H345" s="24">
        <v>0.04</v>
      </c>
      <c r="I345" s="31"/>
      <c r="J345" s="31"/>
      <c r="K345" s="35"/>
    </row>
    <row r="346" spans="2:11" x14ac:dyDescent="0.25">
      <c r="B346" s="8" t="s">
        <v>3771</v>
      </c>
      <c r="C346" s="60" t="s">
        <v>3772</v>
      </c>
      <c r="D346" s="54" t="s">
        <v>3773</v>
      </c>
      <c r="E346" s="6" t="s">
        <v>243</v>
      </c>
      <c r="F346" s="19">
        <v>194953</v>
      </c>
      <c r="G346" s="24">
        <v>27.37</v>
      </c>
      <c r="H346" s="24">
        <v>0.04</v>
      </c>
      <c r="I346" s="31"/>
      <c r="J346" s="31"/>
      <c r="K346" s="35"/>
    </row>
    <row r="347" spans="2:11" x14ac:dyDescent="0.25">
      <c r="B347" s="8" t="s">
        <v>3777</v>
      </c>
      <c r="C347" s="60" t="s">
        <v>3778</v>
      </c>
      <c r="D347" s="54" t="s">
        <v>3779</v>
      </c>
      <c r="E347" s="6" t="s">
        <v>131</v>
      </c>
      <c r="F347" s="19">
        <v>838</v>
      </c>
      <c r="G347" s="24">
        <v>27.17</v>
      </c>
      <c r="H347" s="24">
        <v>0.04</v>
      </c>
      <c r="I347" s="31"/>
      <c r="J347" s="31"/>
      <c r="K347" s="35"/>
    </row>
    <row r="348" spans="2:11" x14ac:dyDescent="0.25">
      <c r="B348" s="8" t="s">
        <v>3780</v>
      </c>
      <c r="C348" s="60" t="s">
        <v>3781</v>
      </c>
      <c r="D348" s="54" t="s">
        <v>3782</v>
      </c>
      <c r="E348" s="6" t="s">
        <v>72</v>
      </c>
      <c r="F348" s="19">
        <v>3374</v>
      </c>
      <c r="G348" s="24">
        <v>26.72</v>
      </c>
      <c r="H348" s="24">
        <v>0.04</v>
      </c>
      <c r="I348" s="31"/>
      <c r="J348" s="31"/>
      <c r="K348" s="35"/>
    </row>
    <row r="349" spans="2:11" x14ac:dyDescent="0.25">
      <c r="B349" s="8" t="s">
        <v>3783</v>
      </c>
      <c r="C349" s="60" t="s">
        <v>3784</v>
      </c>
      <c r="D349" s="54" t="s">
        <v>3785</v>
      </c>
      <c r="E349" s="6" t="s">
        <v>58</v>
      </c>
      <c r="F349" s="19">
        <v>5193</v>
      </c>
      <c r="G349" s="24">
        <v>26.55</v>
      </c>
      <c r="H349" s="24">
        <v>0.04</v>
      </c>
      <c r="I349" s="31"/>
      <c r="J349" s="31"/>
      <c r="K349" s="35"/>
    </row>
    <row r="350" spans="2:11" x14ac:dyDescent="0.25">
      <c r="B350" s="8" t="s">
        <v>3786</v>
      </c>
      <c r="C350" s="60" t="s">
        <v>3787</v>
      </c>
      <c r="D350" s="54" t="s">
        <v>3788</v>
      </c>
      <c r="E350" s="6" t="s">
        <v>968</v>
      </c>
      <c r="F350" s="19">
        <v>36766</v>
      </c>
      <c r="G350" s="24">
        <v>26.52</v>
      </c>
      <c r="H350" s="24">
        <v>0.04</v>
      </c>
      <c r="I350" s="31"/>
      <c r="J350" s="31"/>
      <c r="K350" s="35"/>
    </row>
    <row r="351" spans="2:11" x14ac:dyDescent="0.25">
      <c r="B351" s="8" t="s">
        <v>387</v>
      </c>
      <c r="C351" s="60" t="s">
        <v>388</v>
      </c>
      <c r="D351" s="54" t="s">
        <v>389</v>
      </c>
      <c r="E351" s="6" t="s">
        <v>390</v>
      </c>
      <c r="F351" s="19">
        <v>11500</v>
      </c>
      <c r="G351" s="24">
        <v>26.41</v>
      </c>
      <c r="H351" s="24">
        <v>0.04</v>
      </c>
      <c r="I351" s="31"/>
      <c r="J351" s="31"/>
      <c r="K351" s="35"/>
    </row>
    <row r="352" spans="2:11" x14ac:dyDescent="0.25">
      <c r="B352" s="8" t="s">
        <v>3789</v>
      </c>
      <c r="C352" s="60" t="s">
        <v>3790</v>
      </c>
      <c r="D352" s="54" t="s">
        <v>3791</v>
      </c>
      <c r="E352" s="6" t="s">
        <v>109</v>
      </c>
      <c r="F352" s="19">
        <v>9820</v>
      </c>
      <c r="G352" s="24">
        <v>26.4</v>
      </c>
      <c r="H352" s="24">
        <v>0.04</v>
      </c>
      <c r="I352" s="31"/>
      <c r="J352" s="31"/>
      <c r="K352" s="35"/>
    </row>
    <row r="353" spans="2:11" x14ac:dyDescent="0.25">
      <c r="B353" s="8" t="s">
        <v>3792</v>
      </c>
      <c r="C353" s="60" t="s">
        <v>3793</v>
      </c>
      <c r="D353" s="54" t="s">
        <v>3794</v>
      </c>
      <c r="E353" s="6" t="s">
        <v>164</v>
      </c>
      <c r="F353" s="19">
        <v>1982</v>
      </c>
      <c r="G353" s="24">
        <v>26.33</v>
      </c>
      <c r="H353" s="24">
        <v>0.04</v>
      </c>
      <c r="I353" s="31"/>
      <c r="J353" s="31"/>
      <c r="K353" s="35"/>
    </row>
    <row r="354" spans="2:11" x14ac:dyDescent="0.25">
      <c r="B354" s="8" t="s">
        <v>3795</v>
      </c>
      <c r="C354" s="60" t="s">
        <v>3796</v>
      </c>
      <c r="D354" s="54" t="s">
        <v>3797</v>
      </c>
      <c r="E354" s="6" t="s">
        <v>119</v>
      </c>
      <c r="F354" s="19">
        <v>3224</v>
      </c>
      <c r="G354" s="24">
        <v>26.32</v>
      </c>
      <c r="H354" s="24">
        <v>0.04</v>
      </c>
      <c r="I354" s="31"/>
      <c r="J354" s="31"/>
      <c r="K354" s="35"/>
    </row>
    <row r="355" spans="2:11" x14ac:dyDescent="0.25">
      <c r="B355" s="8" t="s">
        <v>965</v>
      </c>
      <c r="C355" s="60" t="s">
        <v>966</v>
      </c>
      <c r="D355" s="54" t="s">
        <v>967</v>
      </c>
      <c r="E355" s="6" t="s">
        <v>968</v>
      </c>
      <c r="F355" s="19">
        <v>2856</v>
      </c>
      <c r="G355" s="24">
        <v>26.24</v>
      </c>
      <c r="H355" s="24">
        <v>0.04</v>
      </c>
      <c r="I355" s="31"/>
      <c r="J355" s="31"/>
      <c r="K355" s="35"/>
    </row>
    <row r="356" spans="2:11" x14ac:dyDescent="0.25">
      <c r="B356" s="8" t="s">
        <v>939</v>
      </c>
      <c r="C356" s="60" t="s">
        <v>940</v>
      </c>
      <c r="D356" s="54" t="s">
        <v>941</v>
      </c>
      <c r="E356" s="6" t="s">
        <v>942</v>
      </c>
      <c r="F356" s="19">
        <v>12721</v>
      </c>
      <c r="G356" s="24">
        <v>26</v>
      </c>
      <c r="H356" s="24">
        <v>0.04</v>
      </c>
      <c r="I356" s="31"/>
      <c r="J356" s="31"/>
      <c r="K356" s="35"/>
    </row>
    <row r="357" spans="2:11" x14ac:dyDescent="0.25">
      <c r="B357" s="8" t="s">
        <v>3798</v>
      </c>
      <c r="C357" s="60" t="s">
        <v>3799</v>
      </c>
      <c r="D357" s="54" t="s">
        <v>3800</v>
      </c>
      <c r="E357" s="6" t="s">
        <v>72</v>
      </c>
      <c r="F357" s="19">
        <v>15477</v>
      </c>
      <c r="G357" s="24">
        <v>25.77</v>
      </c>
      <c r="H357" s="24">
        <v>0.04</v>
      </c>
      <c r="I357" s="31"/>
      <c r="J357" s="31"/>
      <c r="K357" s="35"/>
    </row>
    <row r="358" spans="2:11" x14ac:dyDescent="0.25">
      <c r="B358" s="8" t="s">
        <v>3801</v>
      </c>
      <c r="C358" s="60" t="s">
        <v>3802</v>
      </c>
      <c r="D358" s="54" t="s">
        <v>3803</v>
      </c>
      <c r="E358" s="6" t="s">
        <v>476</v>
      </c>
      <c r="F358" s="19">
        <v>6018</v>
      </c>
      <c r="G358" s="24">
        <v>25.68</v>
      </c>
      <c r="H358" s="24">
        <v>0.04</v>
      </c>
      <c r="I358" s="31"/>
      <c r="J358" s="31"/>
      <c r="K358" s="35"/>
    </row>
    <row r="359" spans="2:11" x14ac:dyDescent="0.25">
      <c r="B359" s="8" t="s">
        <v>3804</v>
      </c>
      <c r="C359" s="60" t="s">
        <v>3805</v>
      </c>
      <c r="D359" s="54" t="s">
        <v>3806</v>
      </c>
      <c r="E359" s="6" t="s">
        <v>247</v>
      </c>
      <c r="F359" s="19">
        <v>2915</v>
      </c>
      <c r="G359" s="24">
        <v>25.6</v>
      </c>
      <c r="H359" s="24">
        <v>0.04</v>
      </c>
      <c r="I359" s="31"/>
      <c r="J359" s="31"/>
      <c r="K359" s="35"/>
    </row>
    <row r="360" spans="2:11" x14ac:dyDescent="0.25">
      <c r="B360" s="8" t="s">
        <v>3807</v>
      </c>
      <c r="C360" s="60" t="s">
        <v>3808</v>
      </c>
      <c r="D360" s="54" t="s">
        <v>3809</v>
      </c>
      <c r="E360" s="6" t="s">
        <v>164</v>
      </c>
      <c r="F360" s="19">
        <v>3391</v>
      </c>
      <c r="G360" s="24">
        <v>25.53</v>
      </c>
      <c r="H360" s="24">
        <v>0.04</v>
      </c>
      <c r="I360" s="31"/>
      <c r="J360" s="31"/>
      <c r="K360" s="35"/>
    </row>
    <row r="361" spans="2:11" x14ac:dyDescent="0.25">
      <c r="B361" s="8" t="s">
        <v>262</v>
      </c>
      <c r="C361" s="60" t="s">
        <v>263</v>
      </c>
      <c r="D361" s="54" t="s">
        <v>264</v>
      </c>
      <c r="E361" s="6" t="s">
        <v>51</v>
      </c>
      <c r="F361" s="19">
        <v>5939</v>
      </c>
      <c r="G361" s="24">
        <v>25.24</v>
      </c>
      <c r="H361" s="24">
        <v>0.04</v>
      </c>
      <c r="I361" s="31"/>
      <c r="J361" s="31"/>
      <c r="K361" s="35"/>
    </row>
    <row r="362" spans="2:11" x14ac:dyDescent="0.25">
      <c r="B362" s="8" t="s">
        <v>3810</v>
      </c>
      <c r="C362" s="60" t="s">
        <v>3811</v>
      </c>
      <c r="D362" s="54" t="s">
        <v>3812</v>
      </c>
      <c r="E362" s="6" t="s">
        <v>72</v>
      </c>
      <c r="F362" s="19">
        <v>2167</v>
      </c>
      <c r="G362" s="24">
        <v>25.09</v>
      </c>
      <c r="H362" s="24">
        <v>0.04</v>
      </c>
      <c r="I362" s="31"/>
      <c r="J362" s="31"/>
      <c r="K362" s="35"/>
    </row>
    <row r="363" spans="2:11" x14ac:dyDescent="0.25">
      <c r="B363" s="8" t="s">
        <v>3813</v>
      </c>
      <c r="C363" s="60" t="s">
        <v>3814</v>
      </c>
      <c r="D363" s="54" t="s">
        <v>3815</v>
      </c>
      <c r="E363" s="6" t="s">
        <v>146</v>
      </c>
      <c r="F363" s="19">
        <v>6110</v>
      </c>
      <c r="G363" s="24">
        <v>24.79</v>
      </c>
      <c r="H363" s="24">
        <v>0.04</v>
      </c>
      <c r="I363" s="31"/>
      <c r="J363" s="31"/>
      <c r="K363" s="35"/>
    </row>
    <row r="364" spans="2:11" x14ac:dyDescent="0.25">
      <c r="B364" s="8" t="s">
        <v>3816</v>
      </c>
      <c r="C364" s="60" t="s">
        <v>3817</v>
      </c>
      <c r="D364" s="54" t="s">
        <v>3818</v>
      </c>
      <c r="E364" s="6" t="s">
        <v>180</v>
      </c>
      <c r="F364" s="19">
        <v>3413</v>
      </c>
      <c r="G364" s="24">
        <v>24.64</v>
      </c>
      <c r="H364" s="24">
        <v>0.04</v>
      </c>
      <c r="I364" s="31"/>
      <c r="J364" s="31"/>
      <c r="K364" s="35"/>
    </row>
    <row r="365" spans="2:11" x14ac:dyDescent="0.25">
      <c r="B365" s="8" t="s">
        <v>2605</v>
      </c>
      <c r="C365" s="60" t="s">
        <v>2606</v>
      </c>
      <c r="D365" s="54" t="s">
        <v>2607</v>
      </c>
      <c r="E365" s="6" t="s">
        <v>105</v>
      </c>
      <c r="F365" s="19">
        <v>2683</v>
      </c>
      <c r="G365" s="24">
        <v>24.39</v>
      </c>
      <c r="H365" s="24">
        <v>0.03</v>
      </c>
      <c r="I365" s="31"/>
      <c r="J365" s="31"/>
      <c r="K365" s="35"/>
    </row>
    <row r="366" spans="2:11" x14ac:dyDescent="0.25">
      <c r="B366" s="8" t="s">
        <v>2652</v>
      </c>
      <c r="C366" s="60" t="s">
        <v>2653</v>
      </c>
      <c r="D366" s="54" t="s">
        <v>2654</v>
      </c>
      <c r="E366" s="6" t="s">
        <v>150</v>
      </c>
      <c r="F366" s="19">
        <v>1225</v>
      </c>
      <c r="G366" s="24">
        <v>24.33</v>
      </c>
      <c r="H366" s="24">
        <v>0.03</v>
      </c>
      <c r="I366" s="31"/>
      <c r="J366" s="31"/>
      <c r="K366" s="35"/>
    </row>
    <row r="367" spans="2:11" x14ac:dyDescent="0.25">
      <c r="B367" s="8" t="s">
        <v>571</v>
      </c>
      <c r="C367" s="60" t="s">
        <v>572</v>
      </c>
      <c r="D367" s="54" t="s">
        <v>573</v>
      </c>
      <c r="E367" s="6" t="s">
        <v>91</v>
      </c>
      <c r="F367" s="19">
        <v>3052</v>
      </c>
      <c r="G367" s="24">
        <v>24.1</v>
      </c>
      <c r="H367" s="24">
        <v>0.03</v>
      </c>
      <c r="I367" s="31"/>
      <c r="J367" s="31"/>
      <c r="K367" s="35"/>
    </row>
    <row r="368" spans="2:11" x14ac:dyDescent="0.25">
      <c r="B368" s="8" t="s">
        <v>3819</v>
      </c>
      <c r="C368" s="60" t="s">
        <v>3820</v>
      </c>
      <c r="D368" s="54" t="s">
        <v>3821</v>
      </c>
      <c r="E368" s="6" t="s">
        <v>180</v>
      </c>
      <c r="F368" s="19">
        <v>3078</v>
      </c>
      <c r="G368" s="24">
        <v>23.8</v>
      </c>
      <c r="H368" s="24">
        <v>0.03</v>
      </c>
      <c r="I368" s="31"/>
      <c r="J368" s="31"/>
      <c r="K368" s="35"/>
    </row>
    <row r="369" spans="2:11" x14ac:dyDescent="0.25">
      <c r="B369" s="8" t="s">
        <v>3558</v>
      </c>
      <c r="C369" s="60" t="s">
        <v>3822</v>
      </c>
      <c r="D369" s="54" t="s">
        <v>3823</v>
      </c>
      <c r="E369" s="6" t="s">
        <v>476</v>
      </c>
      <c r="F369" s="19">
        <v>511</v>
      </c>
      <c r="G369" s="24">
        <v>23.74</v>
      </c>
      <c r="H369" s="24">
        <v>0.03</v>
      </c>
      <c r="I369" s="31"/>
      <c r="J369" s="31"/>
      <c r="K369" s="35"/>
    </row>
    <row r="370" spans="2:11" x14ac:dyDescent="0.25">
      <c r="B370" s="8" t="s">
        <v>3824</v>
      </c>
      <c r="C370" s="60" t="s">
        <v>3825</v>
      </c>
      <c r="D370" s="54" t="s">
        <v>3826</v>
      </c>
      <c r="E370" s="6" t="s">
        <v>184</v>
      </c>
      <c r="F370" s="19">
        <v>326</v>
      </c>
      <c r="G370" s="24">
        <v>23.65</v>
      </c>
      <c r="H370" s="24">
        <v>0.03</v>
      </c>
      <c r="I370" s="31"/>
      <c r="J370" s="31"/>
      <c r="K370" s="35"/>
    </row>
    <row r="371" spans="2:11" x14ac:dyDescent="0.25">
      <c r="B371" s="8" t="s">
        <v>3827</v>
      </c>
      <c r="C371" s="60" t="s">
        <v>3828</v>
      </c>
      <c r="D371" s="54" t="s">
        <v>3829</v>
      </c>
      <c r="E371" s="6" t="s">
        <v>580</v>
      </c>
      <c r="F371" s="19">
        <v>1846</v>
      </c>
      <c r="G371" s="24">
        <v>23.61</v>
      </c>
      <c r="H371" s="24">
        <v>0.03</v>
      </c>
      <c r="I371" s="31"/>
      <c r="J371" s="31"/>
      <c r="K371" s="35"/>
    </row>
    <row r="372" spans="2:11" x14ac:dyDescent="0.25">
      <c r="B372" s="8" t="s">
        <v>3830</v>
      </c>
      <c r="C372" s="60" t="s">
        <v>3831</v>
      </c>
      <c r="D372" s="54" t="s">
        <v>3832</v>
      </c>
      <c r="E372" s="6" t="s">
        <v>109</v>
      </c>
      <c r="F372" s="19">
        <v>3031</v>
      </c>
      <c r="G372" s="24">
        <v>23.54</v>
      </c>
      <c r="H372" s="24">
        <v>0.03</v>
      </c>
      <c r="I372" s="31"/>
      <c r="J372" s="31"/>
      <c r="K372" s="35"/>
    </row>
    <row r="373" spans="2:11" x14ac:dyDescent="0.25">
      <c r="B373" s="8" t="s">
        <v>3833</v>
      </c>
      <c r="C373" s="60" t="s">
        <v>713</v>
      </c>
      <c r="D373" s="54" t="s">
        <v>3834</v>
      </c>
      <c r="E373" s="6" t="s">
        <v>146</v>
      </c>
      <c r="F373" s="19">
        <v>2095</v>
      </c>
      <c r="G373" s="24">
        <v>23.53</v>
      </c>
      <c r="H373" s="24">
        <v>0.03</v>
      </c>
      <c r="I373" s="31"/>
      <c r="J373" s="31"/>
      <c r="K373" s="35"/>
    </row>
    <row r="374" spans="2:11" x14ac:dyDescent="0.25">
      <c r="B374" s="8" t="s">
        <v>3835</v>
      </c>
      <c r="C374" s="60" t="s">
        <v>3836</v>
      </c>
      <c r="D374" s="54" t="s">
        <v>3837</v>
      </c>
      <c r="E374" s="6" t="s">
        <v>243</v>
      </c>
      <c r="F374" s="19">
        <v>115549</v>
      </c>
      <c r="G374" s="24">
        <v>23.53</v>
      </c>
      <c r="H374" s="24">
        <v>0.03</v>
      </c>
      <c r="I374" s="31"/>
      <c r="J374" s="31"/>
      <c r="K374" s="35"/>
    </row>
    <row r="375" spans="2:11" x14ac:dyDescent="0.25">
      <c r="B375" s="8" t="s">
        <v>3838</v>
      </c>
      <c r="C375" s="60" t="s">
        <v>3839</v>
      </c>
      <c r="D375" s="54" t="s">
        <v>3840</v>
      </c>
      <c r="E375" s="6" t="s">
        <v>51</v>
      </c>
      <c r="F375" s="19">
        <v>4561</v>
      </c>
      <c r="G375" s="24">
        <v>23.47</v>
      </c>
      <c r="H375" s="24">
        <v>0.03</v>
      </c>
      <c r="I375" s="31"/>
      <c r="J375" s="31"/>
      <c r="K375" s="35"/>
    </row>
    <row r="376" spans="2:11" x14ac:dyDescent="0.25">
      <c r="B376" s="8" t="s">
        <v>1041</v>
      </c>
      <c r="C376" s="60" t="s">
        <v>1042</v>
      </c>
      <c r="D376" s="54" t="s">
        <v>1043</v>
      </c>
      <c r="E376" s="6" t="s">
        <v>157</v>
      </c>
      <c r="F376" s="19">
        <v>2000</v>
      </c>
      <c r="G376" s="24">
        <v>23.26</v>
      </c>
      <c r="H376" s="24">
        <v>0.03</v>
      </c>
      <c r="I376" s="31"/>
      <c r="J376" s="31"/>
      <c r="K376" s="35"/>
    </row>
    <row r="377" spans="2:11" x14ac:dyDescent="0.25">
      <c r="B377" s="8" t="s">
        <v>177</v>
      </c>
      <c r="C377" s="60" t="s">
        <v>178</v>
      </c>
      <c r="D377" s="54" t="s">
        <v>179</v>
      </c>
      <c r="E377" s="6" t="s">
        <v>180</v>
      </c>
      <c r="F377" s="19">
        <v>88</v>
      </c>
      <c r="G377" s="24">
        <v>23.17</v>
      </c>
      <c r="H377" s="24">
        <v>0.03</v>
      </c>
      <c r="I377" s="31"/>
      <c r="J377" s="31"/>
      <c r="K377" s="35"/>
    </row>
    <row r="378" spans="2:11" x14ac:dyDescent="0.25">
      <c r="B378" s="8" t="s">
        <v>3841</v>
      </c>
      <c r="C378" s="60" t="s">
        <v>3842</v>
      </c>
      <c r="D378" s="54" t="s">
        <v>3843</v>
      </c>
      <c r="E378" s="6" t="s">
        <v>580</v>
      </c>
      <c r="F378" s="19">
        <v>1173</v>
      </c>
      <c r="G378" s="24">
        <v>23.14</v>
      </c>
      <c r="H378" s="24">
        <v>0.03</v>
      </c>
      <c r="I378" s="31"/>
      <c r="J378" s="31"/>
      <c r="K378" s="35"/>
    </row>
    <row r="379" spans="2:11" x14ac:dyDescent="0.25">
      <c r="B379" s="8" t="s">
        <v>2047</v>
      </c>
      <c r="C379" s="60" t="s">
        <v>2048</v>
      </c>
      <c r="D379" s="54" t="s">
        <v>2049</v>
      </c>
      <c r="E379" s="6" t="s">
        <v>533</v>
      </c>
      <c r="F379" s="19">
        <v>4598</v>
      </c>
      <c r="G379" s="24">
        <v>22.86</v>
      </c>
      <c r="H379" s="24">
        <v>0.03</v>
      </c>
      <c r="I379" s="31"/>
      <c r="J379" s="31"/>
      <c r="K379" s="35"/>
    </row>
    <row r="380" spans="2:11" x14ac:dyDescent="0.25">
      <c r="B380" s="8" t="s">
        <v>3844</v>
      </c>
      <c r="C380" s="60" t="s">
        <v>3845</v>
      </c>
      <c r="D380" s="54" t="s">
        <v>3846</v>
      </c>
      <c r="E380" s="6" t="s">
        <v>942</v>
      </c>
      <c r="F380" s="19">
        <v>1640</v>
      </c>
      <c r="G380" s="24">
        <v>22.75</v>
      </c>
      <c r="H380" s="24">
        <v>0.03</v>
      </c>
      <c r="I380" s="31"/>
      <c r="J380" s="31"/>
      <c r="K380" s="35"/>
    </row>
    <row r="381" spans="2:11" x14ac:dyDescent="0.25">
      <c r="B381" s="8" t="s">
        <v>3847</v>
      </c>
      <c r="C381" s="60" t="s">
        <v>3848</v>
      </c>
      <c r="D381" s="54" t="s">
        <v>3849</v>
      </c>
      <c r="E381" s="6" t="s">
        <v>968</v>
      </c>
      <c r="F381" s="19">
        <v>3956</v>
      </c>
      <c r="G381" s="24">
        <v>22.43</v>
      </c>
      <c r="H381" s="24">
        <v>0.03</v>
      </c>
      <c r="I381" s="31"/>
      <c r="J381" s="31"/>
      <c r="K381" s="35"/>
    </row>
    <row r="382" spans="2:11" x14ac:dyDescent="0.25">
      <c r="B382" s="8" t="s">
        <v>2594</v>
      </c>
      <c r="C382" s="60" t="s">
        <v>2595</v>
      </c>
      <c r="D382" s="54" t="s">
        <v>2596</v>
      </c>
      <c r="E382" s="6" t="s">
        <v>131</v>
      </c>
      <c r="F382" s="19">
        <v>11987</v>
      </c>
      <c r="G382" s="24">
        <v>22.29</v>
      </c>
      <c r="H382" s="24">
        <v>0.03</v>
      </c>
      <c r="I382" s="31"/>
      <c r="J382" s="31"/>
      <c r="K382" s="35"/>
    </row>
    <row r="383" spans="2:11" x14ac:dyDescent="0.25">
      <c r="B383" s="8" t="s">
        <v>3850</v>
      </c>
      <c r="C383" s="60" t="s">
        <v>3851</v>
      </c>
      <c r="D383" s="54" t="s">
        <v>3852</v>
      </c>
      <c r="E383" s="6" t="s">
        <v>51</v>
      </c>
      <c r="F383" s="19">
        <v>6641</v>
      </c>
      <c r="G383" s="24">
        <v>22.08</v>
      </c>
      <c r="H383" s="24">
        <v>0.03</v>
      </c>
      <c r="I383" s="31"/>
      <c r="J383" s="31"/>
      <c r="K383" s="35"/>
    </row>
    <row r="384" spans="2:11" x14ac:dyDescent="0.25">
      <c r="B384" s="8" t="s">
        <v>3853</v>
      </c>
      <c r="C384" s="60" t="s">
        <v>3854</v>
      </c>
      <c r="D384" s="54" t="s">
        <v>3855</v>
      </c>
      <c r="E384" s="6" t="s">
        <v>119</v>
      </c>
      <c r="F384" s="19">
        <v>1377</v>
      </c>
      <c r="G384" s="24">
        <v>21.97</v>
      </c>
      <c r="H384" s="24">
        <v>0.03</v>
      </c>
      <c r="I384" s="31"/>
      <c r="J384" s="31"/>
      <c r="K384" s="35"/>
    </row>
    <row r="385" spans="2:11" x14ac:dyDescent="0.25">
      <c r="B385" s="8" t="s">
        <v>894</v>
      </c>
      <c r="C385" s="60" t="s">
        <v>895</v>
      </c>
      <c r="D385" s="54" t="s">
        <v>896</v>
      </c>
      <c r="E385" s="6" t="s">
        <v>139</v>
      </c>
      <c r="F385" s="19">
        <v>7932</v>
      </c>
      <c r="G385" s="24">
        <v>21.7</v>
      </c>
      <c r="H385" s="24">
        <v>0.03</v>
      </c>
      <c r="I385" s="31"/>
      <c r="J385" s="31"/>
      <c r="K385" s="35"/>
    </row>
    <row r="386" spans="2:11" x14ac:dyDescent="0.25">
      <c r="B386" s="8" t="s">
        <v>2053</v>
      </c>
      <c r="C386" s="60" t="s">
        <v>2054</v>
      </c>
      <c r="D386" s="54" t="s">
        <v>2055</v>
      </c>
      <c r="E386" s="6" t="s">
        <v>109</v>
      </c>
      <c r="F386" s="19">
        <v>2812</v>
      </c>
      <c r="G386" s="24">
        <v>21.68</v>
      </c>
      <c r="H386" s="24">
        <v>0.03</v>
      </c>
      <c r="I386" s="31"/>
      <c r="J386" s="31"/>
      <c r="K386" s="35"/>
    </row>
    <row r="387" spans="2:11" x14ac:dyDescent="0.25">
      <c r="B387" s="8" t="s">
        <v>3856</v>
      </c>
      <c r="C387" s="60" t="s">
        <v>3857</v>
      </c>
      <c r="D387" s="54" t="s">
        <v>3858</v>
      </c>
      <c r="E387" s="6" t="s">
        <v>58</v>
      </c>
      <c r="F387" s="19">
        <v>16343</v>
      </c>
      <c r="G387" s="24">
        <v>21.4</v>
      </c>
      <c r="H387" s="24">
        <v>0.03</v>
      </c>
      <c r="I387" s="31"/>
      <c r="J387" s="31"/>
      <c r="K387" s="35"/>
    </row>
    <row r="388" spans="2:11" x14ac:dyDescent="0.25">
      <c r="B388" s="8" t="s">
        <v>3859</v>
      </c>
      <c r="C388" s="60" t="s">
        <v>3860</v>
      </c>
      <c r="D388" s="54" t="s">
        <v>3861</v>
      </c>
      <c r="E388" s="6" t="s">
        <v>127</v>
      </c>
      <c r="F388" s="19">
        <v>4073</v>
      </c>
      <c r="G388" s="24">
        <v>21.33</v>
      </c>
      <c r="H388" s="24">
        <v>0.03</v>
      </c>
      <c r="I388" s="31"/>
      <c r="J388" s="31"/>
      <c r="K388" s="35"/>
    </row>
    <row r="389" spans="2:11" x14ac:dyDescent="0.25">
      <c r="B389" s="8" t="s">
        <v>3862</v>
      </c>
      <c r="C389" s="60" t="s">
        <v>3863</v>
      </c>
      <c r="D389" s="54" t="s">
        <v>3864</v>
      </c>
      <c r="E389" s="6" t="s">
        <v>146</v>
      </c>
      <c r="F389" s="19">
        <v>1783</v>
      </c>
      <c r="G389" s="24">
        <v>21.17</v>
      </c>
      <c r="H389" s="24">
        <v>0.03</v>
      </c>
      <c r="I389" s="31"/>
      <c r="J389" s="31"/>
      <c r="K389" s="35"/>
    </row>
    <row r="390" spans="2:11" x14ac:dyDescent="0.25">
      <c r="B390" s="8" t="s">
        <v>3865</v>
      </c>
      <c r="C390" s="60" t="s">
        <v>3866</v>
      </c>
      <c r="D390" s="54" t="s">
        <v>3867</v>
      </c>
      <c r="E390" s="6" t="s">
        <v>390</v>
      </c>
      <c r="F390" s="19">
        <v>2280</v>
      </c>
      <c r="G390" s="24">
        <v>21.15</v>
      </c>
      <c r="H390" s="24">
        <v>0.03</v>
      </c>
      <c r="I390" s="31"/>
      <c r="J390" s="31"/>
      <c r="K390" s="35"/>
    </row>
    <row r="391" spans="2:11" x14ac:dyDescent="0.25">
      <c r="B391" s="8" t="s">
        <v>3871</v>
      </c>
      <c r="C391" s="60" t="s">
        <v>3872</v>
      </c>
      <c r="D391" s="54" t="s">
        <v>3873</v>
      </c>
      <c r="E391" s="6" t="s">
        <v>218</v>
      </c>
      <c r="F391" s="19">
        <v>1532</v>
      </c>
      <c r="G391" s="24">
        <v>20.98</v>
      </c>
      <c r="H391" s="24">
        <v>0.03</v>
      </c>
      <c r="I391" s="31"/>
      <c r="J391" s="31"/>
      <c r="K391" s="35"/>
    </row>
    <row r="392" spans="2:11" x14ac:dyDescent="0.25">
      <c r="B392" s="8" t="s">
        <v>3868</v>
      </c>
      <c r="C392" s="60" t="s">
        <v>3869</v>
      </c>
      <c r="D392" s="54" t="s">
        <v>3870</v>
      </c>
      <c r="E392" s="6" t="s">
        <v>131</v>
      </c>
      <c r="F392" s="19">
        <v>2539</v>
      </c>
      <c r="G392" s="24">
        <v>20.98</v>
      </c>
      <c r="H392" s="24">
        <v>0.03</v>
      </c>
      <c r="I392" s="31"/>
      <c r="J392" s="31"/>
      <c r="K392" s="35"/>
    </row>
    <row r="393" spans="2:11" x14ac:dyDescent="0.25">
      <c r="B393" s="8" t="s">
        <v>3874</v>
      </c>
      <c r="C393" s="60" t="s">
        <v>3875</v>
      </c>
      <c r="D393" s="54" t="s">
        <v>3876</v>
      </c>
      <c r="E393" s="6" t="s">
        <v>51</v>
      </c>
      <c r="F393" s="19">
        <v>3490</v>
      </c>
      <c r="G393" s="24">
        <v>20.89</v>
      </c>
      <c r="H393" s="24">
        <v>0.03</v>
      </c>
      <c r="I393" s="31"/>
      <c r="J393" s="31"/>
      <c r="K393" s="35"/>
    </row>
    <row r="394" spans="2:11" x14ac:dyDescent="0.25">
      <c r="B394" s="8" t="s">
        <v>3877</v>
      </c>
      <c r="C394" s="60" t="s">
        <v>3878</v>
      </c>
      <c r="D394" s="54" t="s">
        <v>3879</v>
      </c>
      <c r="E394" s="6" t="s">
        <v>164</v>
      </c>
      <c r="F394" s="19">
        <v>663</v>
      </c>
      <c r="G394" s="24">
        <v>20.55</v>
      </c>
      <c r="H394" s="24">
        <v>0.03</v>
      </c>
      <c r="I394" s="31"/>
      <c r="J394" s="31"/>
      <c r="K394" s="35"/>
    </row>
    <row r="395" spans="2:11" x14ac:dyDescent="0.25">
      <c r="B395" s="8" t="s">
        <v>2640</v>
      </c>
      <c r="C395" s="60" t="s">
        <v>2641</v>
      </c>
      <c r="D395" s="54" t="s">
        <v>2642</v>
      </c>
      <c r="E395" s="6" t="s">
        <v>95</v>
      </c>
      <c r="F395" s="19">
        <v>4618</v>
      </c>
      <c r="G395" s="24">
        <v>20.309999999999999</v>
      </c>
      <c r="H395" s="24">
        <v>0.03</v>
      </c>
      <c r="I395" s="31"/>
      <c r="J395" s="31"/>
      <c r="K395" s="35"/>
    </row>
    <row r="396" spans="2:11" x14ac:dyDescent="0.25">
      <c r="B396" s="8" t="s">
        <v>2603</v>
      </c>
      <c r="C396" s="60" t="s">
        <v>1265</v>
      </c>
      <c r="D396" s="54" t="s">
        <v>2604</v>
      </c>
      <c r="E396" s="6" t="s">
        <v>139</v>
      </c>
      <c r="F396" s="19">
        <v>2861</v>
      </c>
      <c r="G396" s="24">
        <v>20.09</v>
      </c>
      <c r="H396" s="24">
        <v>0.03</v>
      </c>
      <c r="I396" s="31"/>
      <c r="J396" s="31"/>
      <c r="K396" s="35"/>
    </row>
    <row r="397" spans="2:11" x14ac:dyDescent="0.25">
      <c r="B397" s="8" t="s">
        <v>3880</v>
      </c>
      <c r="C397" s="60" t="s">
        <v>3881</v>
      </c>
      <c r="D397" s="54" t="s">
        <v>3882</v>
      </c>
      <c r="E397" s="6" t="s">
        <v>533</v>
      </c>
      <c r="F397" s="19">
        <v>5507</v>
      </c>
      <c r="G397" s="24">
        <v>20.010000000000002</v>
      </c>
      <c r="H397" s="24">
        <v>0.03</v>
      </c>
      <c r="I397" s="31"/>
      <c r="J397" s="31"/>
      <c r="K397" s="35"/>
    </row>
    <row r="398" spans="2:11" x14ac:dyDescent="0.25">
      <c r="B398" s="8" t="s">
        <v>2576</v>
      </c>
      <c r="C398" s="60" t="s">
        <v>2577</v>
      </c>
      <c r="D398" s="54" t="s">
        <v>2578</v>
      </c>
      <c r="E398" s="6" t="s">
        <v>58</v>
      </c>
      <c r="F398" s="19">
        <v>10968</v>
      </c>
      <c r="G398" s="24">
        <v>19.98</v>
      </c>
      <c r="H398" s="24">
        <v>0.03</v>
      </c>
      <c r="I398" s="31"/>
      <c r="J398" s="31"/>
      <c r="K398" s="35"/>
    </row>
    <row r="399" spans="2:11" x14ac:dyDescent="0.25">
      <c r="B399" s="8" t="s">
        <v>381</v>
      </c>
      <c r="C399" s="60" t="s">
        <v>382</v>
      </c>
      <c r="D399" s="54" t="s">
        <v>383</v>
      </c>
      <c r="E399" s="6" t="s">
        <v>139</v>
      </c>
      <c r="F399" s="19">
        <v>19900</v>
      </c>
      <c r="G399" s="24">
        <v>19.98</v>
      </c>
      <c r="H399" s="24">
        <v>0.03</v>
      </c>
      <c r="I399" s="31"/>
      <c r="J399" s="31"/>
      <c r="K399" s="35"/>
    </row>
    <row r="400" spans="2:11" x14ac:dyDescent="0.25">
      <c r="B400" s="8" t="s">
        <v>3883</v>
      </c>
      <c r="C400" s="60" t="s">
        <v>3884</v>
      </c>
      <c r="D400" s="54" t="s">
        <v>3885</v>
      </c>
      <c r="E400" s="6" t="s">
        <v>95</v>
      </c>
      <c r="F400" s="19">
        <v>2343</v>
      </c>
      <c r="G400" s="24">
        <v>19.82</v>
      </c>
      <c r="H400" s="24">
        <v>0.03</v>
      </c>
      <c r="I400" s="31"/>
      <c r="J400" s="31"/>
      <c r="K400" s="35"/>
    </row>
    <row r="401" spans="2:11" x14ac:dyDescent="0.25">
      <c r="B401" s="8" t="s">
        <v>3886</v>
      </c>
      <c r="C401" s="60" t="s">
        <v>3887</v>
      </c>
      <c r="D401" s="54" t="s">
        <v>3888</v>
      </c>
      <c r="E401" s="6" t="s">
        <v>58</v>
      </c>
      <c r="F401" s="19">
        <v>2008</v>
      </c>
      <c r="G401" s="24">
        <v>19.78</v>
      </c>
      <c r="H401" s="24">
        <v>0.03</v>
      </c>
      <c r="I401" s="31"/>
      <c r="J401" s="31"/>
      <c r="K401" s="35"/>
    </row>
    <row r="402" spans="2:11" x14ac:dyDescent="0.25">
      <c r="B402" s="8" t="s">
        <v>3892</v>
      </c>
      <c r="C402" s="60" t="s">
        <v>1703</v>
      </c>
      <c r="D402" s="54" t="s">
        <v>3893</v>
      </c>
      <c r="E402" s="6" t="s">
        <v>44</v>
      </c>
      <c r="F402" s="19">
        <v>17857</v>
      </c>
      <c r="G402" s="24">
        <v>19.64</v>
      </c>
      <c r="H402" s="24">
        <v>0.03</v>
      </c>
      <c r="I402" s="31"/>
      <c r="J402" s="31"/>
      <c r="K402" s="35"/>
    </row>
    <row r="403" spans="2:11" x14ac:dyDescent="0.25">
      <c r="B403" s="8" t="s">
        <v>574</v>
      </c>
      <c r="C403" s="60" t="s">
        <v>575</v>
      </c>
      <c r="D403" s="54" t="s">
        <v>576</v>
      </c>
      <c r="E403" s="6" t="s">
        <v>119</v>
      </c>
      <c r="F403" s="19">
        <v>6515</v>
      </c>
      <c r="G403" s="24">
        <v>19.64</v>
      </c>
      <c r="H403" s="24">
        <v>0.03</v>
      </c>
      <c r="I403" s="31"/>
      <c r="J403" s="31"/>
      <c r="K403" s="35"/>
    </row>
    <row r="404" spans="2:11" x14ac:dyDescent="0.25">
      <c r="B404" s="8" t="s">
        <v>3889</v>
      </c>
      <c r="C404" s="60" t="s">
        <v>3890</v>
      </c>
      <c r="D404" s="54" t="s">
        <v>3891</v>
      </c>
      <c r="E404" s="6" t="s">
        <v>91</v>
      </c>
      <c r="F404" s="19">
        <v>690</v>
      </c>
      <c r="G404" s="24">
        <v>19.63</v>
      </c>
      <c r="H404" s="24">
        <v>0.03</v>
      </c>
      <c r="I404" s="31"/>
      <c r="J404" s="31"/>
      <c r="K404" s="35"/>
    </row>
    <row r="405" spans="2:11" x14ac:dyDescent="0.25">
      <c r="B405" s="8" t="s">
        <v>3894</v>
      </c>
      <c r="C405" s="60" t="s">
        <v>3895</v>
      </c>
      <c r="D405" s="54" t="s">
        <v>3896</v>
      </c>
      <c r="E405" s="6" t="s">
        <v>72</v>
      </c>
      <c r="F405" s="19">
        <v>3171</v>
      </c>
      <c r="G405" s="24">
        <v>19.350000000000001</v>
      </c>
      <c r="H405" s="24">
        <v>0.03</v>
      </c>
      <c r="I405" s="31"/>
      <c r="J405" s="31"/>
      <c r="K405" s="35"/>
    </row>
    <row r="406" spans="2:11" x14ac:dyDescent="0.25">
      <c r="B406" s="8" t="s">
        <v>3897</v>
      </c>
      <c r="C406" s="60" t="s">
        <v>3898</v>
      </c>
      <c r="D406" s="54" t="s">
        <v>3899</v>
      </c>
      <c r="E406" s="6" t="s">
        <v>131</v>
      </c>
      <c r="F406" s="19">
        <v>4120</v>
      </c>
      <c r="G406" s="24">
        <v>19.22</v>
      </c>
      <c r="H406" s="24">
        <v>0.03</v>
      </c>
      <c r="I406" s="31"/>
      <c r="J406" s="31"/>
      <c r="K406" s="35"/>
    </row>
    <row r="407" spans="2:11" x14ac:dyDescent="0.25">
      <c r="B407" s="8" t="s">
        <v>3900</v>
      </c>
      <c r="C407" s="60" t="s">
        <v>854</v>
      </c>
      <c r="D407" s="54" t="s">
        <v>3901</v>
      </c>
      <c r="E407" s="6" t="s">
        <v>72</v>
      </c>
      <c r="F407" s="19">
        <v>4280</v>
      </c>
      <c r="G407" s="24">
        <v>19.21</v>
      </c>
      <c r="H407" s="24">
        <v>0.03</v>
      </c>
      <c r="I407" s="31"/>
      <c r="J407" s="31"/>
      <c r="K407" s="35"/>
    </row>
    <row r="408" spans="2:11" x14ac:dyDescent="0.25">
      <c r="B408" s="8" t="s">
        <v>3902</v>
      </c>
      <c r="C408" s="60" t="s">
        <v>3903</v>
      </c>
      <c r="D408" s="54" t="s">
        <v>3904</v>
      </c>
      <c r="E408" s="6" t="s">
        <v>150</v>
      </c>
      <c r="F408" s="19">
        <v>21647</v>
      </c>
      <c r="G408" s="24">
        <v>19.100000000000001</v>
      </c>
      <c r="H408" s="24">
        <v>0.03</v>
      </c>
      <c r="I408" s="31"/>
      <c r="J408" s="31"/>
      <c r="K408" s="35"/>
    </row>
    <row r="409" spans="2:11" x14ac:dyDescent="0.25">
      <c r="B409" s="8" t="s">
        <v>3905</v>
      </c>
      <c r="C409" s="60" t="s">
        <v>3906</v>
      </c>
      <c r="D409" s="54" t="s">
        <v>3907</v>
      </c>
      <c r="E409" s="6" t="s">
        <v>131</v>
      </c>
      <c r="F409" s="19">
        <v>5008</v>
      </c>
      <c r="G409" s="24">
        <v>19.079999999999998</v>
      </c>
      <c r="H409" s="24">
        <v>0.03</v>
      </c>
      <c r="I409" s="31"/>
      <c r="J409" s="31"/>
      <c r="K409" s="35"/>
    </row>
    <row r="410" spans="2:11" x14ac:dyDescent="0.25">
      <c r="B410" s="8" t="s">
        <v>3908</v>
      </c>
      <c r="C410" s="60" t="s">
        <v>3909</v>
      </c>
      <c r="D410" s="54" t="s">
        <v>3910</v>
      </c>
      <c r="E410" s="6" t="s">
        <v>207</v>
      </c>
      <c r="F410" s="19">
        <v>3681</v>
      </c>
      <c r="G410" s="24">
        <v>18.8</v>
      </c>
      <c r="H410" s="24">
        <v>0.03</v>
      </c>
      <c r="I410" s="31"/>
      <c r="J410" s="31"/>
      <c r="K410" s="35"/>
    </row>
    <row r="411" spans="2:11" x14ac:dyDescent="0.25">
      <c r="B411" s="8" t="s">
        <v>3911</v>
      </c>
      <c r="C411" s="60" t="s">
        <v>3912</v>
      </c>
      <c r="D411" s="54" t="s">
        <v>3913</v>
      </c>
      <c r="E411" s="6" t="s">
        <v>1076</v>
      </c>
      <c r="F411" s="19">
        <v>3313</v>
      </c>
      <c r="G411" s="24">
        <v>18.760000000000002</v>
      </c>
      <c r="H411" s="24">
        <v>0.03</v>
      </c>
      <c r="I411" s="31"/>
      <c r="J411" s="31"/>
      <c r="K411" s="35"/>
    </row>
    <row r="412" spans="2:11" x14ac:dyDescent="0.25">
      <c r="B412" s="8" t="s">
        <v>3914</v>
      </c>
      <c r="C412" s="60" t="s">
        <v>3915</v>
      </c>
      <c r="D412" s="54" t="s">
        <v>3916</v>
      </c>
      <c r="E412" s="6" t="s">
        <v>476</v>
      </c>
      <c r="F412" s="19">
        <v>2494</v>
      </c>
      <c r="G412" s="24">
        <v>18.68</v>
      </c>
      <c r="H412" s="24">
        <v>0.03</v>
      </c>
      <c r="I412" s="31"/>
      <c r="J412" s="31"/>
      <c r="K412" s="35"/>
    </row>
    <row r="413" spans="2:11" x14ac:dyDescent="0.25">
      <c r="B413" s="8" t="s">
        <v>3917</v>
      </c>
      <c r="C413" s="60" t="s">
        <v>3918</v>
      </c>
      <c r="D413" s="54" t="s">
        <v>3919</v>
      </c>
      <c r="E413" s="6" t="s">
        <v>84</v>
      </c>
      <c r="F413" s="19">
        <v>1926</v>
      </c>
      <c r="G413" s="24">
        <v>18.63</v>
      </c>
      <c r="H413" s="24">
        <v>0.03</v>
      </c>
      <c r="I413" s="31"/>
      <c r="J413" s="31"/>
      <c r="K413" s="35"/>
    </row>
    <row r="414" spans="2:11" x14ac:dyDescent="0.25">
      <c r="B414" s="8" t="s">
        <v>3920</v>
      </c>
      <c r="C414" s="60" t="s">
        <v>3921</v>
      </c>
      <c r="D414" s="54" t="s">
        <v>3922</v>
      </c>
      <c r="E414" s="6" t="s">
        <v>105</v>
      </c>
      <c r="F414" s="19">
        <v>2522</v>
      </c>
      <c r="G414" s="24">
        <v>18.62</v>
      </c>
      <c r="H414" s="24">
        <v>0.03</v>
      </c>
      <c r="I414" s="31"/>
      <c r="J414" s="31"/>
      <c r="K414" s="35"/>
    </row>
    <row r="415" spans="2:11" x14ac:dyDescent="0.25">
      <c r="B415" s="8" t="s">
        <v>3456</v>
      </c>
      <c r="C415" s="60" t="s">
        <v>3457</v>
      </c>
      <c r="D415" s="54" t="s">
        <v>3458</v>
      </c>
      <c r="E415" s="6" t="s">
        <v>476</v>
      </c>
      <c r="F415" s="19">
        <v>17343</v>
      </c>
      <c r="G415" s="24">
        <v>18.600000000000001</v>
      </c>
      <c r="H415" s="24">
        <v>0.03</v>
      </c>
      <c r="I415" s="31"/>
      <c r="J415" s="31"/>
      <c r="K415" s="35"/>
    </row>
    <row r="416" spans="2:11" x14ac:dyDescent="0.25">
      <c r="B416" s="8" t="s">
        <v>642</v>
      </c>
      <c r="C416" s="60" t="s">
        <v>643</v>
      </c>
      <c r="D416" s="54" t="s">
        <v>644</v>
      </c>
      <c r="E416" s="6" t="s">
        <v>150</v>
      </c>
      <c r="F416" s="19">
        <v>8865</v>
      </c>
      <c r="G416" s="24">
        <v>18.47</v>
      </c>
      <c r="H416" s="24">
        <v>0.03</v>
      </c>
      <c r="I416" s="31"/>
      <c r="J416" s="31"/>
      <c r="K416" s="35"/>
    </row>
    <row r="417" spans="2:11" x14ac:dyDescent="0.25">
      <c r="B417" s="8" t="s">
        <v>3923</v>
      </c>
      <c r="C417" s="60" t="s">
        <v>3924</v>
      </c>
      <c r="D417" s="54" t="s">
        <v>3925</v>
      </c>
      <c r="E417" s="6" t="s">
        <v>180</v>
      </c>
      <c r="F417" s="19">
        <v>3208</v>
      </c>
      <c r="G417" s="24">
        <v>18.440000000000001</v>
      </c>
      <c r="H417" s="24">
        <v>0.03</v>
      </c>
      <c r="I417" s="31"/>
      <c r="J417" s="31"/>
      <c r="K417" s="35"/>
    </row>
    <row r="418" spans="2:11" x14ac:dyDescent="0.25">
      <c r="B418" s="8" t="s">
        <v>3926</v>
      </c>
      <c r="C418" s="60" t="s">
        <v>1710</v>
      </c>
      <c r="D418" s="54" t="s">
        <v>3927</v>
      </c>
      <c r="E418" s="6" t="s">
        <v>44</v>
      </c>
      <c r="F418" s="19">
        <v>58469</v>
      </c>
      <c r="G418" s="24">
        <v>18.350000000000001</v>
      </c>
      <c r="H418" s="24">
        <v>0.03</v>
      </c>
      <c r="I418" s="31"/>
      <c r="J418" s="31"/>
      <c r="K418" s="35"/>
    </row>
    <row r="419" spans="2:11" x14ac:dyDescent="0.25">
      <c r="B419" s="8" t="s">
        <v>3928</v>
      </c>
      <c r="C419" s="60" t="s">
        <v>3929</v>
      </c>
      <c r="D419" s="54" t="s">
        <v>3930</v>
      </c>
      <c r="E419" s="6" t="s">
        <v>65</v>
      </c>
      <c r="F419" s="19">
        <v>80452</v>
      </c>
      <c r="G419" s="24">
        <v>18.34</v>
      </c>
      <c r="H419" s="24">
        <v>0.03</v>
      </c>
      <c r="I419" s="31"/>
      <c r="J419" s="31"/>
      <c r="K419" s="35"/>
    </row>
    <row r="420" spans="2:11" x14ac:dyDescent="0.25">
      <c r="B420" s="8" t="s">
        <v>3931</v>
      </c>
      <c r="C420" s="60" t="s">
        <v>3932</v>
      </c>
      <c r="D420" s="54" t="s">
        <v>3933</v>
      </c>
      <c r="E420" s="6" t="s">
        <v>105</v>
      </c>
      <c r="F420" s="19">
        <v>3369</v>
      </c>
      <c r="G420" s="24">
        <v>18.32</v>
      </c>
      <c r="H420" s="24">
        <v>0.03</v>
      </c>
      <c r="I420" s="31"/>
      <c r="J420" s="31"/>
      <c r="K420" s="35"/>
    </row>
    <row r="421" spans="2:11" x14ac:dyDescent="0.25">
      <c r="B421" s="8" t="s">
        <v>564</v>
      </c>
      <c r="C421" s="60" t="s">
        <v>565</v>
      </c>
      <c r="D421" s="54" t="s">
        <v>566</v>
      </c>
      <c r="E421" s="6" t="s">
        <v>567</v>
      </c>
      <c r="F421" s="19">
        <v>1530</v>
      </c>
      <c r="G421" s="24">
        <v>18.22</v>
      </c>
      <c r="H421" s="24">
        <v>0.03</v>
      </c>
      <c r="I421" s="31"/>
      <c r="J421" s="31"/>
      <c r="K421" s="35"/>
    </row>
    <row r="422" spans="2:11" x14ac:dyDescent="0.25">
      <c r="B422" s="8" t="s">
        <v>3638</v>
      </c>
      <c r="C422" s="60" t="s">
        <v>3639</v>
      </c>
      <c r="D422" s="54" t="s">
        <v>3640</v>
      </c>
      <c r="E422" s="6" t="s">
        <v>243</v>
      </c>
      <c r="F422" s="19">
        <v>28643</v>
      </c>
      <c r="G422" s="24">
        <v>18.149999999999999</v>
      </c>
      <c r="H422" s="24">
        <v>0.03</v>
      </c>
      <c r="I422" s="31"/>
      <c r="J422" s="31"/>
      <c r="K422" s="35"/>
    </row>
    <row r="423" spans="2:11" x14ac:dyDescent="0.25">
      <c r="B423" s="8" t="s">
        <v>3934</v>
      </c>
      <c r="C423" s="60" t="s">
        <v>3935</v>
      </c>
      <c r="D423" s="54" t="s">
        <v>3936</v>
      </c>
      <c r="E423" s="6" t="s">
        <v>109</v>
      </c>
      <c r="F423" s="19">
        <v>3340</v>
      </c>
      <c r="G423" s="24">
        <v>18.12</v>
      </c>
      <c r="H423" s="24">
        <v>0.03</v>
      </c>
      <c r="I423" s="31"/>
      <c r="J423" s="31"/>
      <c r="K423" s="35"/>
    </row>
    <row r="424" spans="2:11" x14ac:dyDescent="0.25">
      <c r="B424" s="8" t="s">
        <v>959</v>
      </c>
      <c r="C424" s="60" t="s">
        <v>960</v>
      </c>
      <c r="D424" s="54" t="s">
        <v>961</v>
      </c>
      <c r="E424" s="6" t="s">
        <v>157</v>
      </c>
      <c r="F424" s="19">
        <v>4129</v>
      </c>
      <c r="G424" s="24">
        <v>17.940000000000001</v>
      </c>
      <c r="H424" s="24">
        <v>0.03</v>
      </c>
      <c r="I424" s="31"/>
      <c r="J424" s="31"/>
      <c r="K424" s="35"/>
    </row>
    <row r="425" spans="2:11" x14ac:dyDescent="0.25">
      <c r="B425" s="8" t="s">
        <v>3937</v>
      </c>
      <c r="C425" s="60" t="s">
        <v>3938</v>
      </c>
      <c r="D425" s="54" t="s">
        <v>3939</v>
      </c>
      <c r="E425" s="6" t="s">
        <v>476</v>
      </c>
      <c r="F425" s="19">
        <v>4914</v>
      </c>
      <c r="G425" s="24">
        <v>17.91</v>
      </c>
      <c r="H425" s="24">
        <v>0.03</v>
      </c>
      <c r="I425" s="31"/>
      <c r="J425" s="31"/>
      <c r="K425" s="35"/>
    </row>
    <row r="426" spans="2:11" x14ac:dyDescent="0.25">
      <c r="B426" s="8" t="s">
        <v>3940</v>
      </c>
      <c r="C426" s="60" t="s">
        <v>3941</v>
      </c>
      <c r="D426" s="54" t="s">
        <v>3942</v>
      </c>
      <c r="E426" s="6" t="s">
        <v>406</v>
      </c>
      <c r="F426" s="19">
        <v>1590</v>
      </c>
      <c r="G426" s="24">
        <v>17.75</v>
      </c>
      <c r="H426" s="24">
        <v>0.03</v>
      </c>
      <c r="I426" s="31"/>
      <c r="J426" s="31"/>
      <c r="K426" s="35"/>
    </row>
    <row r="427" spans="2:11" x14ac:dyDescent="0.25">
      <c r="B427" s="8" t="s">
        <v>3943</v>
      </c>
      <c r="C427" s="60" t="s">
        <v>3944</v>
      </c>
      <c r="D427" s="54" t="s">
        <v>3945</v>
      </c>
      <c r="E427" s="6" t="s">
        <v>72</v>
      </c>
      <c r="F427" s="19">
        <v>15477</v>
      </c>
      <c r="G427" s="24">
        <v>17.579999999999998</v>
      </c>
      <c r="H427" s="24">
        <v>0.03</v>
      </c>
      <c r="I427" s="31"/>
      <c r="J427" s="31"/>
      <c r="K427" s="35"/>
    </row>
    <row r="428" spans="2:11" x14ac:dyDescent="0.25">
      <c r="B428" s="8" t="s">
        <v>495</v>
      </c>
      <c r="C428" s="60" t="s">
        <v>496</v>
      </c>
      <c r="D428" s="54" t="s">
        <v>497</v>
      </c>
      <c r="E428" s="6" t="s">
        <v>135</v>
      </c>
      <c r="F428" s="19">
        <v>24767</v>
      </c>
      <c r="G428" s="24">
        <v>17.39</v>
      </c>
      <c r="H428" s="24">
        <v>0.02</v>
      </c>
      <c r="I428" s="31"/>
      <c r="J428" s="31"/>
      <c r="K428" s="35"/>
    </row>
    <row r="429" spans="2:11" x14ac:dyDescent="0.25">
      <c r="B429" s="8" t="s">
        <v>516</v>
      </c>
      <c r="C429" s="60" t="s">
        <v>517</v>
      </c>
      <c r="D429" s="54" t="s">
        <v>518</v>
      </c>
      <c r="E429" s="6" t="s">
        <v>72</v>
      </c>
      <c r="F429" s="19">
        <v>1594</v>
      </c>
      <c r="G429" s="24">
        <v>17.18</v>
      </c>
      <c r="H429" s="24">
        <v>0.02</v>
      </c>
      <c r="I429" s="31"/>
      <c r="J429" s="31"/>
      <c r="K429" s="35"/>
    </row>
    <row r="430" spans="2:11" x14ac:dyDescent="0.25">
      <c r="B430" s="8" t="s">
        <v>3946</v>
      </c>
      <c r="C430" s="60" t="s">
        <v>3947</v>
      </c>
      <c r="D430" s="54" t="s">
        <v>3948</v>
      </c>
      <c r="E430" s="6" t="s">
        <v>109</v>
      </c>
      <c r="F430" s="19">
        <v>9307</v>
      </c>
      <c r="G430" s="24">
        <v>17.04</v>
      </c>
      <c r="H430" s="24">
        <v>0.02</v>
      </c>
      <c r="I430" s="31"/>
      <c r="J430" s="31"/>
      <c r="K430" s="35"/>
    </row>
    <row r="431" spans="2:11" x14ac:dyDescent="0.25">
      <c r="B431" s="8" t="s">
        <v>3952</v>
      </c>
      <c r="C431" s="60" t="s">
        <v>3953</v>
      </c>
      <c r="D431" s="54" t="s">
        <v>3954</v>
      </c>
      <c r="E431" s="6" t="s">
        <v>109</v>
      </c>
      <c r="F431" s="19">
        <v>1315</v>
      </c>
      <c r="G431" s="24">
        <v>17.010000000000002</v>
      </c>
      <c r="H431" s="24">
        <v>0.02</v>
      </c>
      <c r="I431" s="31"/>
      <c r="J431" s="31"/>
      <c r="K431" s="35"/>
    </row>
    <row r="432" spans="2:11" x14ac:dyDescent="0.25">
      <c r="B432" s="8" t="s">
        <v>3949</v>
      </c>
      <c r="C432" s="60" t="s">
        <v>3950</v>
      </c>
      <c r="D432" s="54" t="s">
        <v>3951</v>
      </c>
      <c r="E432" s="6" t="s">
        <v>105</v>
      </c>
      <c r="F432" s="19">
        <v>7028</v>
      </c>
      <c r="G432" s="24">
        <v>17</v>
      </c>
      <c r="H432" s="24">
        <v>0.02</v>
      </c>
      <c r="I432" s="31"/>
      <c r="J432" s="31"/>
      <c r="K432" s="35"/>
    </row>
    <row r="433" spans="2:11" x14ac:dyDescent="0.25">
      <c r="B433" s="8" t="s">
        <v>1038</v>
      </c>
      <c r="C433" s="60" t="s">
        <v>1039</v>
      </c>
      <c r="D433" s="54" t="s">
        <v>1040</v>
      </c>
      <c r="E433" s="6" t="s">
        <v>157</v>
      </c>
      <c r="F433" s="19">
        <v>1958</v>
      </c>
      <c r="G433" s="24">
        <v>16.87</v>
      </c>
      <c r="H433" s="24">
        <v>0.02</v>
      </c>
      <c r="I433" s="31"/>
      <c r="J433" s="31"/>
      <c r="K433" s="35"/>
    </row>
    <row r="434" spans="2:11" x14ac:dyDescent="0.25">
      <c r="B434" s="8" t="s">
        <v>1814</v>
      </c>
      <c r="C434" s="60" t="s">
        <v>1815</v>
      </c>
      <c r="D434" s="54" t="s">
        <v>1816</v>
      </c>
      <c r="E434" s="6" t="s">
        <v>58</v>
      </c>
      <c r="F434" s="19">
        <v>6181</v>
      </c>
      <c r="G434" s="24">
        <v>16.79</v>
      </c>
      <c r="H434" s="24">
        <v>0.02</v>
      </c>
      <c r="I434" s="31"/>
      <c r="J434" s="31"/>
      <c r="K434" s="35"/>
    </row>
    <row r="435" spans="2:11" x14ac:dyDescent="0.25">
      <c r="B435" s="8" t="s">
        <v>3955</v>
      </c>
      <c r="C435" s="60" t="s">
        <v>3956</v>
      </c>
      <c r="D435" s="54" t="s">
        <v>3957</v>
      </c>
      <c r="E435" s="6" t="s">
        <v>105</v>
      </c>
      <c r="F435" s="19">
        <v>5587</v>
      </c>
      <c r="G435" s="24">
        <v>16.760000000000002</v>
      </c>
      <c r="H435" s="24">
        <v>0.02</v>
      </c>
      <c r="I435" s="31"/>
      <c r="J435" s="31"/>
      <c r="K435" s="35"/>
    </row>
    <row r="436" spans="2:11" x14ac:dyDescent="0.25">
      <c r="B436" s="8" t="s">
        <v>3958</v>
      </c>
      <c r="C436" s="60" t="s">
        <v>3959</v>
      </c>
      <c r="D436" s="54" t="s">
        <v>3960</v>
      </c>
      <c r="E436" s="6" t="s">
        <v>1076</v>
      </c>
      <c r="F436" s="19">
        <v>1267</v>
      </c>
      <c r="G436" s="24">
        <v>16.7</v>
      </c>
      <c r="H436" s="24">
        <v>0.02</v>
      </c>
      <c r="I436" s="31"/>
      <c r="J436" s="31"/>
      <c r="K436" s="35"/>
    </row>
    <row r="437" spans="2:11" x14ac:dyDescent="0.25">
      <c r="B437" s="8" t="s">
        <v>897</v>
      </c>
      <c r="C437" s="60" t="s">
        <v>898</v>
      </c>
      <c r="D437" s="54" t="s">
        <v>899</v>
      </c>
      <c r="E437" s="6" t="s">
        <v>900</v>
      </c>
      <c r="F437" s="19">
        <v>722</v>
      </c>
      <c r="G437" s="24">
        <v>16.59</v>
      </c>
      <c r="H437" s="24">
        <v>0.02</v>
      </c>
      <c r="I437" s="31"/>
      <c r="J437" s="31"/>
      <c r="K437" s="35"/>
    </row>
    <row r="438" spans="2:11" x14ac:dyDescent="0.25">
      <c r="B438" s="8" t="s">
        <v>1788</v>
      </c>
      <c r="C438" s="60" t="s">
        <v>1789</v>
      </c>
      <c r="D438" s="54" t="s">
        <v>1790</v>
      </c>
      <c r="E438" s="6" t="s">
        <v>109</v>
      </c>
      <c r="F438" s="19">
        <v>2670</v>
      </c>
      <c r="G438" s="24">
        <v>16.47</v>
      </c>
      <c r="H438" s="24">
        <v>0.02</v>
      </c>
      <c r="I438" s="31"/>
      <c r="J438" s="31"/>
      <c r="K438" s="35"/>
    </row>
    <row r="439" spans="2:11" x14ac:dyDescent="0.25">
      <c r="B439" s="8" t="s">
        <v>3961</v>
      </c>
      <c r="C439" s="60" t="s">
        <v>3962</v>
      </c>
      <c r="D439" s="54" t="s">
        <v>3963</v>
      </c>
      <c r="E439" s="6" t="s">
        <v>123</v>
      </c>
      <c r="F439" s="19">
        <v>3853</v>
      </c>
      <c r="G439" s="24">
        <v>16.43</v>
      </c>
      <c r="H439" s="24">
        <v>0.02</v>
      </c>
      <c r="I439" s="31"/>
      <c r="J439" s="31"/>
      <c r="K439" s="35"/>
    </row>
    <row r="440" spans="2:11" x14ac:dyDescent="0.25">
      <c r="B440" s="8" t="s">
        <v>537</v>
      </c>
      <c r="C440" s="60" t="s">
        <v>538</v>
      </c>
      <c r="D440" s="54" t="s">
        <v>539</v>
      </c>
      <c r="E440" s="6" t="s">
        <v>119</v>
      </c>
      <c r="F440" s="19">
        <v>2491</v>
      </c>
      <c r="G440" s="24">
        <v>16.350000000000001</v>
      </c>
      <c r="H440" s="24">
        <v>0.02</v>
      </c>
      <c r="I440" s="31"/>
      <c r="J440" s="31"/>
      <c r="K440" s="35"/>
    </row>
    <row r="441" spans="2:11" x14ac:dyDescent="0.25">
      <c r="B441" s="8" t="s">
        <v>3964</v>
      </c>
      <c r="C441" s="60" t="s">
        <v>3965</v>
      </c>
      <c r="D441" s="54" t="s">
        <v>3966</v>
      </c>
      <c r="E441" s="6" t="s">
        <v>51</v>
      </c>
      <c r="F441" s="19">
        <v>7797</v>
      </c>
      <c r="G441" s="24">
        <v>16.34</v>
      </c>
      <c r="H441" s="24">
        <v>0.02</v>
      </c>
      <c r="I441" s="31"/>
      <c r="J441" s="31"/>
      <c r="K441" s="35"/>
    </row>
    <row r="442" spans="2:11" x14ac:dyDescent="0.25">
      <c r="B442" s="8" t="s">
        <v>3967</v>
      </c>
      <c r="C442" s="60" t="s">
        <v>3968</v>
      </c>
      <c r="D442" s="54" t="s">
        <v>3969</v>
      </c>
      <c r="E442" s="6" t="s">
        <v>123</v>
      </c>
      <c r="F442" s="19">
        <v>2623</v>
      </c>
      <c r="G442" s="24">
        <v>16.309999999999999</v>
      </c>
      <c r="H442" s="24">
        <v>0.02</v>
      </c>
      <c r="I442" s="31"/>
      <c r="J442" s="31"/>
      <c r="K442" s="35"/>
    </row>
    <row r="443" spans="2:11" x14ac:dyDescent="0.25">
      <c r="B443" s="8" t="s">
        <v>3970</v>
      </c>
      <c r="C443" s="60" t="s">
        <v>3971</v>
      </c>
      <c r="D443" s="54" t="s">
        <v>3972</v>
      </c>
      <c r="E443" s="6" t="s">
        <v>131</v>
      </c>
      <c r="F443" s="19">
        <v>3218</v>
      </c>
      <c r="G443" s="24">
        <v>16.27</v>
      </c>
      <c r="H443" s="24">
        <v>0.02</v>
      </c>
      <c r="I443" s="31"/>
      <c r="J443" s="31"/>
      <c r="K443" s="35"/>
    </row>
    <row r="444" spans="2:11" x14ac:dyDescent="0.25">
      <c r="B444" s="8" t="s">
        <v>3973</v>
      </c>
      <c r="C444" s="60" t="s">
        <v>3974</v>
      </c>
      <c r="D444" s="54" t="s">
        <v>3975</v>
      </c>
      <c r="E444" s="6" t="s">
        <v>184</v>
      </c>
      <c r="F444" s="19">
        <v>5442</v>
      </c>
      <c r="G444" s="24">
        <v>16.23</v>
      </c>
      <c r="H444" s="24">
        <v>0.02</v>
      </c>
      <c r="I444" s="31"/>
      <c r="J444" s="31"/>
      <c r="K444" s="35"/>
    </row>
    <row r="445" spans="2:11" x14ac:dyDescent="0.25">
      <c r="B445" s="8" t="s">
        <v>2664</v>
      </c>
      <c r="C445" s="60" t="s">
        <v>2665</v>
      </c>
      <c r="D445" s="54" t="s">
        <v>2666</v>
      </c>
      <c r="E445" s="6" t="s">
        <v>975</v>
      </c>
      <c r="F445" s="19">
        <v>18513</v>
      </c>
      <c r="G445" s="24">
        <v>16.16</v>
      </c>
      <c r="H445" s="24">
        <v>0.02</v>
      </c>
      <c r="I445" s="31"/>
      <c r="J445" s="31"/>
      <c r="K445" s="35"/>
    </row>
    <row r="446" spans="2:11" x14ac:dyDescent="0.25">
      <c r="B446" s="8" t="s">
        <v>540</v>
      </c>
      <c r="C446" s="60" t="s">
        <v>541</v>
      </c>
      <c r="D446" s="54" t="s">
        <v>542</v>
      </c>
      <c r="E446" s="6" t="s">
        <v>131</v>
      </c>
      <c r="F446" s="19">
        <v>3095</v>
      </c>
      <c r="G446" s="24">
        <v>15.94</v>
      </c>
      <c r="H446" s="24">
        <v>0.02</v>
      </c>
      <c r="I446" s="31"/>
      <c r="J446" s="31"/>
      <c r="K446" s="35"/>
    </row>
    <row r="447" spans="2:11" x14ac:dyDescent="0.25">
      <c r="B447" s="8" t="s">
        <v>3976</v>
      </c>
      <c r="C447" s="60" t="s">
        <v>3977</v>
      </c>
      <c r="D447" s="54" t="s">
        <v>3978</v>
      </c>
      <c r="E447" s="6" t="s">
        <v>65</v>
      </c>
      <c r="F447" s="19">
        <v>1638</v>
      </c>
      <c r="G447" s="24">
        <v>15.83</v>
      </c>
      <c r="H447" s="24">
        <v>0.02</v>
      </c>
      <c r="I447" s="31"/>
      <c r="J447" s="31"/>
      <c r="K447" s="35"/>
    </row>
    <row r="448" spans="2:11" x14ac:dyDescent="0.25">
      <c r="B448" s="8" t="s">
        <v>630</v>
      </c>
      <c r="C448" s="60" t="s">
        <v>631</v>
      </c>
      <c r="D448" s="54" t="s">
        <v>632</v>
      </c>
      <c r="E448" s="6" t="s">
        <v>150</v>
      </c>
      <c r="F448" s="19">
        <v>11266</v>
      </c>
      <c r="G448" s="24">
        <v>15.82</v>
      </c>
      <c r="H448" s="24">
        <v>0.02</v>
      </c>
      <c r="I448" s="31"/>
      <c r="J448" s="31"/>
      <c r="K448" s="35"/>
    </row>
    <row r="449" spans="2:11" x14ac:dyDescent="0.25">
      <c r="B449" s="8" t="s">
        <v>3979</v>
      </c>
      <c r="C449" s="60" t="s">
        <v>3980</v>
      </c>
      <c r="D449" s="54" t="s">
        <v>3981</v>
      </c>
      <c r="E449" s="6" t="s">
        <v>247</v>
      </c>
      <c r="F449" s="19">
        <v>1682</v>
      </c>
      <c r="G449" s="24">
        <v>15.77</v>
      </c>
      <c r="H449" s="24">
        <v>0.02</v>
      </c>
      <c r="I449" s="31"/>
      <c r="J449" s="31"/>
      <c r="K449" s="35"/>
    </row>
    <row r="450" spans="2:11" x14ac:dyDescent="0.25">
      <c r="B450" s="8" t="s">
        <v>3982</v>
      </c>
      <c r="C450" s="60" t="s">
        <v>3983</v>
      </c>
      <c r="D450" s="54" t="s">
        <v>3984</v>
      </c>
      <c r="E450" s="6" t="s">
        <v>91</v>
      </c>
      <c r="F450" s="19">
        <v>2556</v>
      </c>
      <c r="G450" s="24">
        <v>15.53</v>
      </c>
      <c r="H450" s="24">
        <v>0.02</v>
      </c>
      <c r="I450" s="31"/>
      <c r="J450" s="31"/>
      <c r="K450" s="35"/>
    </row>
    <row r="451" spans="2:11" x14ac:dyDescent="0.25">
      <c r="B451" s="8" t="s">
        <v>1110</v>
      </c>
      <c r="C451" s="60" t="s">
        <v>1111</v>
      </c>
      <c r="D451" s="54" t="s">
        <v>1112</v>
      </c>
      <c r="E451" s="6" t="s">
        <v>207</v>
      </c>
      <c r="F451" s="19">
        <v>46136</v>
      </c>
      <c r="G451" s="24">
        <v>15.32</v>
      </c>
      <c r="H451" s="24">
        <v>0.02</v>
      </c>
      <c r="I451" s="31"/>
      <c r="J451" s="31"/>
      <c r="K451" s="35"/>
    </row>
    <row r="452" spans="2:11" x14ac:dyDescent="0.25">
      <c r="B452" s="8" t="s">
        <v>3985</v>
      </c>
      <c r="C452" s="60" t="s">
        <v>3986</v>
      </c>
      <c r="D452" s="54" t="s">
        <v>3987</v>
      </c>
      <c r="E452" s="6" t="s">
        <v>139</v>
      </c>
      <c r="F452" s="19">
        <v>16096</v>
      </c>
      <c r="G452" s="24">
        <v>15.23</v>
      </c>
      <c r="H452" s="24">
        <v>0.02</v>
      </c>
      <c r="I452" s="31"/>
      <c r="J452" s="31"/>
      <c r="K452" s="35"/>
    </row>
    <row r="453" spans="2:11" x14ac:dyDescent="0.25">
      <c r="B453" s="8" t="s">
        <v>3988</v>
      </c>
      <c r="C453" s="60" t="s">
        <v>3989</v>
      </c>
      <c r="D453" s="54" t="s">
        <v>3990</v>
      </c>
      <c r="E453" s="6" t="s">
        <v>58</v>
      </c>
      <c r="F453" s="19">
        <v>13049</v>
      </c>
      <c r="G453" s="24">
        <v>15.05</v>
      </c>
      <c r="H453" s="24">
        <v>0.02</v>
      </c>
      <c r="I453" s="31"/>
      <c r="J453" s="31"/>
      <c r="K453" s="35"/>
    </row>
    <row r="454" spans="2:11" x14ac:dyDescent="0.25">
      <c r="B454" s="8" t="s">
        <v>3991</v>
      </c>
      <c r="C454" s="60" t="s">
        <v>3992</v>
      </c>
      <c r="D454" s="54" t="s">
        <v>3993</v>
      </c>
      <c r="E454" s="6" t="s">
        <v>209</v>
      </c>
      <c r="F454" s="19">
        <v>6772</v>
      </c>
      <c r="G454" s="24">
        <v>14.88</v>
      </c>
      <c r="H454" s="24">
        <v>0.02</v>
      </c>
      <c r="I454" s="31"/>
      <c r="J454" s="31"/>
      <c r="K454" s="35"/>
    </row>
    <row r="455" spans="2:11" x14ac:dyDescent="0.25">
      <c r="B455" s="8" t="s">
        <v>956</v>
      </c>
      <c r="C455" s="60" t="s">
        <v>957</v>
      </c>
      <c r="D455" s="54" t="s">
        <v>958</v>
      </c>
      <c r="E455" s="6" t="s">
        <v>139</v>
      </c>
      <c r="F455" s="19">
        <v>1368</v>
      </c>
      <c r="G455" s="24">
        <v>14.46</v>
      </c>
      <c r="H455" s="24">
        <v>0.02</v>
      </c>
      <c r="I455" s="31"/>
      <c r="J455" s="31"/>
      <c r="K455" s="35"/>
    </row>
    <row r="456" spans="2:11" x14ac:dyDescent="0.25">
      <c r="B456" s="8" t="s">
        <v>3994</v>
      </c>
      <c r="C456" s="60" t="s">
        <v>3995</v>
      </c>
      <c r="D456" s="54" t="s">
        <v>3996</v>
      </c>
      <c r="E456" s="6" t="s">
        <v>139</v>
      </c>
      <c r="F456" s="19">
        <v>9477</v>
      </c>
      <c r="G456" s="24">
        <v>14.26</v>
      </c>
      <c r="H456" s="24">
        <v>0.02</v>
      </c>
      <c r="I456" s="31"/>
      <c r="J456" s="31"/>
      <c r="K456" s="35"/>
    </row>
    <row r="457" spans="2:11" x14ac:dyDescent="0.25">
      <c r="B457" s="8" t="s">
        <v>913</v>
      </c>
      <c r="C457" s="60" t="s">
        <v>914</v>
      </c>
      <c r="D457" s="54" t="s">
        <v>915</v>
      </c>
      <c r="E457" s="6" t="s">
        <v>180</v>
      </c>
      <c r="F457" s="19">
        <v>788</v>
      </c>
      <c r="G457" s="24">
        <v>14.17</v>
      </c>
      <c r="H457" s="24">
        <v>0.02</v>
      </c>
      <c r="I457" s="31"/>
      <c r="J457" s="31"/>
      <c r="K457" s="35"/>
    </row>
    <row r="458" spans="2:11" x14ac:dyDescent="0.25">
      <c r="B458" s="8" t="s">
        <v>3997</v>
      </c>
      <c r="C458" s="60" t="s">
        <v>1476</v>
      </c>
      <c r="D458" s="54" t="s">
        <v>3998</v>
      </c>
      <c r="E458" s="6" t="s">
        <v>44</v>
      </c>
      <c r="F458" s="19">
        <v>22450</v>
      </c>
      <c r="G458" s="24">
        <v>13.81</v>
      </c>
      <c r="H458" s="24">
        <v>0.02</v>
      </c>
      <c r="I458" s="31"/>
      <c r="J458" s="31"/>
      <c r="K458" s="35"/>
    </row>
    <row r="459" spans="2:11" x14ac:dyDescent="0.25">
      <c r="B459" s="8" t="s">
        <v>3999</v>
      </c>
      <c r="C459" s="60" t="s">
        <v>4000</v>
      </c>
      <c r="D459" s="54" t="s">
        <v>4001</v>
      </c>
      <c r="E459" s="6" t="s">
        <v>127</v>
      </c>
      <c r="F459" s="19">
        <v>12722</v>
      </c>
      <c r="G459" s="24">
        <v>13.78</v>
      </c>
      <c r="H459" s="24">
        <v>0.02</v>
      </c>
      <c r="I459" s="31"/>
      <c r="J459" s="31"/>
      <c r="K459" s="35"/>
    </row>
    <row r="460" spans="2:11" x14ac:dyDescent="0.25">
      <c r="B460" s="8" t="s">
        <v>1029</v>
      </c>
      <c r="C460" s="60" t="s">
        <v>1030</v>
      </c>
      <c r="D460" s="54" t="s">
        <v>1031</v>
      </c>
      <c r="E460" s="6" t="s">
        <v>119</v>
      </c>
      <c r="F460" s="19">
        <v>1325</v>
      </c>
      <c r="G460" s="24">
        <v>13.49</v>
      </c>
      <c r="H460" s="24">
        <v>0.02</v>
      </c>
      <c r="I460" s="31"/>
      <c r="J460" s="31"/>
      <c r="K460" s="35"/>
    </row>
    <row r="461" spans="2:11" x14ac:dyDescent="0.25">
      <c r="B461" s="8" t="s">
        <v>2597</v>
      </c>
      <c r="C461" s="60" t="s">
        <v>2598</v>
      </c>
      <c r="D461" s="54" t="s">
        <v>2599</v>
      </c>
      <c r="E461" s="6" t="s">
        <v>72</v>
      </c>
      <c r="F461" s="19">
        <v>16526</v>
      </c>
      <c r="G461" s="24">
        <v>13.38</v>
      </c>
      <c r="H461" s="24">
        <v>0.02</v>
      </c>
      <c r="I461" s="31"/>
      <c r="J461" s="31"/>
      <c r="K461" s="35"/>
    </row>
    <row r="462" spans="2:11" x14ac:dyDescent="0.25">
      <c r="B462" s="8" t="s">
        <v>4002</v>
      </c>
      <c r="C462" s="60" t="s">
        <v>4003</v>
      </c>
      <c r="D462" s="54" t="s">
        <v>4004</v>
      </c>
      <c r="E462" s="6" t="s">
        <v>105</v>
      </c>
      <c r="F462" s="19">
        <v>1085</v>
      </c>
      <c r="G462" s="24">
        <v>13.36</v>
      </c>
      <c r="H462" s="24">
        <v>0.02</v>
      </c>
      <c r="I462" s="31"/>
      <c r="J462" s="31"/>
      <c r="K462" s="35"/>
    </row>
    <row r="463" spans="2:11" x14ac:dyDescent="0.25">
      <c r="B463" s="8" t="s">
        <v>4005</v>
      </c>
      <c r="C463" s="60" t="s">
        <v>4006</v>
      </c>
      <c r="D463" s="54" t="s">
        <v>4007</v>
      </c>
      <c r="E463" s="6" t="s">
        <v>139</v>
      </c>
      <c r="F463" s="19">
        <v>3231</v>
      </c>
      <c r="G463" s="24">
        <v>13.23</v>
      </c>
      <c r="H463" s="24">
        <v>0.02</v>
      </c>
      <c r="I463" s="31"/>
      <c r="J463" s="31"/>
      <c r="K463" s="35"/>
    </row>
    <row r="464" spans="2:11" x14ac:dyDescent="0.25">
      <c r="B464" s="8" t="s">
        <v>3641</v>
      </c>
      <c r="C464" s="60" t="s">
        <v>1834</v>
      </c>
      <c r="D464" s="54" t="s">
        <v>3642</v>
      </c>
      <c r="E464" s="6" t="s">
        <v>406</v>
      </c>
      <c r="F464" s="19">
        <v>1729</v>
      </c>
      <c r="G464" s="24">
        <v>12.95</v>
      </c>
      <c r="H464" s="24">
        <v>0.02</v>
      </c>
      <c r="I464" s="31"/>
      <c r="J464" s="31"/>
      <c r="K464" s="35"/>
    </row>
    <row r="465" spans="2:11" x14ac:dyDescent="0.25">
      <c r="B465" s="8" t="s">
        <v>4008</v>
      </c>
      <c r="C465" s="60" t="s">
        <v>4009</v>
      </c>
      <c r="D465" s="54" t="s">
        <v>4010</v>
      </c>
      <c r="E465" s="6" t="s">
        <v>180</v>
      </c>
      <c r="F465" s="19">
        <v>5438</v>
      </c>
      <c r="G465" s="24">
        <v>12.95</v>
      </c>
      <c r="H465" s="24">
        <v>0.02</v>
      </c>
      <c r="I465" s="31"/>
      <c r="J465" s="31"/>
      <c r="K465" s="35"/>
    </row>
    <row r="466" spans="2:11" x14ac:dyDescent="0.25">
      <c r="B466" s="8" t="s">
        <v>4011</v>
      </c>
      <c r="C466" s="60" t="s">
        <v>4012</v>
      </c>
      <c r="D466" s="54" t="s">
        <v>4013</v>
      </c>
      <c r="E466" s="6" t="s">
        <v>942</v>
      </c>
      <c r="F466" s="19">
        <v>4069</v>
      </c>
      <c r="G466" s="24">
        <v>12.94</v>
      </c>
      <c r="H466" s="24">
        <v>0.02</v>
      </c>
      <c r="I466" s="31"/>
      <c r="J466" s="31"/>
      <c r="K466" s="35"/>
    </row>
    <row r="467" spans="2:11" x14ac:dyDescent="0.25">
      <c r="B467" s="8" t="s">
        <v>4014</v>
      </c>
      <c r="C467" s="60" t="s">
        <v>4015</v>
      </c>
      <c r="D467" s="54" t="s">
        <v>4016</v>
      </c>
      <c r="E467" s="6" t="s">
        <v>4017</v>
      </c>
      <c r="F467" s="19">
        <v>3292</v>
      </c>
      <c r="G467" s="24">
        <v>12.72</v>
      </c>
      <c r="H467" s="24">
        <v>0.02</v>
      </c>
      <c r="I467" s="31"/>
      <c r="J467" s="31"/>
      <c r="K467" s="35"/>
    </row>
    <row r="468" spans="2:11" x14ac:dyDescent="0.25">
      <c r="B468" s="8" t="s">
        <v>4018</v>
      </c>
      <c r="C468" s="60" t="s">
        <v>4019</v>
      </c>
      <c r="D468" s="54" t="s">
        <v>4020</v>
      </c>
      <c r="E468" s="6" t="s">
        <v>72</v>
      </c>
      <c r="F468" s="19">
        <v>26543</v>
      </c>
      <c r="G468" s="24">
        <v>12.71</v>
      </c>
      <c r="H468" s="24">
        <v>0.02</v>
      </c>
      <c r="I468" s="31"/>
      <c r="J468" s="31"/>
      <c r="K468" s="35"/>
    </row>
    <row r="469" spans="2:11" x14ac:dyDescent="0.25">
      <c r="B469" s="8" t="s">
        <v>4021</v>
      </c>
      <c r="C469" s="60" t="s">
        <v>4022</v>
      </c>
      <c r="D469" s="54" t="s">
        <v>4023</v>
      </c>
      <c r="E469" s="6" t="s">
        <v>84</v>
      </c>
      <c r="F469" s="19">
        <v>7055</v>
      </c>
      <c r="G469" s="24">
        <v>12.69</v>
      </c>
      <c r="H469" s="24">
        <v>0.02</v>
      </c>
      <c r="I469" s="31"/>
      <c r="J469" s="31"/>
      <c r="K469" s="35"/>
    </row>
    <row r="470" spans="2:11" x14ac:dyDescent="0.25">
      <c r="B470" s="8" t="s">
        <v>568</v>
      </c>
      <c r="C470" s="60" t="s">
        <v>569</v>
      </c>
      <c r="D470" s="54" t="s">
        <v>570</v>
      </c>
      <c r="E470" s="6" t="s">
        <v>105</v>
      </c>
      <c r="F470" s="19">
        <v>1925</v>
      </c>
      <c r="G470" s="24">
        <v>12.64</v>
      </c>
      <c r="H470" s="24">
        <v>0.02</v>
      </c>
      <c r="I470" s="31"/>
      <c r="J470" s="31"/>
      <c r="K470" s="35"/>
    </row>
    <row r="471" spans="2:11" x14ac:dyDescent="0.25">
      <c r="B471" s="8" t="s">
        <v>4024</v>
      </c>
      <c r="C471" s="60" t="s">
        <v>4025</v>
      </c>
      <c r="D471" s="54" t="s">
        <v>4026</v>
      </c>
      <c r="E471" s="6" t="s">
        <v>95</v>
      </c>
      <c r="F471" s="19">
        <v>3518</v>
      </c>
      <c r="G471" s="24">
        <v>12.48</v>
      </c>
      <c r="H471" s="24">
        <v>0.02</v>
      </c>
      <c r="I471" s="31"/>
      <c r="J471" s="31"/>
      <c r="K471" s="35"/>
    </row>
    <row r="472" spans="2:11" x14ac:dyDescent="0.25">
      <c r="B472" s="8" t="s">
        <v>4027</v>
      </c>
      <c r="C472" s="60" t="s">
        <v>4028</v>
      </c>
      <c r="D472" s="54" t="s">
        <v>4029</v>
      </c>
      <c r="E472" s="6" t="s">
        <v>218</v>
      </c>
      <c r="F472" s="19">
        <v>1648</v>
      </c>
      <c r="G472" s="24">
        <v>12.34</v>
      </c>
      <c r="H472" s="24">
        <v>0.02</v>
      </c>
      <c r="I472" s="31"/>
      <c r="J472" s="31"/>
      <c r="K472" s="35"/>
    </row>
    <row r="473" spans="2:11" x14ac:dyDescent="0.25">
      <c r="B473" s="8" t="s">
        <v>4030</v>
      </c>
      <c r="C473" s="60" t="s">
        <v>1510</v>
      </c>
      <c r="D473" s="54" t="s">
        <v>4031</v>
      </c>
      <c r="E473" s="6" t="s">
        <v>44</v>
      </c>
      <c r="F473" s="19">
        <v>38990</v>
      </c>
      <c r="G473" s="24">
        <v>12.25</v>
      </c>
      <c r="H473" s="24">
        <v>0.02</v>
      </c>
      <c r="I473" s="31"/>
      <c r="J473" s="31"/>
      <c r="K473" s="35"/>
    </row>
    <row r="474" spans="2:11" x14ac:dyDescent="0.25">
      <c r="B474" s="8" t="s">
        <v>4032</v>
      </c>
      <c r="C474" s="60" t="s">
        <v>4033</v>
      </c>
      <c r="D474" s="54" t="s">
        <v>4034</v>
      </c>
      <c r="E474" s="6" t="s">
        <v>119</v>
      </c>
      <c r="F474" s="19">
        <v>796</v>
      </c>
      <c r="G474" s="24">
        <v>11.98</v>
      </c>
      <c r="H474" s="24">
        <v>0.02</v>
      </c>
      <c r="I474" s="31"/>
      <c r="J474" s="31"/>
      <c r="K474" s="35"/>
    </row>
    <row r="475" spans="2:11" x14ac:dyDescent="0.25">
      <c r="B475" s="8" t="s">
        <v>4035</v>
      </c>
      <c r="C475" s="60" t="s">
        <v>4036</v>
      </c>
      <c r="D475" s="54" t="s">
        <v>4037</v>
      </c>
      <c r="E475" s="6" t="s">
        <v>139</v>
      </c>
      <c r="F475" s="19">
        <v>4856</v>
      </c>
      <c r="G475" s="24">
        <v>11.44</v>
      </c>
      <c r="H475" s="24">
        <v>0.02</v>
      </c>
      <c r="I475" s="31"/>
      <c r="J475" s="31"/>
      <c r="K475" s="35"/>
    </row>
    <row r="476" spans="2:11" x14ac:dyDescent="0.25">
      <c r="B476" s="8" t="s">
        <v>4038</v>
      </c>
      <c r="C476" s="60" t="s">
        <v>4039</v>
      </c>
      <c r="D476" s="54" t="s">
        <v>4040</v>
      </c>
      <c r="E476" s="6" t="s">
        <v>58</v>
      </c>
      <c r="F476" s="19">
        <v>2226</v>
      </c>
      <c r="G476" s="24">
        <v>11.37</v>
      </c>
      <c r="H476" s="24">
        <v>0.02</v>
      </c>
      <c r="I476" s="31"/>
      <c r="J476" s="31"/>
      <c r="K476" s="35"/>
    </row>
    <row r="477" spans="2:11" x14ac:dyDescent="0.25">
      <c r="B477" s="8" t="s">
        <v>3643</v>
      </c>
      <c r="C477" s="60" t="s">
        <v>3644</v>
      </c>
      <c r="D477" s="54" t="s">
        <v>3645</v>
      </c>
      <c r="E477" s="6" t="s">
        <v>135</v>
      </c>
      <c r="F477" s="19">
        <v>9637</v>
      </c>
      <c r="G477" s="24">
        <v>11.35</v>
      </c>
      <c r="H477" s="24">
        <v>0.02</v>
      </c>
      <c r="I477" s="31"/>
      <c r="J477" s="31"/>
      <c r="K477" s="35"/>
    </row>
    <row r="478" spans="2:11" x14ac:dyDescent="0.25">
      <c r="B478" s="8" t="s">
        <v>345</v>
      </c>
      <c r="C478" s="60" t="s">
        <v>346</v>
      </c>
      <c r="D478" s="54" t="s">
        <v>347</v>
      </c>
      <c r="E478" s="6" t="s">
        <v>76</v>
      </c>
      <c r="F478" s="19">
        <v>4013</v>
      </c>
      <c r="G478" s="24">
        <v>11.28</v>
      </c>
      <c r="H478" s="24">
        <v>0.02</v>
      </c>
      <c r="I478" s="31"/>
      <c r="J478" s="31"/>
      <c r="K478" s="35"/>
    </row>
    <row r="479" spans="2:11" x14ac:dyDescent="0.25">
      <c r="B479" s="8" t="s">
        <v>4041</v>
      </c>
      <c r="C479" s="60" t="s">
        <v>4042</v>
      </c>
      <c r="D479" s="54" t="s">
        <v>4043</v>
      </c>
      <c r="E479" s="6" t="s">
        <v>135</v>
      </c>
      <c r="F479" s="19">
        <v>8016</v>
      </c>
      <c r="G479" s="24">
        <v>11.27</v>
      </c>
      <c r="H479" s="24">
        <v>0.02</v>
      </c>
      <c r="I479" s="31"/>
      <c r="J479" s="31"/>
      <c r="K479" s="35"/>
    </row>
    <row r="480" spans="2:11" x14ac:dyDescent="0.25">
      <c r="B480" s="8" t="s">
        <v>4044</v>
      </c>
      <c r="C480" s="60" t="s">
        <v>4045</v>
      </c>
      <c r="D480" s="54" t="s">
        <v>4046</v>
      </c>
      <c r="E480" s="6" t="s">
        <v>127</v>
      </c>
      <c r="F480" s="19">
        <v>50018</v>
      </c>
      <c r="G480" s="24">
        <v>11.26</v>
      </c>
      <c r="H480" s="24">
        <v>0.02</v>
      </c>
      <c r="I480" s="31"/>
      <c r="J480" s="31"/>
      <c r="K480" s="35"/>
    </row>
    <row r="481" spans="2:11" x14ac:dyDescent="0.25">
      <c r="B481" s="8" t="s">
        <v>4047</v>
      </c>
      <c r="C481" s="60" t="s">
        <v>4048</v>
      </c>
      <c r="D481" s="54" t="s">
        <v>4049</v>
      </c>
      <c r="E481" s="6" t="s">
        <v>209</v>
      </c>
      <c r="F481" s="19">
        <v>237</v>
      </c>
      <c r="G481" s="24">
        <v>11.25</v>
      </c>
      <c r="H481" s="24">
        <v>0.02</v>
      </c>
      <c r="I481" s="31"/>
      <c r="J481" s="31"/>
      <c r="K481" s="35"/>
    </row>
    <row r="482" spans="2:11" x14ac:dyDescent="0.25">
      <c r="B482" s="8" t="s">
        <v>4050</v>
      </c>
      <c r="C482" s="60" t="s">
        <v>4051</v>
      </c>
      <c r="D482" s="54" t="s">
        <v>4052</v>
      </c>
      <c r="E482" s="6" t="s">
        <v>146</v>
      </c>
      <c r="F482" s="19">
        <v>1569</v>
      </c>
      <c r="G482" s="24">
        <v>11.21</v>
      </c>
      <c r="H482" s="24">
        <v>0.02</v>
      </c>
      <c r="I482" s="31"/>
      <c r="J482" s="31"/>
      <c r="K482" s="35"/>
    </row>
    <row r="483" spans="2:11" x14ac:dyDescent="0.25">
      <c r="B483" s="8" t="s">
        <v>492</v>
      </c>
      <c r="C483" s="60" t="s">
        <v>493</v>
      </c>
      <c r="D483" s="54" t="s">
        <v>494</v>
      </c>
      <c r="E483" s="6" t="s">
        <v>76</v>
      </c>
      <c r="F483" s="19">
        <v>10140</v>
      </c>
      <c r="G483" s="24">
        <v>11.17</v>
      </c>
      <c r="H483" s="24">
        <v>0.02</v>
      </c>
      <c r="I483" s="31"/>
      <c r="J483" s="31"/>
      <c r="K483" s="35"/>
    </row>
    <row r="484" spans="2:11" x14ac:dyDescent="0.25">
      <c r="B484" s="8" t="s">
        <v>4053</v>
      </c>
      <c r="C484" s="60" t="s">
        <v>4054</v>
      </c>
      <c r="D484" s="54" t="s">
        <v>4055</v>
      </c>
      <c r="E484" s="6" t="s">
        <v>180</v>
      </c>
      <c r="F484" s="19">
        <v>667</v>
      </c>
      <c r="G484" s="24">
        <v>11.08</v>
      </c>
      <c r="H484" s="24">
        <v>0.02</v>
      </c>
      <c r="I484" s="31"/>
      <c r="J484" s="31"/>
      <c r="K484" s="35"/>
    </row>
    <row r="485" spans="2:11" x14ac:dyDescent="0.25">
      <c r="B485" s="8" t="s">
        <v>2001</v>
      </c>
      <c r="C485" s="60" t="s">
        <v>2002</v>
      </c>
      <c r="D485" s="54" t="s">
        <v>2003</v>
      </c>
      <c r="E485" s="6" t="s">
        <v>955</v>
      </c>
      <c r="F485" s="19">
        <v>7087</v>
      </c>
      <c r="G485" s="24">
        <v>11.07</v>
      </c>
      <c r="H485" s="24">
        <v>0.02</v>
      </c>
      <c r="I485" s="31"/>
      <c r="J485" s="31"/>
      <c r="K485" s="35"/>
    </row>
    <row r="486" spans="2:11" x14ac:dyDescent="0.25">
      <c r="B486" s="8" t="s">
        <v>4056</v>
      </c>
      <c r="C486" s="60" t="s">
        <v>4057</v>
      </c>
      <c r="D486" s="54" t="s">
        <v>4058</v>
      </c>
      <c r="E486" s="6" t="s">
        <v>95</v>
      </c>
      <c r="F486" s="19">
        <v>4290</v>
      </c>
      <c r="G486" s="24">
        <v>10.91</v>
      </c>
      <c r="H486" s="24">
        <v>0.02</v>
      </c>
      <c r="I486" s="31"/>
      <c r="J486" s="31"/>
      <c r="K486" s="35"/>
    </row>
    <row r="487" spans="2:11" x14ac:dyDescent="0.25">
      <c r="B487" s="8" t="s">
        <v>4059</v>
      </c>
      <c r="C487" s="60" t="s">
        <v>4060</v>
      </c>
      <c r="D487" s="54" t="s">
        <v>4061</v>
      </c>
      <c r="E487" s="6" t="s">
        <v>243</v>
      </c>
      <c r="F487" s="19">
        <v>4038</v>
      </c>
      <c r="G487" s="24">
        <v>10.56</v>
      </c>
      <c r="H487" s="24">
        <v>0.02</v>
      </c>
      <c r="I487" s="31"/>
      <c r="J487" s="31"/>
      <c r="K487" s="35"/>
    </row>
    <row r="488" spans="2:11" x14ac:dyDescent="0.25">
      <c r="B488" s="8" t="s">
        <v>4062</v>
      </c>
      <c r="C488" s="60" t="s">
        <v>4063</v>
      </c>
      <c r="D488" s="54" t="s">
        <v>4064</v>
      </c>
      <c r="E488" s="6" t="s">
        <v>150</v>
      </c>
      <c r="F488" s="19">
        <v>19497</v>
      </c>
      <c r="G488" s="24">
        <v>10.51</v>
      </c>
      <c r="H488" s="24">
        <v>0.01</v>
      </c>
      <c r="I488" s="31"/>
      <c r="J488" s="31"/>
      <c r="K488" s="35"/>
    </row>
    <row r="489" spans="2:11" x14ac:dyDescent="0.25">
      <c r="B489" s="8" t="s">
        <v>4065</v>
      </c>
      <c r="C489" s="60" t="s">
        <v>4066</v>
      </c>
      <c r="D489" s="54" t="s">
        <v>4067</v>
      </c>
      <c r="E489" s="6" t="s">
        <v>51</v>
      </c>
      <c r="F489" s="19">
        <v>2546</v>
      </c>
      <c r="G489" s="24">
        <v>10.24</v>
      </c>
      <c r="H489" s="24">
        <v>0.01</v>
      </c>
      <c r="I489" s="31"/>
      <c r="J489" s="31"/>
      <c r="K489" s="35"/>
    </row>
    <row r="490" spans="2:11" x14ac:dyDescent="0.25">
      <c r="B490" s="8" t="s">
        <v>4068</v>
      </c>
      <c r="C490" s="60" t="s">
        <v>1731</v>
      </c>
      <c r="D490" s="54" t="s">
        <v>4069</v>
      </c>
      <c r="E490" s="6" t="s">
        <v>44</v>
      </c>
      <c r="F490" s="19">
        <v>45529</v>
      </c>
      <c r="G490" s="24">
        <v>10.220000000000001</v>
      </c>
      <c r="H490" s="24">
        <v>0.01</v>
      </c>
      <c r="I490" s="31"/>
      <c r="J490" s="31"/>
      <c r="K490" s="35"/>
    </row>
    <row r="491" spans="2:11" x14ac:dyDescent="0.25">
      <c r="B491" s="8" t="s">
        <v>4070</v>
      </c>
      <c r="C491" s="60" t="s">
        <v>4071</v>
      </c>
      <c r="D491" s="54" t="s">
        <v>4072</v>
      </c>
      <c r="E491" s="6" t="s">
        <v>326</v>
      </c>
      <c r="F491" s="19">
        <v>2146</v>
      </c>
      <c r="G491" s="24">
        <v>9.8000000000000007</v>
      </c>
      <c r="H491" s="24">
        <v>0.01</v>
      </c>
      <c r="I491" s="31"/>
      <c r="J491" s="31"/>
      <c r="K491" s="35"/>
    </row>
    <row r="492" spans="2:11" x14ac:dyDescent="0.25">
      <c r="B492" s="8" t="s">
        <v>2022</v>
      </c>
      <c r="C492" s="60" t="s">
        <v>2023</v>
      </c>
      <c r="D492" s="54" t="s">
        <v>2024</v>
      </c>
      <c r="E492" s="6" t="s">
        <v>76</v>
      </c>
      <c r="F492" s="19">
        <v>2755</v>
      </c>
      <c r="G492" s="24">
        <v>9.4700000000000006</v>
      </c>
      <c r="H492" s="24">
        <v>0.01</v>
      </c>
      <c r="I492" s="31"/>
      <c r="J492" s="31"/>
      <c r="K492" s="35"/>
    </row>
    <row r="493" spans="2:11" x14ac:dyDescent="0.25">
      <c r="B493" s="8" t="s">
        <v>4073</v>
      </c>
      <c r="C493" s="60" t="s">
        <v>4074</v>
      </c>
      <c r="D493" s="54" t="s">
        <v>4075</v>
      </c>
      <c r="E493" s="6" t="s">
        <v>58</v>
      </c>
      <c r="F493" s="19">
        <v>5365</v>
      </c>
      <c r="G493" s="24">
        <v>9.42</v>
      </c>
      <c r="H493" s="24">
        <v>0.01</v>
      </c>
      <c r="I493" s="31"/>
      <c r="J493" s="31"/>
      <c r="K493" s="35"/>
    </row>
    <row r="494" spans="2:11" x14ac:dyDescent="0.25">
      <c r="B494" s="8" t="s">
        <v>2007</v>
      </c>
      <c r="C494" s="60" t="s">
        <v>2008</v>
      </c>
      <c r="D494" s="54" t="s">
        <v>2009</v>
      </c>
      <c r="E494" s="6" t="s">
        <v>150</v>
      </c>
      <c r="F494" s="19">
        <v>7905</v>
      </c>
      <c r="G494" s="24">
        <v>9.4</v>
      </c>
      <c r="H494" s="24">
        <v>0.01</v>
      </c>
      <c r="I494" s="31"/>
      <c r="J494" s="31"/>
      <c r="K494" s="35"/>
    </row>
    <row r="495" spans="2:11" x14ac:dyDescent="0.25">
      <c r="B495" s="8" t="s">
        <v>4076</v>
      </c>
      <c r="C495" s="60" t="s">
        <v>4077</v>
      </c>
      <c r="D495" s="54" t="s">
        <v>4078</v>
      </c>
      <c r="E495" s="6" t="s">
        <v>968</v>
      </c>
      <c r="F495" s="19">
        <v>2929</v>
      </c>
      <c r="G495" s="24">
        <v>9.35</v>
      </c>
      <c r="H495" s="24">
        <v>0.01</v>
      </c>
      <c r="I495" s="31"/>
      <c r="J495" s="31"/>
      <c r="K495" s="35"/>
    </row>
    <row r="496" spans="2:11" x14ac:dyDescent="0.25">
      <c r="B496" s="8" t="s">
        <v>4079</v>
      </c>
      <c r="C496" s="60" t="s">
        <v>4080</v>
      </c>
      <c r="D496" s="54" t="s">
        <v>4081</v>
      </c>
      <c r="E496" s="6" t="s">
        <v>427</v>
      </c>
      <c r="F496" s="19">
        <v>5779</v>
      </c>
      <c r="G496" s="24">
        <v>9.34</v>
      </c>
      <c r="H496" s="24">
        <v>0.01</v>
      </c>
      <c r="I496" s="31"/>
      <c r="J496" s="31"/>
      <c r="K496" s="35"/>
    </row>
    <row r="497" spans="2:11" x14ac:dyDescent="0.25">
      <c r="B497" s="8" t="s">
        <v>4082</v>
      </c>
      <c r="C497" s="60" t="s">
        <v>4083</v>
      </c>
      <c r="D497" s="54" t="s">
        <v>4084</v>
      </c>
      <c r="E497" s="6" t="s">
        <v>139</v>
      </c>
      <c r="F497" s="19">
        <v>730</v>
      </c>
      <c r="G497" s="24">
        <v>9.2100000000000009</v>
      </c>
      <c r="H497" s="24">
        <v>0.01</v>
      </c>
      <c r="I497" s="31"/>
      <c r="J497" s="31"/>
      <c r="K497" s="35"/>
    </row>
    <row r="498" spans="2:11" x14ac:dyDescent="0.25">
      <c r="B498" s="8" t="s">
        <v>4085</v>
      </c>
      <c r="C498" s="60" t="s">
        <v>4086</v>
      </c>
      <c r="D498" s="54" t="s">
        <v>4087</v>
      </c>
      <c r="E498" s="6" t="s">
        <v>4017</v>
      </c>
      <c r="F498" s="19">
        <v>3850</v>
      </c>
      <c r="G498" s="24">
        <v>9.1999999999999993</v>
      </c>
      <c r="H498" s="24">
        <v>0.01</v>
      </c>
      <c r="I498" s="31"/>
      <c r="J498" s="31"/>
      <c r="K498" s="35"/>
    </row>
    <row r="499" spans="2:11" x14ac:dyDescent="0.25">
      <c r="B499" s="8" t="s">
        <v>4088</v>
      </c>
      <c r="C499" s="60" t="s">
        <v>4089</v>
      </c>
      <c r="D499" s="54" t="s">
        <v>4090</v>
      </c>
      <c r="E499" s="6" t="s">
        <v>123</v>
      </c>
      <c r="F499" s="19">
        <v>691</v>
      </c>
      <c r="G499" s="24">
        <v>9.14</v>
      </c>
      <c r="H499" s="24">
        <v>0.01</v>
      </c>
      <c r="I499" s="31"/>
      <c r="J499" s="31"/>
      <c r="K499" s="35"/>
    </row>
    <row r="500" spans="2:11" x14ac:dyDescent="0.25">
      <c r="B500" s="8" t="s">
        <v>4091</v>
      </c>
      <c r="C500" s="60" t="s">
        <v>4092</v>
      </c>
      <c r="D500" s="54" t="s">
        <v>4093</v>
      </c>
      <c r="E500" s="6" t="s">
        <v>95</v>
      </c>
      <c r="F500" s="19">
        <v>4141</v>
      </c>
      <c r="G500" s="24">
        <v>9</v>
      </c>
      <c r="H500" s="24">
        <v>0.01</v>
      </c>
      <c r="I500" s="31"/>
      <c r="J500" s="31"/>
      <c r="K500" s="35"/>
    </row>
    <row r="501" spans="2:11" x14ac:dyDescent="0.25">
      <c r="B501" s="8" t="s">
        <v>4094</v>
      </c>
      <c r="C501" s="60" t="s">
        <v>4095</v>
      </c>
      <c r="D501" s="54" t="s">
        <v>4096</v>
      </c>
      <c r="E501" s="6" t="s">
        <v>258</v>
      </c>
      <c r="F501" s="19">
        <v>2144</v>
      </c>
      <c r="G501" s="24">
        <v>8.66</v>
      </c>
      <c r="H501" s="24">
        <v>0.01</v>
      </c>
      <c r="I501" s="31"/>
      <c r="J501" s="31"/>
      <c r="K501" s="35"/>
    </row>
    <row r="502" spans="2:11" x14ac:dyDescent="0.25">
      <c r="B502" s="8" t="s">
        <v>4097</v>
      </c>
      <c r="C502" s="60" t="s">
        <v>4098</v>
      </c>
      <c r="D502" s="54" t="s">
        <v>4099</v>
      </c>
      <c r="E502" s="6" t="s">
        <v>254</v>
      </c>
      <c r="F502" s="19">
        <v>3499</v>
      </c>
      <c r="G502" s="24">
        <v>8.61</v>
      </c>
      <c r="H502" s="24">
        <v>0.01</v>
      </c>
      <c r="I502" s="31"/>
      <c r="J502" s="31"/>
      <c r="K502" s="35"/>
    </row>
    <row r="503" spans="2:11" x14ac:dyDescent="0.25">
      <c r="B503" s="8" t="s">
        <v>4100</v>
      </c>
      <c r="C503" s="60" t="s">
        <v>4101</v>
      </c>
      <c r="D503" s="54" t="s">
        <v>4102</v>
      </c>
      <c r="E503" s="6" t="s">
        <v>131</v>
      </c>
      <c r="F503" s="19">
        <v>1614</v>
      </c>
      <c r="G503" s="24">
        <v>8.32</v>
      </c>
      <c r="H503" s="24">
        <v>0.01</v>
      </c>
      <c r="I503" s="31"/>
      <c r="J503" s="31"/>
      <c r="K503" s="35"/>
    </row>
    <row r="504" spans="2:11" x14ac:dyDescent="0.25">
      <c r="B504" s="8" t="s">
        <v>4103</v>
      </c>
      <c r="C504" s="60" t="s">
        <v>4104</v>
      </c>
      <c r="D504" s="54" t="s">
        <v>4105</v>
      </c>
      <c r="E504" s="6" t="s">
        <v>109</v>
      </c>
      <c r="F504" s="19">
        <v>2428</v>
      </c>
      <c r="G504" s="24">
        <v>8.1999999999999993</v>
      </c>
      <c r="H504" s="24">
        <v>0.01</v>
      </c>
      <c r="I504" s="31"/>
      <c r="J504" s="31"/>
      <c r="K504" s="35"/>
    </row>
    <row r="505" spans="2:11" x14ac:dyDescent="0.25">
      <c r="B505" s="8" t="s">
        <v>4251</v>
      </c>
      <c r="C505" s="60" t="s">
        <v>4252</v>
      </c>
      <c r="D505" s="54" t="s">
        <v>4253</v>
      </c>
      <c r="E505" s="6" t="s">
        <v>243</v>
      </c>
      <c r="F505" s="19">
        <v>11626</v>
      </c>
      <c r="G505" s="24">
        <v>7.79</v>
      </c>
      <c r="H505" s="24">
        <v>0.01</v>
      </c>
      <c r="I505" s="31"/>
      <c r="J505" s="31"/>
      <c r="K505" s="35"/>
    </row>
    <row r="506" spans="2:11" x14ac:dyDescent="0.25">
      <c r="B506" s="8" t="s">
        <v>4106</v>
      </c>
      <c r="C506" s="60" t="s">
        <v>4107</v>
      </c>
      <c r="D506" s="54" t="s">
        <v>4108</v>
      </c>
      <c r="E506" s="6" t="s">
        <v>51</v>
      </c>
      <c r="F506" s="19">
        <v>2896</v>
      </c>
      <c r="G506" s="24">
        <v>7.27</v>
      </c>
      <c r="H506" s="24">
        <v>0.01</v>
      </c>
      <c r="I506" s="31"/>
      <c r="J506" s="31"/>
      <c r="K506" s="35"/>
    </row>
    <row r="507" spans="2:11" x14ac:dyDescent="0.25">
      <c r="B507" s="8" t="s">
        <v>4109</v>
      </c>
      <c r="C507" s="60" t="s">
        <v>4110</v>
      </c>
      <c r="D507" s="54" t="s">
        <v>4111</v>
      </c>
      <c r="E507" s="6" t="s">
        <v>109</v>
      </c>
      <c r="F507" s="19">
        <v>1214</v>
      </c>
      <c r="G507" s="24">
        <v>6.66</v>
      </c>
      <c r="H507" s="24">
        <v>0.01</v>
      </c>
      <c r="I507" s="31"/>
      <c r="J507" s="31"/>
      <c r="K507" s="35"/>
    </row>
    <row r="508" spans="2:11" x14ac:dyDescent="0.25">
      <c r="B508" s="8" t="s">
        <v>4112</v>
      </c>
      <c r="C508" s="60" t="s">
        <v>4113</v>
      </c>
      <c r="D508" s="54" t="s">
        <v>4114</v>
      </c>
      <c r="E508" s="6" t="s">
        <v>254</v>
      </c>
      <c r="F508" s="19">
        <v>20128</v>
      </c>
      <c r="G508" s="24">
        <v>6.31</v>
      </c>
      <c r="H508" s="24">
        <v>0.01</v>
      </c>
      <c r="I508" s="31"/>
      <c r="J508" s="31"/>
      <c r="K508" s="35"/>
    </row>
    <row r="509" spans="2:11" x14ac:dyDescent="0.25">
      <c r="B509" s="8" t="s">
        <v>4115</v>
      </c>
      <c r="C509" s="60" t="s">
        <v>4116</v>
      </c>
      <c r="D509" s="54" t="s">
        <v>4117</v>
      </c>
      <c r="E509" s="6" t="s">
        <v>51</v>
      </c>
      <c r="F509" s="19">
        <v>693</v>
      </c>
      <c r="G509" s="24">
        <v>5.55</v>
      </c>
      <c r="H509" s="24">
        <v>0.01</v>
      </c>
      <c r="I509" s="31"/>
      <c r="J509" s="31"/>
      <c r="K509" s="35"/>
    </row>
    <row r="510" spans="2:11" x14ac:dyDescent="0.25">
      <c r="B510" s="8" t="s">
        <v>4118</v>
      </c>
      <c r="C510" s="60" t="s">
        <v>4119</v>
      </c>
      <c r="D510" s="54" t="s">
        <v>4120</v>
      </c>
      <c r="E510" s="6" t="s">
        <v>119</v>
      </c>
      <c r="F510" s="19">
        <v>1407</v>
      </c>
      <c r="G510" s="24">
        <v>4.5999999999999996</v>
      </c>
      <c r="H510" s="24">
        <v>0.01</v>
      </c>
      <c r="I510" s="31"/>
      <c r="J510" s="31"/>
      <c r="K510" s="35"/>
    </row>
    <row r="511" spans="2:11" x14ac:dyDescent="0.25">
      <c r="B511" s="8" t="s">
        <v>4121</v>
      </c>
      <c r="C511" s="60" t="s">
        <v>4122</v>
      </c>
      <c r="D511" s="54" t="s">
        <v>4123</v>
      </c>
      <c r="E511" s="6" t="s">
        <v>942</v>
      </c>
      <c r="F511" s="19">
        <v>6056</v>
      </c>
      <c r="G511" s="24">
        <v>3.16</v>
      </c>
      <c r="H511" s="24" t="s">
        <v>4767</v>
      </c>
      <c r="I511" s="31"/>
      <c r="J511" s="31"/>
      <c r="K511" s="35"/>
    </row>
    <row r="512" spans="2:11" x14ac:dyDescent="0.25">
      <c r="C512" s="58" t="s">
        <v>185</v>
      </c>
      <c r="D512" s="54"/>
      <c r="E512" s="6"/>
      <c r="F512" s="19"/>
      <c r="G512" s="25">
        <v>70228.83</v>
      </c>
      <c r="H512" s="25">
        <v>100.09</v>
      </c>
      <c r="I512" s="31"/>
      <c r="J512" s="31"/>
      <c r="K512" s="35"/>
    </row>
    <row r="513" spans="3:11" x14ac:dyDescent="0.25">
      <c r="C513" s="57"/>
      <c r="D513" s="54"/>
      <c r="E513" s="6"/>
      <c r="F513" s="19"/>
      <c r="G513" s="24"/>
      <c r="H513" s="24"/>
      <c r="I513" s="31"/>
      <c r="J513" s="31"/>
      <c r="K513" s="35"/>
    </row>
    <row r="514" spans="3:11" x14ac:dyDescent="0.25">
      <c r="C514" s="58" t="s">
        <v>3</v>
      </c>
      <c r="D514" s="54"/>
      <c r="E514" s="6"/>
      <c r="F514" s="19"/>
      <c r="G514" s="24" t="s">
        <v>2</v>
      </c>
      <c r="H514" s="24" t="s">
        <v>2</v>
      </c>
      <c r="I514" s="31"/>
      <c r="J514" s="31"/>
      <c r="K514" s="35"/>
    </row>
    <row r="515" spans="3:11" x14ac:dyDescent="0.25">
      <c r="C515" s="57"/>
      <c r="D515" s="54"/>
      <c r="E515" s="6"/>
      <c r="F515" s="19"/>
      <c r="G515" s="24"/>
      <c r="H515" s="24"/>
      <c r="I515" s="31"/>
      <c r="J515" s="31"/>
      <c r="K515" s="35"/>
    </row>
    <row r="516" spans="3:11" x14ac:dyDescent="0.25">
      <c r="C516" s="58" t="s">
        <v>4</v>
      </c>
      <c r="D516" s="54"/>
      <c r="E516" s="6"/>
      <c r="F516" s="19"/>
      <c r="G516" s="24" t="s">
        <v>2</v>
      </c>
      <c r="H516" s="24" t="s">
        <v>2</v>
      </c>
      <c r="I516" s="31"/>
      <c r="J516" s="31"/>
      <c r="K516" s="35"/>
    </row>
    <row r="517" spans="3:11" x14ac:dyDescent="0.25">
      <c r="C517" s="57"/>
      <c r="D517" s="54"/>
      <c r="E517" s="6"/>
      <c r="F517" s="19"/>
      <c r="G517" s="24"/>
      <c r="H517" s="24"/>
      <c r="I517" s="31"/>
      <c r="J517" s="31"/>
      <c r="K517" s="35"/>
    </row>
    <row r="518" spans="3:11" x14ac:dyDescent="0.25">
      <c r="C518" s="58" t="s">
        <v>5</v>
      </c>
      <c r="D518" s="54"/>
      <c r="E518" s="6"/>
      <c r="F518" s="19"/>
      <c r="G518" s="24"/>
      <c r="H518" s="24"/>
      <c r="I518" s="31"/>
      <c r="J518" s="31"/>
      <c r="K518" s="35"/>
    </row>
    <row r="519" spans="3:11" x14ac:dyDescent="0.25">
      <c r="C519" s="57"/>
      <c r="D519" s="54"/>
      <c r="E519" s="6"/>
      <c r="F519" s="19"/>
      <c r="G519" s="24"/>
      <c r="H519" s="24"/>
      <c r="I519" s="31"/>
      <c r="J519" s="31"/>
      <c r="K519" s="35"/>
    </row>
    <row r="520" spans="3:11" x14ac:dyDescent="0.25">
      <c r="C520" s="58" t="s">
        <v>6</v>
      </c>
      <c r="D520" s="54"/>
      <c r="E520" s="6"/>
      <c r="F520" s="19"/>
      <c r="G520" s="24" t="s">
        <v>2</v>
      </c>
      <c r="H520" s="24" t="s">
        <v>2</v>
      </c>
      <c r="I520" s="31"/>
      <c r="J520" s="31"/>
      <c r="K520" s="35"/>
    </row>
    <row r="521" spans="3:11" x14ac:dyDescent="0.25">
      <c r="C521" s="57"/>
      <c r="D521" s="54"/>
      <c r="E521" s="6"/>
      <c r="F521" s="19"/>
      <c r="G521" s="24"/>
      <c r="H521" s="24"/>
      <c r="I521" s="31"/>
      <c r="J521" s="31"/>
      <c r="K521" s="35"/>
    </row>
    <row r="522" spans="3:11" x14ac:dyDescent="0.25">
      <c r="C522" s="58" t="s">
        <v>7</v>
      </c>
      <c r="D522" s="54"/>
      <c r="E522" s="6"/>
      <c r="F522" s="19"/>
      <c r="G522" s="24" t="s">
        <v>2</v>
      </c>
      <c r="H522" s="24" t="s">
        <v>2</v>
      </c>
      <c r="I522" s="31"/>
      <c r="J522" s="31"/>
      <c r="K522" s="35"/>
    </row>
    <row r="523" spans="3:11" x14ac:dyDescent="0.25">
      <c r="C523" s="57"/>
      <c r="D523" s="54"/>
      <c r="E523" s="6"/>
      <c r="F523" s="19"/>
      <c r="G523" s="24"/>
      <c r="H523" s="24"/>
      <c r="I523" s="31"/>
      <c r="J523" s="31"/>
      <c r="K523" s="35"/>
    </row>
    <row r="524" spans="3:11" x14ac:dyDescent="0.25">
      <c r="C524" s="58" t="s">
        <v>8</v>
      </c>
      <c r="D524" s="54"/>
      <c r="E524" s="6"/>
      <c r="F524" s="19"/>
      <c r="G524" s="24" t="s">
        <v>2</v>
      </c>
      <c r="H524" s="24" t="s">
        <v>2</v>
      </c>
      <c r="I524" s="31"/>
      <c r="J524" s="31"/>
      <c r="K524" s="35"/>
    </row>
    <row r="525" spans="3:11" x14ac:dyDescent="0.25">
      <c r="C525" s="57"/>
      <c r="D525" s="54"/>
      <c r="E525" s="6"/>
      <c r="F525" s="19"/>
      <c r="G525" s="24"/>
      <c r="H525" s="24"/>
      <c r="I525" s="31"/>
      <c r="J525" s="31"/>
      <c r="K525" s="35"/>
    </row>
    <row r="526" spans="3:11" x14ac:dyDescent="0.25">
      <c r="C526" s="58" t="s">
        <v>9</v>
      </c>
      <c r="D526" s="54"/>
      <c r="E526" s="6"/>
      <c r="F526" s="19"/>
      <c r="G526" s="24" t="s">
        <v>2</v>
      </c>
      <c r="H526" s="24" t="s">
        <v>2</v>
      </c>
      <c r="I526" s="31"/>
      <c r="J526" s="31"/>
      <c r="K526" s="35"/>
    </row>
    <row r="527" spans="3:11" x14ac:dyDescent="0.25">
      <c r="C527" s="57"/>
      <c r="D527" s="54"/>
      <c r="E527" s="6"/>
      <c r="F527" s="19"/>
      <c r="G527" s="24"/>
      <c r="H527" s="24"/>
      <c r="I527" s="31"/>
      <c r="J527" s="31"/>
      <c r="K527" s="35"/>
    </row>
    <row r="528" spans="3:11" x14ac:dyDescent="0.25">
      <c r="C528" s="58" t="s">
        <v>10</v>
      </c>
      <c r="D528" s="54"/>
      <c r="E528" s="6"/>
      <c r="F528" s="19"/>
      <c r="G528" s="24" t="s">
        <v>2</v>
      </c>
      <c r="H528" s="24" t="s">
        <v>2</v>
      </c>
      <c r="I528" s="31"/>
      <c r="J528" s="31"/>
      <c r="K528" s="35"/>
    </row>
    <row r="529" spans="1:11" x14ac:dyDescent="0.25">
      <c r="C529" s="57"/>
      <c r="D529" s="54"/>
      <c r="E529" s="6"/>
      <c r="F529" s="19"/>
      <c r="G529" s="24"/>
      <c r="H529" s="24"/>
      <c r="I529" s="31"/>
      <c r="J529" s="31"/>
      <c r="K529" s="35"/>
    </row>
    <row r="530" spans="1:11" x14ac:dyDescent="0.25">
      <c r="C530" s="58" t="s">
        <v>11</v>
      </c>
      <c r="D530" s="54"/>
      <c r="E530" s="6"/>
      <c r="F530" s="19"/>
      <c r="G530" s="24" t="s">
        <v>2</v>
      </c>
      <c r="H530" s="24" t="s">
        <v>2</v>
      </c>
      <c r="I530" s="31"/>
      <c r="J530" s="31"/>
      <c r="K530" s="35"/>
    </row>
    <row r="531" spans="1:11" x14ac:dyDescent="0.25">
      <c r="C531" s="57"/>
      <c r="D531" s="54"/>
      <c r="E531" s="6"/>
      <c r="F531" s="19"/>
      <c r="G531" s="24"/>
      <c r="H531" s="24"/>
      <c r="I531" s="31"/>
      <c r="J531" s="31"/>
      <c r="K531" s="35"/>
    </row>
    <row r="532" spans="1:11" x14ac:dyDescent="0.25">
      <c r="C532" s="58" t="s">
        <v>13</v>
      </c>
      <c r="D532" s="54"/>
      <c r="E532" s="6"/>
      <c r="F532" s="19"/>
      <c r="G532" s="24"/>
      <c r="H532" s="24"/>
      <c r="I532" s="31"/>
      <c r="J532" s="31"/>
      <c r="K532" s="35"/>
    </row>
    <row r="533" spans="1:11" x14ac:dyDescent="0.25">
      <c r="C533" s="57"/>
      <c r="D533" s="54"/>
      <c r="E533" s="6"/>
      <c r="F533" s="19"/>
      <c r="G533" s="24"/>
      <c r="H533" s="24"/>
      <c r="I533" s="31"/>
      <c r="J533" s="31"/>
      <c r="K533" s="35"/>
    </row>
    <row r="534" spans="1:11" x14ac:dyDescent="0.25">
      <c r="C534" s="58" t="s">
        <v>14</v>
      </c>
      <c r="D534" s="54"/>
      <c r="E534" s="6"/>
      <c r="F534" s="19"/>
      <c r="G534" s="24" t="s">
        <v>2</v>
      </c>
      <c r="H534" s="24" t="s">
        <v>2</v>
      </c>
      <c r="I534" s="31"/>
      <c r="J534" s="31"/>
      <c r="K534" s="35"/>
    </row>
    <row r="535" spans="1:11" x14ac:dyDescent="0.25">
      <c r="C535" s="57"/>
      <c r="D535" s="54"/>
      <c r="E535" s="6"/>
      <c r="F535" s="19"/>
      <c r="G535" s="24"/>
      <c r="H535" s="24"/>
      <c r="I535" s="31"/>
      <c r="J535" s="31"/>
      <c r="K535" s="35"/>
    </row>
    <row r="536" spans="1:11" x14ac:dyDescent="0.25">
      <c r="C536" s="58" t="s">
        <v>15</v>
      </c>
      <c r="D536" s="54"/>
      <c r="E536" s="6"/>
      <c r="F536" s="19"/>
      <c r="G536" s="24" t="s">
        <v>2</v>
      </c>
      <c r="H536" s="24" t="s">
        <v>2</v>
      </c>
      <c r="I536" s="31"/>
      <c r="J536" s="31"/>
      <c r="K536" s="35"/>
    </row>
    <row r="537" spans="1:11" x14ac:dyDescent="0.25">
      <c r="C537" s="57"/>
      <c r="D537" s="54"/>
      <c r="E537" s="6"/>
      <c r="F537" s="19"/>
      <c r="G537" s="24"/>
      <c r="H537" s="24"/>
      <c r="I537" s="31"/>
      <c r="J537" s="31"/>
      <c r="K537" s="35"/>
    </row>
    <row r="538" spans="1:11" x14ac:dyDescent="0.25">
      <c r="C538" s="58" t="s">
        <v>16</v>
      </c>
      <c r="D538" s="54"/>
      <c r="E538" s="6"/>
      <c r="F538" s="19"/>
      <c r="G538" s="24" t="s">
        <v>2</v>
      </c>
      <c r="H538" s="24" t="s">
        <v>2</v>
      </c>
      <c r="I538" s="31"/>
      <c r="J538" s="31"/>
      <c r="K538" s="35"/>
    </row>
    <row r="539" spans="1:11" x14ac:dyDescent="0.25">
      <c r="C539" s="57"/>
      <c r="D539" s="54"/>
      <c r="E539" s="6"/>
      <c r="F539" s="19"/>
      <c r="G539" s="24"/>
      <c r="H539" s="24"/>
      <c r="I539" s="31"/>
      <c r="J539" s="31"/>
      <c r="K539" s="35"/>
    </row>
    <row r="540" spans="1:11" x14ac:dyDescent="0.25">
      <c r="C540" s="58" t="s">
        <v>17</v>
      </c>
      <c r="D540" s="54"/>
      <c r="E540" s="6"/>
      <c r="F540" s="19"/>
      <c r="G540" s="24" t="s">
        <v>2</v>
      </c>
      <c r="H540" s="24" t="s">
        <v>2</v>
      </c>
      <c r="I540" s="31"/>
      <c r="J540" s="31"/>
      <c r="K540" s="35"/>
    </row>
    <row r="541" spans="1:11" x14ac:dyDescent="0.25">
      <c r="C541" s="57"/>
      <c r="D541" s="54"/>
      <c r="E541" s="6"/>
      <c r="F541" s="19"/>
      <c r="G541" s="24"/>
      <c r="H541" s="24"/>
      <c r="I541" s="31"/>
      <c r="J541" s="31"/>
      <c r="K541" s="35"/>
    </row>
    <row r="542" spans="1:11" x14ac:dyDescent="0.25">
      <c r="C542" s="58" t="s">
        <v>18</v>
      </c>
      <c r="D542" s="54"/>
      <c r="E542" s="6"/>
      <c r="F542" s="19"/>
      <c r="G542" s="24" t="s">
        <v>2</v>
      </c>
      <c r="H542" s="24" t="s">
        <v>2</v>
      </c>
      <c r="I542" s="31"/>
      <c r="J542" s="31"/>
      <c r="K542" s="35"/>
    </row>
    <row r="543" spans="1:11" x14ac:dyDescent="0.25">
      <c r="C543" s="57"/>
      <c r="D543" s="54"/>
      <c r="E543" s="6"/>
      <c r="F543" s="19"/>
      <c r="G543" s="24"/>
      <c r="H543" s="24"/>
      <c r="I543" s="31"/>
      <c r="J543" s="31"/>
      <c r="K543" s="35"/>
    </row>
    <row r="544" spans="1:11" x14ac:dyDescent="0.25">
      <c r="A544" s="10"/>
      <c r="B544" s="28"/>
      <c r="C544" s="58" t="s">
        <v>19</v>
      </c>
      <c r="D544" s="54"/>
      <c r="E544" s="6"/>
      <c r="F544" s="19"/>
      <c r="G544" s="24"/>
      <c r="H544" s="24"/>
      <c r="I544" s="31"/>
      <c r="J544" s="31"/>
      <c r="K544" s="35"/>
    </row>
    <row r="545" spans="1:54" x14ac:dyDescent="0.25">
      <c r="A545" s="28"/>
      <c r="B545" s="28"/>
      <c r="C545" s="58" t="s">
        <v>20</v>
      </c>
      <c r="D545" s="54"/>
      <c r="E545" s="6"/>
      <c r="F545" s="19"/>
      <c r="G545" s="24" t="s">
        <v>2</v>
      </c>
      <c r="H545" s="24" t="s">
        <v>2</v>
      </c>
      <c r="I545" s="31"/>
      <c r="J545" s="31"/>
      <c r="K545" s="35"/>
    </row>
    <row r="546" spans="1:54" x14ac:dyDescent="0.25">
      <c r="A546" s="28"/>
      <c r="B546" s="28"/>
      <c r="C546" s="58"/>
      <c r="D546" s="54"/>
      <c r="E546" s="6"/>
      <c r="F546" s="19"/>
      <c r="G546" s="24"/>
      <c r="H546" s="24"/>
      <c r="I546" s="31"/>
      <c r="J546" s="31"/>
      <c r="K546" s="35"/>
    </row>
    <row r="547" spans="1:54" x14ac:dyDescent="0.25">
      <c r="A547" s="28"/>
      <c r="B547" s="28"/>
      <c r="C547" s="58" t="s">
        <v>21</v>
      </c>
      <c r="D547" s="54"/>
      <c r="E547" s="6"/>
      <c r="F547" s="19"/>
      <c r="G547" s="24" t="s">
        <v>2</v>
      </c>
      <c r="H547" s="24" t="s">
        <v>2</v>
      </c>
      <c r="I547" s="31"/>
      <c r="J547" s="31"/>
      <c r="K547" s="35"/>
    </row>
    <row r="548" spans="1:54" x14ac:dyDescent="0.25">
      <c r="A548" s="28"/>
      <c r="B548" s="28"/>
      <c r="C548" s="58"/>
      <c r="D548" s="54"/>
      <c r="E548" s="6"/>
      <c r="F548" s="19"/>
      <c r="G548" s="24"/>
      <c r="H548" s="24"/>
      <c r="I548" s="31"/>
      <c r="J548" s="31"/>
      <c r="K548" s="35"/>
    </row>
    <row r="549" spans="1:54" x14ac:dyDescent="0.25">
      <c r="A549" s="28"/>
      <c r="B549" s="28"/>
      <c r="C549" s="58" t="s">
        <v>22</v>
      </c>
      <c r="D549" s="54"/>
      <c r="E549" s="6"/>
      <c r="F549" s="19"/>
      <c r="G549" s="24" t="s">
        <v>2</v>
      </c>
      <c r="H549" s="24" t="s">
        <v>2</v>
      </c>
      <c r="I549" s="31"/>
      <c r="J549" s="31"/>
      <c r="K549" s="35"/>
    </row>
    <row r="550" spans="1:54" x14ac:dyDescent="0.25">
      <c r="A550" s="28"/>
      <c r="B550" s="28"/>
      <c r="C550" s="58"/>
      <c r="D550" s="54"/>
      <c r="E550" s="6"/>
      <c r="F550" s="19"/>
      <c r="G550" s="24"/>
      <c r="H550" s="24"/>
      <c r="I550" s="31"/>
      <c r="J550" s="31"/>
      <c r="K550" s="35"/>
    </row>
    <row r="551" spans="1:54" x14ac:dyDescent="0.25">
      <c r="A551" s="28"/>
      <c r="B551" s="28"/>
      <c r="C551" s="58" t="s">
        <v>23</v>
      </c>
      <c r="D551" s="54"/>
      <c r="E551" s="6"/>
      <c r="F551" s="19"/>
      <c r="G551" s="24" t="s">
        <v>2</v>
      </c>
      <c r="H551" s="24" t="s">
        <v>2</v>
      </c>
      <c r="I551" s="31"/>
      <c r="J551" s="31"/>
      <c r="K551" s="35"/>
    </row>
    <row r="552" spans="1:54" x14ac:dyDescent="0.25">
      <c r="A552" s="28"/>
      <c r="B552" s="28"/>
      <c r="C552" s="58"/>
      <c r="D552" s="54"/>
      <c r="E552" s="6"/>
      <c r="F552" s="19"/>
      <c r="G552" s="24"/>
      <c r="H552" s="24"/>
      <c r="I552" s="31"/>
      <c r="J552" s="31"/>
      <c r="K552" s="35"/>
    </row>
    <row r="553" spans="1:54" x14ac:dyDescent="0.25">
      <c r="C553" s="59" t="s">
        <v>24</v>
      </c>
      <c r="D553" s="54"/>
      <c r="E553" s="6"/>
      <c r="F553" s="19"/>
      <c r="G553" s="24"/>
      <c r="H553" s="24"/>
      <c r="I553" s="31"/>
      <c r="J553" s="31"/>
      <c r="K553" s="35"/>
    </row>
    <row r="554" spans="1:54" x14ac:dyDescent="0.25">
      <c r="B554" s="8" t="s">
        <v>197</v>
      </c>
      <c r="C554" s="60" t="s">
        <v>198</v>
      </c>
      <c r="D554" s="54"/>
      <c r="E554" s="6"/>
      <c r="F554" s="19"/>
      <c r="G554" s="24">
        <v>430.34</v>
      </c>
      <c r="H554" s="24">
        <v>0.61</v>
      </c>
      <c r="I554" s="31"/>
      <c r="J554" s="31"/>
      <c r="K554" s="35"/>
    </row>
    <row r="555" spans="1:54" x14ac:dyDescent="0.25">
      <c r="C555" s="58" t="s">
        <v>185</v>
      </c>
      <c r="D555" s="54"/>
      <c r="E555" s="6"/>
      <c r="F555" s="19"/>
      <c r="G555" s="25">
        <v>430.34</v>
      </c>
      <c r="H555" s="25">
        <v>0.61</v>
      </c>
      <c r="I555" s="31"/>
      <c r="J555" s="31"/>
      <c r="K555" s="35"/>
    </row>
    <row r="556" spans="1:54" x14ac:dyDescent="0.25">
      <c r="C556" s="57"/>
      <c r="D556" s="54"/>
      <c r="E556" s="6"/>
      <c r="F556" s="19"/>
      <c r="G556" s="24"/>
      <c r="H556" s="24"/>
      <c r="I556" s="31"/>
      <c r="J556" s="31"/>
      <c r="K556" s="35"/>
    </row>
    <row r="557" spans="1:54" x14ac:dyDescent="0.25">
      <c r="A557" s="10"/>
      <c r="B557" s="28"/>
      <c r="C557" s="58" t="s">
        <v>25</v>
      </c>
      <c r="D557" s="54"/>
      <c r="E557" s="6"/>
      <c r="F557" s="19"/>
      <c r="G557" s="24"/>
      <c r="H557" s="24"/>
      <c r="I557" s="31"/>
      <c r="J557" s="31"/>
      <c r="K557" s="35"/>
    </row>
    <row r="558" spans="1:54" s="2" customFormat="1" ht="13.5" x14ac:dyDescent="0.25">
      <c r="A558" s="28"/>
      <c r="B558" s="28"/>
      <c r="C558" s="57" t="s">
        <v>4766</v>
      </c>
      <c r="D558" s="54"/>
      <c r="E558" s="6"/>
      <c r="F558" s="19"/>
      <c r="G558" s="24" t="s">
        <v>2</v>
      </c>
      <c r="H558" s="24" t="s">
        <v>2</v>
      </c>
      <c r="I558" s="31"/>
      <c r="J558" s="31"/>
      <c r="K558" s="35"/>
      <c r="L558" s="3"/>
      <c r="AI558" s="3"/>
      <c r="AV558" s="3"/>
      <c r="AX558" s="3"/>
      <c r="BB558" s="3"/>
    </row>
    <row r="559" spans="1:54" x14ac:dyDescent="0.25">
      <c r="B559" s="8"/>
      <c r="C559" s="60" t="s">
        <v>199</v>
      </c>
      <c r="D559" s="54"/>
      <c r="E559" s="6"/>
      <c r="F559" s="19"/>
      <c r="G559" s="24">
        <v>-468.27</v>
      </c>
      <c r="H559" s="24">
        <v>-0.70000000000000007</v>
      </c>
      <c r="I559" s="31"/>
      <c r="J559" s="31"/>
      <c r="K559" s="35"/>
    </row>
    <row r="560" spans="1:54" x14ac:dyDescent="0.25">
      <c r="C560" s="58" t="s">
        <v>185</v>
      </c>
      <c r="D560" s="54"/>
      <c r="E560" s="6"/>
      <c r="F560" s="19"/>
      <c r="G560" s="25">
        <v>-468.27</v>
      </c>
      <c r="H560" s="25">
        <v>-0.70000000000000007</v>
      </c>
      <c r="I560" s="31"/>
      <c r="J560" s="31"/>
      <c r="K560" s="35"/>
    </row>
    <row r="561" spans="3:11" x14ac:dyDescent="0.25">
      <c r="C561" s="57"/>
      <c r="D561" s="54"/>
      <c r="E561" s="6"/>
      <c r="F561" s="19"/>
      <c r="G561" s="24"/>
      <c r="H561" s="24"/>
      <c r="I561" s="31"/>
      <c r="J561" s="31"/>
      <c r="K561" s="35"/>
    </row>
    <row r="562" spans="3:11" x14ac:dyDescent="0.25">
      <c r="C562" s="61" t="s">
        <v>200</v>
      </c>
      <c r="D562" s="55"/>
      <c r="E562" s="5"/>
      <c r="F562" s="20"/>
      <c r="G562" s="26">
        <v>70190.899999999994</v>
      </c>
      <c r="H562" s="26">
        <v>100</v>
      </c>
      <c r="I562" s="32"/>
      <c r="J562" s="32"/>
      <c r="K562" s="36"/>
    </row>
    <row r="565" spans="3:11" x14ac:dyDescent="0.25">
      <c r="C565" s="1" t="s">
        <v>201</v>
      </c>
    </row>
    <row r="566" spans="3:11" x14ac:dyDescent="0.25">
      <c r="C566" s="37" t="s">
        <v>202</v>
      </c>
      <c r="D566" s="37"/>
      <c r="E566" s="37"/>
      <c r="F566" s="37"/>
      <c r="G566" s="37"/>
      <c r="H566" s="37"/>
      <c r="I566" s="37"/>
      <c r="J566" s="37"/>
      <c r="K566" s="37"/>
    </row>
    <row r="567" spans="3:11" x14ac:dyDescent="0.25">
      <c r="C567" s="2" t="s">
        <v>203</v>
      </c>
    </row>
    <row r="568" spans="3:11" x14ac:dyDescent="0.25">
      <c r="C568" s="2" t="s">
        <v>204</v>
      </c>
    </row>
    <row r="569" spans="3:11" ht="30" customHeight="1" x14ac:dyDescent="0.25">
      <c r="C569" s="91" t="s">
        <v>205</v>
      </c>
      <c r="D569" s="92"/>
      <c r="E569" s="92"/>
      <c r="F569" s="92"/>
      <c r="G569" s="92"/>
      <c r="H569" s="92"/>
      <c r="I569" s="92"/>
      <c r="J569" s="92"/>
      <c r="K569" s="92"/>
    </row>
    <row r="570" spans="3:11" x14ac:dyDescent="0.25">
      <c r="C570" s="2" t="s">
        <v>206</v>
      </c>
    </row>
    <row r="572" spans="3:11" x14ac:dyDescent="0.25">
      <c r="C572" s="1" t="s">
        <v>4909</v>
      </c>
      <c r="E572" s="88" t="s">
        <v>4910</v>
      </c>
    </row>
    <row r="573" spans="3:11" x14ac:dyDescent="0.25">
      <c r="E573" s="2" t="s">
        <v>4966</v>
      </c>
    </row>
  </sheetData>
  <mergeCells count="1">
    <mergeCell ref="C569:K569"/>
  </mergeCells>
  <hyperlinks>
    <hyperlink ref="J2" location="'Index'!A1" display="'Index'!A1" xr:uid="{92653FCC-39B9-47EA-8573-2AA4470E488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F055-9291-4C9C-A856-AA69E3DD3EDE}">
  <sheetPr codeName="Sheet1"/>
  <dimension ref="A1:IV102"/>
  <sheetViews>
    <sheetView showGridLines="0" zoomScale="90" zoomScaleNormal="90" workbookViewId="0">
      <pane ySplit="6" topLeftCell="A8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4254</v>
      </c>
      <c r="J2" s="38" t="s">
        <v>4443</v>
      </c>
    </row>
    <row r="3" spans="1:54" ht="16.5" x14ac:dyDescent="0.3">
      <c r="C3" s="1" t="s">
        <v>28</v>
      </c>
      <c r="D3" s="21" t="s">
        <v>4255</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415</v>
      </c>
      <c r="C11" s="60" t="s">
        <v>416</v>
      </c>
      <c r="D11" s="54" t="s">
        <v>417</v>
      </c>
      <c r="E11" s="6" t="s">
        <v>254</v>
      </c>
      <c r="F11" s="19">
        <v>139377</v>
      </c>
      <c r="G11" s="24">
        <v>2484.2600000000002</v>
      </c>
      <c r="H11" s="24">
        <v>10.09</v>
      </c>
      <c r="I11" s="31"/>
      <c r="J11" s="31"/>
      <c r="K11" s="35"/>
    </row>
    <row r="12" spans="1:54" x14ac:dyDescent="0.25">
      <c r="B12" s="8" t="s">
        <v>477</v>
      </c>
      <c r="C12" s="60" t="s">
        <v>478</v>
      </c>
      <c r="D12" s="54" t="s">
        <v>479</v>
      </c>
      <c r="E12" s="6" t="s">
        <v>271</v>
      </c>
      <c r="F12" s="19">
        <v>800117</v>
      </c>
      <c r="G12" s="24">
        <v>2301.94</v>
      </c>
      <c r="H12" s="24">
        <v>9.35</v>
      </c>
      <c r="I12" s="31"/>
      <c r="J12" s="31"/>
      <c r="K12" s="35"/>
    </row>
    <row r="13" spans="1:54" x14ac:dyDescent="0.25">
      <c r="B13" s="8" t="s">
        <v>455</v>
      </c>
      <c r="C13" s="60" t="s">
        <v>456</v>
      </c>
      <c r="D13" s="54" t="s">
        <v>457</v>
      </c>
      <c r="E13" s="6" t="s">
        <v>65</v>
      </c>
      <c r="F13" s="19">
        <v>74182</v>
      </c>
      <c r="G13" s="24">
        <v>2191.86</v>
      </c>
      <c r="H13" s="24">
        <v>8.9</v>
      </c>
      <c r="I13" s="31"/>
      <c r="J13" s="31"/>
      <c r="K13" s="35"/>
    </row>
    <row r="14" spans="1:54" x14ac:dyDescent="0.25">
      <c r="B14" s="8" t="s">
        <v>268</v>
      </c>
      <c r="C14" s="60" t="s">
        <v>269</v>
      </c>
      <c r="D14" s="54" t="s">
        <v>270</v>
      </c>
      <c r="E14" s="6" t="s">
        <v>271</v>
      </c>
      <c r="F14" s="19">
        <v>73667</v>
      </c>
      <c r="G14" s="24">
        <v>1514</v>
      </c>
      <c r="H14" s="24">
        <v>6.15</v>
      </c>
      <c r="I14" s="31"/>
      <c r="J14" s="31"/>
      <c r="K14" s="35"/>
    </row>
    <row r="15" spans="1:54" x14ac:dyDescent="0.25">
      <c r="B15" s="8" t="s">
        <v>901</v>
      </c>
      <c r="C15" s="60" t="s">
        <v>902</v>
      </c>
      <c r="D15" s="54" t="s">
        <v>903</v>
      </c>
      <c r="E15" s="6" t="s">
        <v>150</v>
      </c>
      <c r="F15" s="19">
        <v>597977</v>
      </c>
      <c r="G15" s="24">
        <v>1369.25</v>
      </c>
      <c r="H15" s="24">
        <v>5.56</v>
      </c>
      <c r="I15" s="31"/>
      <c r="J15" s="31"/>
      <c r="K15" s="35"/>
    </row>
    <row r="16" spans="1:54" x14ac:dyDescent="0.25">
      <c r="B16" s="8" t="s">
        <v>891</v>
      </c>
      <c r="C16" s="60" t="s">
        <v>892</v>
      </c>
      <c r="D16" s="54" t="s">
        <v>893</v>
      </c>
      <c r="E16" s="6" t="s">
        <v>91</v>
      </c>
      <c r="F16" s="19">
        <v>34255</v>
      </c>
      <c r="G16" s="24">
        <v>1353.55</v>
      </c>
      <c r="H16" s="24">
        <v>5.5</v>
      </c>
      <c r="I16" s="31"/>
      <c r="J16" s="31"/>
      <c r="K16" s="35"/>
    </row>
    <row r="17" spans="2:11" x14ac:dyDescent="0.25">
      <c r="B17" s="8" t="s">
        <v>62</v>
      </c>
      <c r="C17" s="60" t="s">
        <v>63</v>
      </c>
      <c r="D17" s="54" t="s">
        <v>64</v>
      </c>
      <c r="E17" s="6" t="s">
        <v>65</v>
      </c>
      <c r="F17" s="19">
        <v>10893</v>
      </c>
      <c r="G17" s="24">
        <v>1340.49</v>
      </c>
      <c r="H17" s="24">
        <v>5.44</v>
      </c>
      <c r="I17" s="31"/>
      <c r="J17" s="31"/>
      <c r="K17" s="35"/>
    </row>
    <row r="18" spans="2:11" x14ac:dyDescent="0.25">
      <c r="B18" s="8" t="s">
        <v>88</v>
      </c>
      <c r="C18" s="60" t="s">
        <v>89</v>
      </c>
      <c r="D18" s="54" t="s">
        <v>90</v>
      </c>
      <c r="E18" s="6" t="s">
        <v>91</v>
      </c>
      <c r="F18" s="19">
        <v>37534</v>
      </c>
      <c r="G18" s="24">
        <v>812.69</v>
      </c>
      <c r="H18" s="24">
        <v>3.3</v>
      </c>
      <c r="I18" s="31"/>
      <c r="J18" s="31"/>
      <c r="K18" s="35"/>
    </row>
    <row r="19" spans="2:11" x14ac:dyDescent="0.25">
      <c r="B19" s="8" t="s">
        <v>1052</v>
      </c>
      <c r="C19" s="60" t="s">
        <v>1053</v>
      </c>
      <c r="D19" s="54" t="s">
        <v>1054</v>
      </c>
      <c r="E19" s="6" t="s">
        <v>65</v>
      </c>
      <c r="F19" s="19">
        <v>9198</v>
      </c>
      <c r="G19" s="24">
        <v>807.72</v>
      </c>
      <c r="H19" s="24">
        <v>3.28</v>
      </c>
      <c r="I19" s="31"/>
      <c r="J19" s="31"/>
      <c r="K19" s="35"/>
    </row>
    <row r="20" spans="2:11" x14ac:dyDescent="0.25">
      <c r="B20" s="8" t="s">
        <v>99</v>
      </c>
      <c r="C20" s="60" t="s">
        <v>100</v>
      </c>
      <c r="D20" s="54" t="s">
        <v>101</v>
      </c>
      <c r="E20" s="6" t="s">
        <v>65</v>
      </c>
      <c r="F20" s="19">
        <v>11424</v>
      </c>
      <c r="G20" s="24">
        <v>752.38</v>
      </c>
      <c r="H20" s="24">
        <v>3.06</v>
      </c>
      <c r="I20" s="31"/>
      <c r="J20" s="31"/>
      <c r="K20" s="35"/>
    </row>
    <row r="21" spans="2:11" x14ac:dyDescent="0.25">
      <c r="B21" s="8" t="s">
        <v>595</v>
      </c>
      <c r="C21" s="60" t="s">
        <v>596</v>
      </c>
      <c r="D21" s="54" t="s">
        <v>597</v>
      </c>
      <c r="E21" s="6" t="s">
        <v>209</v>
      </c>
      <c r="F21" s="19">
        <v>18779</v>
      </c>
      <c r="G21" s="24">
        <v>740.55</v>
      </c>
      <c r="H21" s="24">
        <v>3.01</v>
      </c>
      <c r="I21" s="31"/>
      <c r="J21" s="31"/>
      <c r="K21" s="35"/>
    </row>
    <row r="22" spans="2:11" x14ac:dyDescent="0.25">
      <c r="B22" s="8" t="s">
        <v>919</v>
      </c>
      <c r="C22" s="60" t="s">
        <v>920</v>
      </c>
      <c r="D22" s="54" t="s">
        <v>921</v>
      </c>
      <c r="E22" s="6" t="s">
        <v>123</v>
      </c>
      <c r="F22" s="19">
        <v>59520</v>
      </c>
      <c r="G22" s="24">
        <v>699.24</v>
      </c>
      <c r="H22" s="24">
        <v>2.84</v>
      </c>
      <c r="I22" s="31"/>
      <c r="J22" s="31"/>
      <c r="K22" s="35"/>
    </row>
    <row r="23" spans="2:11" x14ac:dyDescent="0.25">
      <c r="B23" s="8" t="s">
        <v>85</v>
      </c>
      <c r="C23" s="60" t="s">
        <v>86</v>
      </c>
      <c r="D23" s="54" t="s">
        <v>87</v>
      </c>
      <c r="E23" s="6" t="s">
        <v>65</v>
      </c>
      <c r="F23" s="19">
        <v>19496</v>
      </c>
      <c r="G23" s="24">
        <v>655.81</v>
      </c>
      <c r="H23" s="24">
        <v>2.66</v>
      </c>
      <c r="I23" s="31"/>
      <c r="J23" s="31"/>
      <c r="K23" s="35"/>
    </row>
    <row r="24" spans="2:11" x14ac:dyDescent="0.25">
      <c r="B24" s="8" t="s">
        <v>1002</v>
      </c>
      <c r="C24" s="60" t="s">
        <v>1003</v>
      </c>
      <c r="D24" s="54" t="s">
        <v>1004</v>
      </c>
      <c r="E24" s="6" t="s">
        <v>157</v>
      </c>
      <c r="F24" s="19">
        <v>8543</v>
      </c>
      <c r="G24" s="24">
        <v>633.80999999999995</v>
      </c>
      <c r="H24" s="24">
        <v>2.57</v>
      </c>
      <c r="I24" s="31"/>
      <c r="J24" s="31"/>
      <c r="K24" s="35"/>
    </row>
    <row r="25" spans="2:11" x14ac:dyDescent="0.25">
      <c r="B25" s="8" t="s">
        <v>1159</v>
      </c>
      <c r="C25" s="60" t="s">
        <v>1160</v>
      </c>
      <c r="D25" s="54" t="s">
        <v>1161</v>
      </c>
      <c r="E25" s="6" t="s">
        <v>150</v>
      </c>
      <c r="F25" s="19">
        <v>18419</v>
      </c>
      <c r="G25" s="24">
        <v>607.04999999999995</v>
      </c>
      <c r="H25" s="24">
        <v>2.4700000000000002</v>
      </c>
      <c r="I25" s="31"/>
      <c r="J25" s="31"/>
      <c r="K25" s="35"/>
    </row>
    <row r="26" spans="2:11" x14ac:dyDescent="0.25">
      <c r="B26" s="8" t="s">
        <v>624</v>
      </c>
      <c r="C26" s="60" t="s">
        <v>625</v>
      </c>
      <c r="D26" s="54" t="s">
        <v>626</v>
      </c>
      <c r="E26" s="6" t="s">
        <v>157</v>
      </c>
      <c r="F26" s="19">
        <v>61768</v>
      </c>
      <c r="G26" s="24">
        <v>594.39</v>
      </c>
      <c r="H26" s="24">
        <v>2.41</v>
      </c>
      <c r="I26" s="31"/>
      <c r="J26" s="31"/>
      <c r="K26" s="35"/>
    </row>
    <row r="27" spans="2:11" x14ac:dyDescent="0.25">
      <c r="B27" s="8" t="s">
        <v>1162</v>
      </c>
      <c r="C27" s="60" t="s">
        <v>1163</v>
      </c>
      <c r="D27" s="54" t="s">
        <v>1164</v>
      </c>
      <c r="E27" s="6" t="s">
        <v>533</v>
      </c>
      <c r="F27" s="19">
        <v>54053</v>
      </c>
      <c r="G27" s="24">
        <v>548.53</v>
      </c>
      <c r="H27" s="24">
        <v>2.23</v>
      </c>
      <c r="I27" s="31"/>
      <c r="J27" s="31"/>
      <c r="K27" s="35"/>
    </row>
    <row r="28" spans="2:11" x14ac:dyDescent="0.25">
      <c r="B28" s="8" t="s">
        <v>1067</v>
      </c>
      <c r="C28" s="60" t="s">
        <v>1068</v>
      </c>
      <c r="D28" s="54" t="s">
        <v>1069</v>
      </c>
      <c r="E28" s="6" t="s">
        <v>65</v>
      </c>
      <c r="F28" s="19">
        <v>10776</v>
      </c>
      <c r="G28" s="24">
        <v>545.59</v>
      </c>
      <c r="H28" s="24">
        <v>2.2200000000000002</v>
      </c>
      <c r="I28" s="31"/>
      <c r="J28" s="31"/>
      <c r="K28" s="35"/>
    </row>
    <row r="29" spans="2:11" x14ac:dyDescent="0.25">
      <c r="B29" s="8" t="s">
        <v>120</v>
      </c>
      <c r="C29" s="60" t="s">
        <v>121</v>
      </c>
      <c r="D29" s="54" t="s">
        <v>122</v>
      </c>
      <c r="E29" s="6" t="s">
        <v>123</v>
      </c>
      <c r="F29" s="19">
        <v>9781</v>
      </c>
      <c r="G29" s="24">
        <v>530.41999999999996</v>
      </c>
      <c r="H29" s="24">
        <v>2.15</v>
      </c>
      <c r="I29" s="31"/>
      <c r="J29" s="31"/>
      <c r="K29" s="35"/>
    </row>
    <row r="30" spans="2:11" x14ac:dyDescent="0.25">
      <c r="B30" s="8" t="s">
        <v>2221</v>
      </c>
      <c r="C30" s="60" t="s">
        <v>2222</v>
      </c>
      <c r="D30" s="54" t="s">
        <v>2223</v>
      </c>
      <c r="E30" s="6" t="s">
        <v>243</v>
      </c>
      <c r="F30" s="19">
        <v>138973</v>
      </c>
      <c r="G30" s="24">
        <v>526.36</v>
      </c>
      <c r="H30" s="24">
        <v>2.14</v>
      </c>
      <c r="I30" s="31"/>
      <c r="J30" s="31"/>
      <c r="K30" s="35"/>
    </row>
    <row r="31" spans="2:11" x14ac:dyDescent="0.25">
      <c r="B31" s="8" t="s">
        <v>589</v>
      </c>
      <c r="C31" s="60" t="s">
        <v>590</v>
      </c>
      <c r="D31" s="54" t="s">
        <v>591</v>
      </c>
      <c r="E31" s="6" t="s">
        <v>243</v>
      </c>
      <c r="F31" s="19">
        <v>343358</v>
      </c>
      <c r="G31" s="24">
        <v>516.51</v>
      </c>
      <c r="H31" s="24">
        <v>2.1</v>
      </c>
      <c r="I31" s="31"/>
      <c r="J31" s="31"/>
      <c r="K31" s="35"/>
    </row>
    <row r="32" spans="2:11" x14ac:dyDescent="0.25">
      <c r="B32" s="8" t="s">
        <v>602</v>
      </c>
      <c r="C32" s="60" t="s">
        <v>603</v>
      </c>
      <c r="D32" s="54" t="s">
        <v>604</v>
      </c>
      <c r="E32" s="6" t="s">
        <v>150</v>
      </c>
      <c r="F32" s="19">
        <v>12222</v>
      </c>
      <c r="G32" s="24">
        <v>483.6</v>
      </c>
      <c r="H32" s="24">
        <v>1.96</v>
      </c>
      <c r="I32" s="31"/>
      <c r="J32" s="31"/>
      <c r="K32" s="35"/>
    </row>
    <row r="33" spans="2:11" x14ac:dyDescent="0.25">
      <c r="B33" s="8" t="s">
        <v>645</v>
      </c>
      <c r="C33" s="60" t="s">
        <v>646</v>
      </c>
      <c r="D33" s="54" t="s">
        <v>647</v>
      </c>
      <c r="E33" s="6" t="s">
        <v>258</v>
      </c>
      <c r="F33" s="19">
        <v>113613</v>
      </c>
      <c r="G33" s="24">
        <v>436.39</v>
      </c>
      <c r="H33" s="24">
        <v>1.77</v>
      </c>
      <c r="I33" s="31"/>
      <c r="J33" s="31"/>
      <c r="K33" s="35"/>
    </row>
    <row r="34" spans="2:11" x14ac:dyDescent="0.25">
      <c r="B34" s="8" t="s">
        <v>136</v>
      </c>
      <c r="C34" s="60" t="s">
        <v>137</v>
      </c>
      <c r="D34" s="54" t="s">
        <v>138</v>
      </c>
      <c r="E34" s="6" t="s">
        <v>139</v>
      </c>
      <c r="F34" s="19">
        <v>72895</v>
      </c>
      <c r="G34" s="24">
        <v>416.19</v>
      </c>
      <c r="H34" s="24">
        <v>1.69</v>
      </c>
      <c r="I34" s="31"/>
      <c r="J34" s="31"/>
      <c r="K34" s="35"/>
    </row>
    <row r="35" spans="2:11" x14ac:dyDescent="0.25">
      <c r="B35" s="8" t="s">
        <v>2329</v>
      </c>
      <c r="C35" s="60" t="s">
        <v>2330</v>
      </c>
      <c r="D35" s="54" t="s">
        <v>2331</v>
      </c>
      <c r="E35" s="6" t="s">
        <v>91</v>
      </c>
      <c r="F35" s="19">
        <v>3426</v>
      </c>
      <c r="G35" s="24">
        <v>331.4</v>
      </c>
      <c r="H35" s="24">
        <v>1.35</v>
      </c>
      <c r="I35" s="31"/>
      <c r="J35" s="31"/>
      <c r="K35" s="35"/>
    </row>
    <row r="36" spans="2:11" x14ac:dyDescent="0.25">
      <c r="B36" s="8" t="s">
        <v>265</v>
      </c>
      <c r="C36" s="60" t="s">
        <v>266</v>
      </c>
      <c r="D36" s="54" t="s">
        <v>267</v>
      </c>
      <c r="E36" s="6" t="s">
        <v>184</v>
      </c>
      <c r="F36" s="19">
        <v>33393</v>
      </c>
      <c r="G36" s="24">
        <v>328.85</v>
      </c>
      <c r="H36" s="24">
        <v>1.34</v>
      </c>
      <c r="I36" s="31"/>
      <c r="J36" s="31"/>
      <c r="K36" s="35"/>
    </row>
    <row r="37" spans="2:11" x14ac:dyDescent="0.25">
      <c r="B37" s="8" t="s">
        <v>949</v>
      </c>
      <c r="C37" s="60" t="s">
        <v>950</v>
      </c>
      <c r="D37" s="54" t="s">
        <v>951</v>
      </c>
      <c r="E37" s="6" t="s">
        <v>150</v>
      </c>
      <c r="F37" s="19">
        <v>31722</v>
      </c>
      <c r="G37" s="24">
        <v>306.97000000000003</v>
      </c>
      <c r="H37" s="24">
        <v>1.25</v>
      </c>
      <c r="I37" s="31"/>
      <c r="J37" s="31"/>
      <c r="K37" s="35"/>
    </row>
    <row r="38" spans="2:11" x14ac:dyDescent="0.25">
      <c r="B38" s="8" t="s">
        <v>1058</v>
      </c>
      <c r="C38" s="60" t="s">
        <v>1059</v>
      </c>
      <c r="D38" s="54" t="s">
        <v>1060</v>
      </c>
      <c r="E38" s="6" t="s">
        <v>258</v>
      </c>
      <c r="F38" s="19">
        <v>24520</v>
      </c>
      <c r="G38" s="24">
        <v>298.85000000000002</v>
      </c>
      <c r="H38" s="24">
        <v>1.21</v>
      </c>
      <c r="I38" s="31"/>
      <c r="J38" s="31"/>
      <c r="K38" s="35"/>
    </row>
    <row r="39" spans="2:11" x14ac:dyDescent="0.25">
      <c r="B39" s="8" t="s">
        <v>627</v>
      </c>
      <c r="C39" s="60" t="s">
        <v>628</v>
      </c>
      <c r="D39" s="54" t="s">
        <v>629</v>
      </c>
      <c r="E39" s="6" t="s">
        <v>146</v>
      </c>
      <c r="F39" s="19">
        <v>53253</v>
      </c>
      <c r="G39" s="24">
        <v>268.45</v>
      </c>
      <c r="H39" s="24">
        <v>1.0900000000000001</v>
      </c>
      <c r="I39" s="31"/>
      <c r="J39" s="31"/>
      <c r="K39" s="35"/>
    </row>
    <row r="40" spans="2:11" x14ac:dyDescent="0.25">
      <c r="B40" s="8" t="s">
        <v>2276</v>
      </c>
      <c r="C40" s="60" t="s">
        <v>2277</v>
      </c>
      <c r="D40" s="54" t="s">
        <v>2278</v>
      </c>
      <c r="E40" s="6" t="s">
        <v>91</v>
      </c>
      <c r="F40" s="19">
        <v>20938</v>
      </c>
      <c r="G40" s="24">
        <v>249.29</v>
      </c>
      <c r="H40" s="24">
        <v>1.01</v>
      </c>
      <c r="I40" s="31"/>
      <c r="J40" s="31"/>
      <c r="K40" s="35"/>
    </row>
    <row r="41" spans="2:11" x14ac:dyDescent="0.25">
      <c r="C41" s="58" t="s">
        <v>185</v>
      </c>
      <c r="D41" s="54"/>
      <c r="E41" s="6"/>
      <c r="F41" s="19"/>
      <c r="G41" s="25">
        <v>24646.39</v>
      </c>
      <c r="H41" s="25">
        <v>100.1</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197</v>
      </c>
      <c r="C83" s="60" t="s">
        <v>198</v>
      </c>
      <c r="D83" s="54"/>
      <c r="E83" s="6"/>
      <c r="F83" s="19"/>
      <c r="G83" s="24">
        <v>65.010000000000005</v>
      </c>
      <c r="H83" s="24">
        <v>0.26</v>
      </c>
      <c r="I83" s="31"/>
      <c r="J83" s="31"/>
      <c r="K83" s="35"/>
    </row>
    <row r="84" spans="1:54" x14ac:dyDescent="0.25">
      <c r="C84" s="58" t="s">
        <v>185</v>
      </c>
      <c r="D84" s="54"/>
      <c r="E84" s="6"/>
      <c r="F84" s="19"/>
      <c r="G84" s="25">
        <v>65.010000000000005</v>
      </c>
      <c r="H84" s="25">
        <v>0.26</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4766</v>
      </c>
      <c r="D87" s="54"/>
      <c r="E87" s="6"/>
      <c r="F87" s="19"/>
      <c r="G87" s="24" t="s">
        <v>2</v>
      </c>
      <c r="H87" s="24" t="s">
        <v>2</v>
      </c>
      <c r="I87" s="31"/>
      <c r="J87" s="31"/>
      <c r="K87" s="35"/>
      <c r="L87" s="3"/>
      <c r="AI87" s="3"/>
      <c r="AV87" s="3"/>
      <c r="AX87" s="3"/>
      <c r="BB87" s="3"/>
    </row>
    <row r="88" spans="1:54" x14ac:dyDescent="0.25">
      <c r="B88" s="8"/>
      <c r="C88" s="60" t="s">
        <v>199</v>
      </c>
      <c r="D88" s="54"/>
      <c r="E88" s="6"/>
      <c r="F88" s="19"/>
      <c r="G88" s="24">
        <v>-86.6</v>
      </c>
      <c r="H88" s="24">
        <v>-0.36</v>
      </c>
      <c r="I88" s="31"/>
      <c r="J88" s="31"/>
      <c r="K88" s="35"/>
    </row>
    <row r="89" spans="1:54" x14ac:dyDescent="0.25">
      <c r="C89" s="58" t="s">
        <v>185</v>
      </c>
      <c r="D89" s="54"/>
      <c r="E89" s="6"/>
      <c r="F89" s="19"/>
      <c r="G89" s="25">
        <v>-86.6</v>
      </c>
      <c r="H89" s="25">
        <v>-0.36</v>
      </c>
      <c r="I89" s="31"/>
      <c r="J89" s="31"/>
      <c r="K89" s="35"/>
    </row>
    <row r="90" spans="1:54" x14ac:dyDescent="0.25">
      <c r="C90" s="57"/>
      <c r="D90" s="54"/>
      <c r="E90" s="6"/>
      <c r="F90" s="19"/>
      <c r="G90" s="24"/>
      <c r="H90" s="24"/>
      <c r="I90" s="31"/>
      <c r="J90" s="31"/>
      <c r="K90" s="35"/>
    </row>
    <row r="91" spans="1:54" x14ac:dyDescent="0.25">
      <c r="C91" s="61" t="s">
        <v>200</v>
      </c>
      <c r="D91" s="55"/>
      <c r="E91" s="5"/>
      <c r="F91" s="20"/>
      <c r="G91" s="26">
        <v>24624.799999999999</v>
      </c>
      <c r="H91" s="26">
        <v>100</v>
      </c>
      <c r="I91" s="32"/>
      <c r="J91" s="32"/>
      <c r="K91" s="36"/>
    </row>
    <row r="94" spans="1:54" x14ac:dyDescent="0.25">
      <c r="C94" s="1" t="s">
        <v>201</v>
      </c>
    </row>
    <row r="95" spans="1:54" x14ac:dyDescent="0.25">
      <c r="C95" s="37" t="s">
        <v>202</v>
      </c>
      <c r="D95" s="37"/>
      <c r="E95" s="37"/>
      <c r="F95" s="37"/>
      <c r="G95" s="37"/>
      <c r="H95" s="37"/>
      <c r="I95" s="37"/>
      <c r="J95" s="37"/>
      <c r="K95" s="37"/>
    </row>
    <row r="96" spans="1:54" x14ac:dyDescent="0.25">
      <c r="C96" s="2" t="s">
        <v>203</v>
      </c>
    </row>
    <row r="97" spans="3:11" x14ac:dyDescent="0.25">
      <c r="C97" s="2" t="s">
        <v>204</v>
      </c>
    </row>
    <row r="98" spans="3:11" ht="30" customHeight="1" x14ac:dyDescent="0.25">
      <c r="C98" s="91" t="s">
        <v>205</v>
      </c>
      <c r="D98" s="92"/>
      <c r="E98" s="92"/>
      <c r="F98" s="92"/>
      <c r="G98" s="92"/>
      <c r="H98" s="92"/>
      <c r="I98" s="92"/>
      <c r="J98" s="92"/>
      <c r="K98" s="92"/>
    </row>
    <row r="99" spans="3:11" x14ac:dyDescent="0.25">
      <c r="C99" s="2" t="s">
        <v>206</v>
      </c>
    </row>
    <row r="101" spans="3:11" x14ac:dyDescent="0.25">
      <c r="C101" s="1" t="s">
        <v>4909</v>
      </c>
      <c r="E101" s="88" t="s">
        <v>4910</v>
      </c>
    </row>
    <row r="102" spans="3:11" x14ac:dyDescent="0.25">
      <c r="E102" s="2" t="s">
        <v>4917</v>
      </c>
    </row>
  </sheetData>
  <mergeCells count="1">
    <mergeCell ref="C98:K98"/>
  </mergeCells>
  <hyperlinks>
    <hyperlink ref="J2" location="'Index'!A1" display="'Index'!A1" xr:uid="{9309305C-AA54-4F0E-A4DD-5D82198F16C8}"/>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96084-154C-412C-AADA-A607CAB84AA5}">
  <sheetPr codeName="Sheet1"/>
  <dimension ref="A1:IV101"/>
  <sheetViews>
    <sheetView showGridLines="0" zoomScale="90" zoomScaleNormal="90" workbookViewId="0">
      <pane ySplit="6" topLeftCell="A81"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4256</v>
      </c>
      <c r="J2" s="38" t="s">
        <v>4443</v>
      </c>
    </row>
    <row r="3" spans="1:54" ht="16.5" x14ac:dyDescent="0.3">
      <c r="C3" s="1" t="s">
        <v>28</v>
      </c>
      <c r="D3" s="21" t="s">
        <v>4257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59</v>
      </c>
      <c r="C11" s="60" t="s">
        <v>60</v>
      </c>
      <c r="D11" s="54" t="s">
        <v>61</v>
      </c>
      <c r="E11" s="6" t="s">
        <v>44</v>
      </c>
      <c r="F11" s="19">
        <v>2240517</v>
      </c>
      <c r="G11" s="24">
        <v>21943.62</v>
      </c>
      <c r="H11" s="24">
        <v>7.38</v>
      </c>
      <c r="I11" s="31"/>
      <c r="J11" s="31"/>
      <c r="K11" s="35"/>
    </row>
    <row r="12" spans="1:54" x14ac:dyDescent="0.25">
      <c r="B12" s="8" t="s">
        <v>48</v>
      </c>
      <c r="C12" s="60" t="s">
        <v>49</v>
      </c>
      <c r="D12" s="54" t="s">
        <v>50</v>
      </c>
      <c r="E12" s="6" t="s">
        <v>51</v>
      </c>
      <c r="F12" s="19">
        <v>1700838</v>
      </c>
      <c r="G12" s="24">
        <v>21270.68</v>
      </c>
      <c r="H12" s="24">
        <v>7.16</v>
      </c>
      <c r="I12" s="31"/>
      <c r="J12" s="31"/>
      <c r="K12" s="35"/>
    </row>
    <row r="13" spans="1:54" x14ac:dyDescent="0.25">
      <c r="B13" s="8" t="s">
        <v>299</v>
      </c>
      <c r="C13" s="60" t="s">
        <v>300</v>
      </c>
      <c r="D13" s="54" t="s">
        <v>301</v>
      </c>
      <c r="E13" s="6" t="s">
        <v>51</v>
      </c>
      <c r="F13" s="19">
        <v>1281773</v>
      </c>
      <c r="G13" s="24">
        <v>17196.27</v>
      </c>
      <c r="H13" s="24">
        <v>5.79</v>
      </c>
      <c r="I13" s="31"/>
      <c r="J13" s="31"/>
      <c r="K13" s="35"/>
    </row>
    <row r="14" spans="1:54" x14ac:dyDescent="0.25">
      <c r="B14" s="8" t="s">
        <v>598</v>
      </c>
      <c r="C14" s="60" t="s">
        <v>599</v>
      </c>
      <c r="D14" s="54" t="s">
        <v>600</v>
      </c>
      <c r="E14" s="6" t="s">
        <v>601</v>
      </c>
      <c r="F14" s="19">
        <v>3786160</v>
      </c>
      <c r="G14" s="24">
        <v>17054.759999999998</v>
      </c>
      <c r="H14" s="24">
        <v>5.74</v>
      </c>
      <c r="I14" s="31"/>
      <c r="J14" s="31"/>
      <c r="K14" s="35"/>
    </row>
    <row r="15" spans="1:54" x14ac:dyDescent="0.25">
      <c r="B15" s="8" t="s">
        <v>323</v>
      </c>
      <c r="C15" s="60" t="s">
        <v>324</v>
      </c>
      <c r="D15" s="54" t="s">
        <v>325</v>
      </c>
      <c r="E15" s="6" t="s">
        <v>326</v>
      </c>
      <c r="F15" s="19">
        <v>2594837</v>
      </c>
      <c r="G15" s="24">
        <v>16990.990000000002</v>
      </c>
      <c r="H15" s="24">
        <v>5.72</v>
      </c>
      <c r="I15" s="31"/>
      <c r="J15" s="31"/>
      <c r="K15" s="35"/>
    </row>
    <row r="16" spans="1:54" x14ac:dyDescent="0.25">
      <c r="B16" s="8" t="s">
        <v>1067</v>
      </c>
      <c r="C16" s="60" t="s">
        <v>1068</v>
      </c>
      <c r="D16" s="54" t="s">
        <v>1069</v>
      </c>
      <c r="E16" s="6" t="s">
        <v>65</v>
      </c>
      <c r="F16" s="19">
        <v>306239</v>
      </c>
      <c r="G16" s="24">
        <v>15504.88</v>
      </c>
      <c r="H16" s="24">
        <v>5.22</v>
      </c>
      <c r="I16" s="31"/>
      <c r="J16" s="31"/>
      <c r="K16" s="35"/>
    </row>
    <row r="17" spans="2:11" x14ac:dyDescent="0.25">
      <c r="B17" s="8" t="s">
        <v>251</v>
      </c>
      <c r="C17" s="60" t="s">
        <v>252</v>
      </c>
      <c r="D17" s="54" t="s">
        <v>253</v>
      </c>
      <c r="E17" s="6" t="s">
        <v>254</v>
      </c>
      <c r="F17" s="19">
        <v>3694067</v>
      </c>
      <c r="G17" s="24">
        <v>15446.74</v>
      </c>
      <c r="H17" s="24">
        <v>5.2</v>
      </c>
      <c r="I17" s="31"/>
      <c r="J17" s="31"/>
      <c r="K17" s="35"/>
    </row>
    <row r="18" spans="2:11" x14ac:dyDescent="0.25">
      <c r="B18" s="8" t="s">
        <v>99</v>
      </c>
      <c r="C18" s="60" t="s">
        <v>100</v>
      </c>
      <c r="D18" s="54" t="s">
        <v>101</v>
      </c>
      <c r="E18" s="6" t="s">
        <v>65</v>
      </c>
      <c r="F18" s="19">
        <v>230253</v>
      </c>
      <c r="G18" s="24">
        <v>15164.46</v>
      </c>
      <c r="H18" s="24">
        <v>5.0999999999999996</v>
      </c>
      <c r="I18" s="31"/>
      <c r="J18" s="31"/>
      <c r="K18" s="35"/>
    </row>
    <row r="19" spans="2:11" x14ac:dyDescent="0.25">
      <c r="B19" s="8" t="s">
        <v>2282</v>
      </c>
      <c r="C19" s="60" t="s">
        <v>1722</v>
      </c>
      <c r="D19" s="54" t="s">
        <v>2283</v>
      </c>
      <c r="E19" s="6" t="s">
        <v>44</v>
      </c>
      <c r="F19" s="19">
        <v>1793230</v>
      </c>
      <c r="G19" s="24">
        <v>15111.55</v>
      </c>
      <c r="H19" s="24">
        <v>5.09</v>
      </c>
      <c r="I19" s="31"/>
      <c r="J19" s="31"/>
      <c r="K19" s="35"/>
    </row>
    <row r="20" spans="2:11" x14ac:dyDescent="0.25">
      <c r="B20" s="8" t="s">
        <v>351</v>
      </c>
      <c r="C20" s="60" t="s">
        <v>352</v>
      </c>
      <c r="D20" s="54" t="s">
        <v>353</v>
      </c>
      <c r="E20" s="6" t="s">
        <v>247</v>
      </c>
      <c r="F20" s="19">
        <v>532082</v>
      </c>
      <c r="G20" s="24">
        <v>11793.07</v>
      </c>
      <c r="H20" s="24">
        <v>3.97</v>
      </c>
      <c r="I20" s="31"/>
      <c r="J20" s="31"/>
      <c r="K20" s="35"/>
    </row>
    <row r="21" spans="2:11" x14ac:dyDescent="0.25">
      <c r="B21" s="8" t="s">
        <v>1144</v>
      </c>
      <c r="C21" s="60" t="s">
        <v>1145</v>
      </c>
      <c r="D21" s="54" t="s">
        <v>1146</v>
      </c>
      <c r="E21" s="6" t="s">
        <v>72</v>
      </c>
      <c r="F21" s="19">
        <v>1283326</v>
      </c>
      <c r="G21" s="24">
        <v>11191.89</v>
      </c>
      <c r="H21" s="24">
        <v>3.77</v>
      </c>
      <c r="I21" s="31"/>
      <c r="J21" s="31"/>
      <c r="K21" s="35"/>
    </row>
    <row r="22" spans="2:11" x14ac:dyDescent="0.25">
      <c r="B22" s="8" t="s">
        <v>1991</v>
      </c>
      <c r="C22" s="60" t="s">
        <v>1499</v>
      </c>
      <c r="D22" s="54" t="s">
        <v>1992</v>
      </c>
      <c r="E22" s="6" t="s">
        <v>44</v>
      </c>
      <c r="F22" s="19">
        <v>3551468</v>
      </c>
      <c r="G22" s="24">
        <v>9212.51</v>
      </c>
      <c r="H22" s="24">
        <v>3.1</v>
      </c>
      <c r="I22" s="31"/>
      <c r="J22" s="31"/>
      <c r="K22" s="35"/>
    </row>
    <row r="23" spans="2:11" x14ac:dyDescent="0.25">
      <c r="B23" s="8" t="s">
        <v>339</v>
      </c>
      <c r="C23" s="60" t="s">
        <v>340</v>
      </c>
      <c r="D23" s="54" t="s">
        <v>341</v>
      </c>
      <c r="E23" s="6" t="s">
        <v>44</v>
      </c>
      <c r="F23" s="19">
        <v>8348282</v>
      </c>
      <c r="G23" s="24">
        <v>8395.0300000000007</v>
      </c>
      <c r="H23" s="24">
        <v>2.83</v>
      </c>
      <c r="I23" s="31"/>
      <c r="J23" s="31"/>
      <c r="K23" s="35"/>
    </row>
    <row r="24" spans="2:11" x14ac:dyDescent="0.25">
      <c r="B24" s="8" t="s">
        <v>461</v>
      </c>
      <c r="C24" s="60" t="s">
        <v>462</v>
      </c>
      <c r="D24" s="54" t="s">
        <v>463</v>
      </c>
      <c r="E24" s="6" t="s">
        <v>72</v>
      </c>
      <c r="F24" s="19">
        <v>255256</v>
      </c>
      <c r="G24" s="24">
        <v>8066.34</v>
      </c>
      <c r="H24" s="24">
        <v>2.71</v>
      </c>
      <c r="I24" s="31"/>
      <c r="J24" s="31"/>
      <c r="K24" s="35"/>
    </row>
    <row r="25" spans="2:11" x14ac:dyDescent="0.25">
      <c r="B25" s="8" t="s">
        <v>2203</v>
      </c>
      <c r="C25" s="60" t="s">
        <v>2204</v>
      </c>
      <c r="D25" s="54" t="s">
        <v>2205</v>
      </c>
      <c r="E25" s="6" t="s">
        <v>80</v>
      </c>
      <c r="F25" s="19">
        <v>1568839</v>
      </c>
      <c r="G25" s="24">
        <v>7877.93</v>
      </c>
      <c r="H25" s="24">
        <v>2.65</v>
      </c>
      <c r="I25" s="31"/>
      <c r="J25" s="31"/>
      <c r="K25" s="35"/>
    </row>
    <row r="26" spans="2:11" x14ac:dyDescent="0.25">
      <c r="B26" s="8" t="s">
        <v>1073</v>
      </c>
      <c r="C26" s="60" t="s">
        <v>1074</v>
      </c>
      <c r="D26" s="54" t="s">
        <v>1075</v>
      </c>
      <c r="E26" s="6" t="s">
        <v>1076</v>
      </c>
      <c r="F26" s="19">
        <v>10291645</v>
      </c>
      <c r="G26" s="24">
        <v>7849.44</v>
      </c>
      <c r="H26" s="24">
        <v>2.64</v>
      </c>
      <c r="I26" s="31"/>
      <c r="J26" s="31"/>
      <c r="K26" s="35"/>
    </row>
    <row r="27" spans="2:11" x14ac:dyDescent="0.25">
      <c r="B27" s="8" t="s">
        <v>2565</v>
      </c>
      <c r="C27" s="60" t="s">
        <v>1507</v>
      </c>
      <c r="D27" s="54" t="s">
        <v>2566</v>
      </c>
      <c r="E27" s="6" t="s">
        <v>44</v>
      </c>
      <c r="F27" s="19">
        <v>916108</v>
      </c>
      <c r="G27" s="24">
        <v>7747.53</v>
      </c>
      <c r="H27" s="24">
        <v>2.61</v>
      </c>
      <c r="I27" s="31"/>
      <c r="J27" s="31"/>
      <c r="K27" s="35"/>
    </row>
    <row r="28" spans="2:11" x14ac:dyDescent="0.25">
      <c r="B28" s="8" t="s">
        <v>215</v>
      </c>
      <c r="C28" s="60" t="s">
        <v>216</v>
      </c>
      <c r="D28" s="54" t="s">
        <v>217</v>
      </c>
      <c r="E28" s="6" t="s">
        <v>218</v>
      </c>
      <c r="F28" s="19">
        <v>4969146</v>
      </c>
      <c r="G28" s="24">
        <v>7658.94</v>
      </c>
      <c r="H28" s="24">
        <v>2.58</v>
      </c>
      <c r="I28" s="31"/>
      <c r="J28" s="31"/>
      <c r="K28" s="35"/>
    </row>
    <row r="29" spans="2:11" x14ac:dyDescent="0.25">
      <c r="B29" s="8" t="s">
        <v>2324</v>
      </c>
      <c r="C29" s="60" t="s">
        <v>807</v>
      </c>
      <c r="D29" s="54" t="s">
        <v>2325</v>
      </c>
      <c r="E29" s="6" t="s">
        <v>44</v>
      </c>
      <c r="F29" s="19">
        <v>4621778</v>
      </c>
      <c r="G29" s="24">
        <v>7588.96</v>
      </c>
      <c r="H29" s="24">
        <v>2.5499999999999998</v>
      </c>
      <c r="I29" s="31"/>
      <c r="J29" s="31"/>
      <c r="K29" s="35"/>
    </row>
    <row r="30" spans="2:11" x14ac:dyDescent="0.25">
      <c r="B30" s="8" t="s">
        <v>45</v>
      </c>
      <c r="C30" s="60" t="s">
        <v>46</v>
      </c>
      <c r="D30" s="54" t="s">
        <v>47</v>
      </c>
      <c r="E30" s="6" t="s">
        <v>44</v>
      </c>
      <c r="F30" s="19">
        <v>1025826</v>
      </c>
      <c r="G30" s="24">
        <v>7504.43</v>
      </c>
      <c r="H30" s="24">
        <v>2.5299999999999998</v>
      </c>
      <c r="I30" s="31"/>
      <c r="J30" s="31"/>
      <c r="K30" s="35"/>
    </row>
    <row r="31" spans="2:11" x14ac:dyDescent="0.25">
      <c r="B31" s="8" t="s">
        <v>421</v>
      </c>
      <c r="C31" s="60" t="s">
        <v>422</v>
      </c>
      <c r="D31" s="54" t="s">
        <v>423</v>
      </c>
      <c r="E31" s="6" t="s">
        <v>51</v>
      </c>
      <c r="F31" s="19">
        <v>506133</v>
      </c>
      <c r="G31" s="24">
        <v>7004.88</v>
      </c>
      <c r="H31" s="24">
        <v>2.36</v>
      </c>
      <c r="I31" s="31"/>
      <c r="J31" s="31"/>
      <c r="K31" s="35"/>
    </row>
    <row r="32" spans="2:11" x14ac:dyDescent="0.25">
      <c r="B32" s="8" t="s">
        <v>77</v>
      </c>
      <c r="C32" s="60" t="s">
        <v>78</v>
      </c>
      <c r="D32" s="54" t="s">
        <v>79</v>
      </c>
      <c r="E32" s="6" t="s">
        <v>80</v>
      </c>
      <c r="F32" s="19">
        <v>771873</v>
      </c>
      <c r="G32" s="24">
        <v>6826.83</v>
      </c>
      <c r="H32" s="24">
        <v>2.2999999999999998</v>
      </c>
      <c r="I32" s="31"/>
      <c r="J32" s="31"/>
      <c r="K32" s="35"/>
    </row>
    <row r="33" spans="2:11" x14ac:dyDescent="0.25">
      <c r="B33" s="8" t="s">
        <v>1052</v>
      </c>
      <c r="C33" s="60" t="s">
        <v>1053</v>
      </c>
      <c r="D33" s="54" t="s">
        <v>1054</v>
      </c>
      <c r="E33" s="6" t="s">
        <v>65</v>
      </c>
      <c r="F33" s="19">
        <v>66753</v>
      </c>
      <c r="G33" s="24">
        <v>5861.91</v>
      </c>
      <c r="H33" s="24">
        <v>1.97</v>
      </c>
      <c r="I33" s="31"/>
      <c r="J33" s="31"/>
      <c r="K33" s="35"/>
    </row>
    <row r="34" spans="2:11" x14ac:dyDescent="0.25">
      <c r="B34" s="8" t="s">
        <v>3543</v>
      </c>
      <c r="C34" s="60" t="s">
        <v>3544</v>
      </c>
      <c r="D34" s="54" t="s">
        <v>3545</v>
      </c>
      <c r="E34" s="6" t="s">
        <v>95</v>
      </c>
      <c r="F34" s="19">
        <v>119267</v>
      </c>
      <c r="G34" s="24">
        <v>4341.8</v>
      </c>
      <c r="H34" s="24">
        <v>1.46</v>
      </c>
      <c r="I34" s="31"/>
      <c r="J34" s="31"/>
      <c r="K34" s="35"/>
    </row>
    <row r="35" spans="2:11" x14ac:dyDescent="0.25">
      <c r="B35" s="8" t="s">
        <v>237</v>
      </c>
      <c r="C35" s="60" t="s">
        <v>238</v>
      </c>
      <c r="D35" s="54" t="s">
        <v>239</v>
      </c>
      <c r="E35" s="6" t="s">
        <v>119</v>
      </c>
      <c r="F35" s="19">
        <v>304416</v>
      </c>
      <c r="G35" s="24">
        <v>3970.8</v>
      </c>
      <c r="H35" s="24">
        <v>1.34</v>
      </c>
      <c r="I35" s="31"/>
      <c r="J35" s="31"/>
      <c r="K35" s="35"/>
    </row>
    <row r="36" spans="2:11" x14ac:dyDescent="0.25">
      <c r="B36" s="8" t="s">
        <v>81</v>
      </c>
      <c r="C36" s="60" t="s">
        <v>82</v>
      </c>
      <c r="D36" s="54" t="s">
        <v>83</v>
      </c>
      <c r="E36" s="6" t="s">
        <v>84</v>
      </c>
      <c r="F36" s="19">
        <v>266945</v>
      </c>
      <c r="G36" s="24">
        <v>3587.47</v>
      </c>
      <c r="H36" s="24">
        <v>1.21</v>
      </c>
      <c r="I36" s="31"/>
      <c r="J36" s="31"/>
      <c r="K36" s="35"/>
    </row>
    <row r="37" spans="2:11" x14ac:dyDescent="0.25">
      <c r="B37" s="8" t="s">
        <v>41</v>
      </c>
      <c r="C37" s="60" t="s">
        <v>42</v>
      </c>
      <c r="D37" s="54" t="s">
        <v>43</v>
      </c>
      <c r="E37" s="6" t="s">
        <v>44</v>
      </c>
      <c r="F37" s="19">
        <v>209054</v>
      </c>
      <c r="G37" s="24">
        <v>2520.98</v>
      </c>
      <c r="H37" s="24">
        <v>0.85</v>
      </c>
      <c r="I37" s="31"/>
      <c r="J37" s="31"/>
      <c r="K37" s="35"/>
    </row>
    <row r="38" spans="2:11" x14ac:dyDescent="0.25">
      <c r="B38" s="8" t="s">
        <v>418</v>
      </c>
      <c r="C38" s="60" t="s">
        <v>419</v>
      </c>
      <c r="D38" s="54" t="s">
        <v>420</v>
      </c>
      <c r="E38" s="6" t="s">
        <v>72</v>
      </c>
      <c r="F38" s="19">
        <v>636407</v>
      </c>
      <c r="G38" s="24">
        <v>1820.76</v>
      </c>
      <c r="H38" s="24">
        <v>0.61</v>
      </c>
      <c r="I38" s="31"/>
      <c r="J38" s="31"/>
      <c r="K38" s="35"/>
    </row>
    <row r="39" spans="2:11" x14ac:dyDescent="0.25">
      <c r="B39" s="8" t="s">
        <v>2177</v>
      </c>
      <c r="C39" s="60" t="s">
        <v>2178</v>
      </c>
      <c r="D39" s="54" t="s">
        <v>2179</v>
      </c>
      <c r="E39" s="6" t="s">
        <v>84</v>
      </c>
      <c r="F39" s="19">
        <v>548878</v>
      </c>
      <c r="G39" s="24">
        <v>1542.35</v>
      </c>
      <c r="H39" s="24">
        <v>0.52</v>
      </c>
      <c r="I39" s="31"/>
      <c r="J39" s="31"/>
      <c r="K39" s="35"/>
    </row>
    <row r="40" spans="2:11" x14ac:dyDescent="0.25">
      <c r="C40" s="58" t="s">
        <v>185</v>
      </c>
      <c r="D40" s="54"/>
      <c r="E40" s="6"/>
      <c r="F40" s="19"/>
      <c r="G40" s="25">
        <v>288047.8</v>
      </c>
      <c r="H40" s="25">
        <v>96.96</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13</v>
      </c>
      <c r="D60" s="54"/>
      <c r="E60" s="6"/>
      <c r="F60" s="19"/>
      <c r="G60" s="24"/>
      <c r="H60" s="24"/>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18</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19</v>
      </c>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197</v>
      </c>
      <c r="C82" s="60" t="s">
        <v>198</v>
      </c>
      <c r="D82" s="54"/>
      <c r="E82" s="6"/>
      <c r="F82" s="19"/>
      <c r="G82" s="24">
        <v>9647.74</v>
      </c>
      <c r="H82" s="24">
        <v>3.25</v>
      </c>
      <c r="I82" s="31"/>
      <c r="J82" s="31"/>
      <c r="K82" s="35"/>
    </row>
    <row r="83" spans="1:54" x14ac:dyDescent="0.25">
      <c r="C83" s="58" t="s">
        <v>185</v>
      </c>
      <c r="D83" s="54"/>
      <c r="E83" s="6"/>
      <c r="F83" s="19"/>
      <c r="G83" s="25">
        <v>9647.74</v>
      </c>
      <c r="H83" s="25">
        <v>3.25</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4766</v>
      </c>
      <c r="D86" s="54"/>
      <c r="E86" s="6"/>
      <c r="F86" s="19"/>
      <c r="G86" s="24" t="s">
        <v>2</v>
      </c>
      <c r="H86" s="24" t="s">
        <v>2</v>
      </c>
      <c r="I86" s="31"/>
      <c r="J86" s="31"/>
      <c r="K86" s="35"/>
      <c r="L86" s="3"/>
      <c r="AI86" s="3"/>
      <c r="AV86" s="3"/>
      <c r="AX86" s="3"/>
      <c r="BB86" s="3"/>
    </row>
    <row r="87" spans="1:54" x14ac:dyDescent="0.25">
      <c r="B87" s="8"/>
      <c r="C87" s="60" t="s">
        <v>199</v>
      </c>
      <c r="D87" s="54"/>
      <c r="E87" s="6"/>
      <c r="F87" s="19"/>
      <c r="G87" s="24">
        <v>-544.15</v>
      </c>
      <c r="H87" s="24">
        <v>-0.21</v>
      </c>
      <c r="I87" s="31"/>
      <c r="J87" s="31"/>
      <c r="K87" s="35"/>
    </row>
    <row r="88" spans="1:54" x14ac:dyDescent="0.25">
      <c r="C88" s="58" t="s">
        <v>185</v>
      </c>
      <c r="D88" s="54"/>
      <c r="E88" s="6"/>
      <c r="F88" s="19"/>
      <c r="G88" s="25">
        <v>-544.15</v>
      </c>
      <c r="H88" s="25">
        <v>-0.21</v>
      </c>
      <c r="I88" s="31"/>
      <c r="J88" s="31"/>
      <c r="K88" s="35"/>
    </row>
    <row r="89" spans="1:54" x14ac:dyDescent="0.25">
      <c r="C89" s="57"/>
      <c r="D89" s="54"/>
      <c r="E89" s="6"/>
      <c r="F89" s="19"/>
      <c r="G89" s="24"/>
      <c r="H89" s="24"/>
      <c r="I89" s="31"/>
      <c r="J89" s="31"/>
      <c r="K89" s="35"/>
    </row>
    <row r="90" spans="1:54" x14ac:dyDescent="0.25">
      <c r="C90" s="61" t="s">
        <v>200</v>
      </c>
      <c r="D90" s="55"/>
      <c r="E90" s="5"/>
      <c r="F90" s="20"/>
      <c r="G90" s="26">
        <v>297151.39</v>
      </c>
      <c r="H90" s="26">
        <v>100</v>
      </c>
      <c r="I90" s="32"/>
      <c r="J90" s="32"/>
      <c r="K90" s="36"/>
    </row>
    <row r="93" spans="1:54" x14ac:dyDescent="0.25">
      <c r="C93" s="1" t="s">
        <v>201</v>
      </c>
    </row>
    <row r="94" spans="1:54" x14ac:dyDescent="0.25">
      <c r="C94" s="37" t="s">
        <v>202</v>
      </c>
      <c r="D94" s="37"/>
      <c r="E94" s="37"/>
      <c r="F94" s="37"/>
      <c r="G94" s="37"/>
      <c r="H94" s="37"/>
      <c r="I94" s="37"/>
      <c r="J94" s="37"/>
      <c r="K94" s="37"/>
    </row>
    <row r="95" spans="1:54" x14ac:dyDescent="0.25">
      <c r="C95" s="2" t="s">
        <v>203</v>
      </c>
    </row>
    <row r="96" spans="1:54" x14ac:dyDescent="0.25">
      <c r="C96" s="2" t="s">
        <v>204</v>
      </c>
    </row>
    <row r="97" spans="3:11" ht="30" customHeight="1" x14ac:dyDescent="0.25">
      <c r="C97" s="91" t="s">
        <v>205</v>
      </c>
      <c r="D97" s="92"/>
      <c r="E97" s="92"/>
      <c r="F97" s="92"/>
      <c r="G97" s="92"/>
      <c r="H97" s="92"/>
      <c r="I97" s="92"/>
      <c r="J97" s="92"/>
      <c r="K97" s="92"/>
    </row>
    <row r="98" spans="3:11" x14ac:dyDescent="0.25">
      <c r="C98" s="2" t="s">
        <v>206</v>
      </c>
    </row>
    <row r="100" spans="3:11" x14ac:dyDescent="0.25">
      <c r="C100" s="1" t="s">
        <v>4909</v>
      </c>
      <c r="E100" s="88" t="s">
        <v>4910</v>
      </c>
    </row>
    <row r="101" spans="3:11" x14ac:dyDescent="0.25">
      <c r="E101" s="2" t="s">
        <v>4972</v>
      </c>
    </row>
  </sheetData>
  <mergeCells count="1">
    <mergeCell ref="C97:K97"/>
  </mergeCells>
  <hyperlinks>
    <hyperlink ref="J2" location="'Index'!A1" display="'Index'!A1" xr:uid="{41EBBB72-F99D-4C1E-B77B-DCF53A935636}"/>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D1C8-8B62-4238-9203-B16D75720DCD}">
  <sheetPr codeName="Sheet1"/>
  <dimension ref="A1:IV86"/>
  <sheetViews>
    <sheetView showGridLines="0" zoomScale="90" zoomScaleNormal="90" workbookViewId="0">
      <pane ySplit="6" topLeftCell="A66"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4258</v>
      </c>
      <c r="J2" s="38" t="s">
        <v>4443</v>
      </c>
    </row>
    <row r="3" spans="1:54" ht="16.5" x14ac:dyDescent="0.3">
      <c r="C3" s="1" t="s">
        <v>28</v>
      </c>
      <c r="D3" s="21" t="s">
        <v>4259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321927</v>
      </c>
      <c r="G11" s="24">
        <v>2355.06</v>
      </c>
      <c r="H11" s="24">
        <v>16.86</v>
      </c>
      <c r="I11" s="31"/>
      <c r="J11" s="31"/>
      <c r="K11" s="35"/>
    </row>
    <row r="12" spans="1:54" x14ac:dyDescent="0.25">
      <c r="B12" s="8" t="s">
        <v>41</v>
      </c>
      <c r="C12" s="60" t="s">
        <v>42</v>
      </c>
      <c r="D12" s="54" t="s">
        <v>43</v>
      </c>
      <c r="E12" s="6" t="s">
        <v>44</v>
      </c>
      <c r="F12" s="19">
        <v>145014</v>
      </c>
      <c r="G12" s="24">
        <v>1748.72</v>
      </c>
      <c r="H12" s="24">
        <v>12.52</v>
      </c>
      <c r="I12" s="31"/>
      <c r="J12" s="31"/>
      <c r="K12" s="35"/>
    </row>
    <row r="13" spans="1:54" x14ac:dyDescent="0.25">
      <c r="B13" s="8" t="s">
        <v>52</v>
      </c>
      <c r="C13" s="60" t="s">
        <v>53</v>
      </c>
      <c r="D13" s="54" t="s">
        <v>54</v>
      </c>
      <c r="E13" s="6" t="s">
        <v>44</v>
      </c>
      <c r="F13" s="19">
        <v>106815</v>
      </c>
      <c r="G13" s="24">
        <v>1240.44</v>
      </c>
      <c r="H13" s="24">
        <v>8.8800000000000008</v>
      </c>
      <c r="I13" s="31"/>
      <c r="J13" s="31"/>
      <c r="K13" s="35"/>
    </row>
    <row r="14" spans="1:54" x14ac:dyDescent="0.25">
      <c r="B14" s="8" t="s">
        <v>59</v>
      </c>
      <c r="C14" s="60" t="s">
        <v>60</v>
      </c>
      <c r="D14" s="54" t="s">
        <v>61</v>
      </c>
      <c r="E14" s="6" t="s">
        <v>44</v>
      </c>
      <c r="F14" s="19">
        <v>125729</v>
      </c>
      <c r="G14" s="24">
        <v>1231.3900000000001</v>
      </c>
      <c r="H14" s="24">
        <v>8.82</v>
      </c>
      <c r="I14" s="31"/>
      <c r="J14" s="31"/>
      <c r="K14" s="35"/>
    </row>
    <row r="15" spans="1:54" x14ac:dyDescent="0.25">
      <c r="B15" s="8" t="s">
        <v>66</v>
      </c>
      <c r="C15" s="60" t="s">
        <v>67</v>
      </c>
      <c r="D15" s="54" t="s">
        <v>68</v>
      </c>
      <c r="E15" s="6" t="s">
        <v>44</v>
      </c>
      <c r="F15" s="19">
        <v>341270</v>
      </c>
      <c r="G15" s="24">
        <v>1206.05</v>
      </c>
      <c r="H15" s="24">
        <v>8.6300000000000008</v>
      </c>
      <c r="I15" s="31"/>
      <c r="J15" s="31"/>
      <c r="K15" s="35"/>
    </row>
    <row r="16" spans="1:54" x14ac:dyDescent="0.25">
      <c r="B16" s="8" t="s">
        <v>1991</v>
      </c>
      <c r="C16" s="60" t="s">
        <v>1499</v>
      </c>
      <c r="D16" s="54" t="s">
        <v>1992</v>
      </c>
      <c r="E16" s="6" t="s">
        <v>44</v>
      </c>
      <c r="F16" s="19">
        <v>295276</v>
      </c>
      <c r="G16" s="24">
        <v>765.95</v>
      </c>
      <c r="H16" s="24">
        <v>5.48</v>
      </c>
      <c r="I16" s="31"/>
      <c r="J16" s="31"/>
      <c r="K16" s="35"/>
    </row>
    <row r="17" spans="2:11" x14ac:dyDescent="0.25">
      <c r="B17" s="8" t="s">
        <v>2296</v>
      </c>
      <c r="C17" s="60" t="s">
        <v>1486</v>
      </c>
      <c r="D17" s="54" t="s">
        <v>2297</v>
      </c>
      <c r="E17" s="6" t="s">
        <v>44</v>
      </c>
      <c r="F17" s="19">
        <v>79000</v>
      </c>
      <c r="G17" s="24">
        <v>594.44000000000005</v>
      </c>
      <c r="H17" s="24">
        <v>4.26</v>
      </c>
      <c r="I17" s="31"/>
      <c r="J17" s="31"/>
      <c r="K17" s="35"/>
    </row>
    <row r="18" spans="2:11" x14ac:dyDescent="0.25">
      <c r="B18" s="8" t="s">
        <v>2282</v>
      </c>
      <c r="C18" s="60" t="s">
        <v>1722</v>
      </c>
      <c r="D18" s="54" t="s">
        <v>2283</v>
      </c>
      <c r="E18" s="6" t="s">
        <v>44</v>
      </c>
      <c r="F18" s="19">
        <v>66091</v>
      </c>
      <c r="G18" s="24">
        <v>556.95000000000005</v>
      </c>
      <c r="H18" s="24">
        <v>3.99</v>
      </c>
      <c r="I18" s="31"/>
      <c r="J18" s="31"/>
      <c r="K18" s="35"/>
    </row>
    <row r="19" spans="2:11" x14ac:dyDescent="0.25">
      <c r="B19" s="8" t="s">
        <v>510</v>
      </c>
      <c r="C19" s="60" t="s">
        <v>511</v>
      </c>
      <c r="D19" s="54" t="s">
        <v>512</v>
      </c>
      <c r="E19" s="6" t="s">
        <v>44</v>
      </c>
      <c r="F19" s="19">
        <v>222544</v>
      </c>
      <c r="G19" s="24">
        <v>551.02</v>
      </c>
      <c r="H19" s="24">
        <v>3.94</v>
      </c>
      <c r="I19" s="31"/>
      <c r="J19" s="31"/>
      <c r="K19" s="35"/>
    </row>
    <row r="20" spans="2:11" x14ac:dyDescent="0.25">
      <c r="B20" s="8" t="s">
        <v>2219</v>
      </c>
      <c r="C20" s="60" t="s">
        <v>803</v>
      </c>
      <c r="D20" s="54" t="s">
        <v>2220</v>
      </c>
      <c r="E20" s="6" t="s">
        <v>44</v>
      </c>
      <c r="F20" s="19">
        <v>407186</v>
      </c>
      <c r="G20" s="24">
        <v>502.67</v>
      </c>
      <c r="H20" s="24">
        <v>3.6</v>
      </c>
      <c r="I20" s="31"/>
      <c r="J20" s="31"/>
      <c r="K20" s="35"/>
    </row>
    <row r="21" spans="2:11" x14ac:dyDescent="0.25">
      <c r="B21" s="8" t="s">
        <v>2256</v>
      </c>
      <c r="C21" s="60" t="s">
        <v>2257</v>
      </c>
      <c r="D21" s="54" t="s">
        <v>2258</v>
      </c>
      <c r="E21" s="6" t="s">
        <v>44</v>
      </c>
      <c r="F21" s="19">
        <v>800053</v>
      </c>
      <c r="G21" s="24">
        <v>470.83</v>
      </c>
      <c r="H21" s="24">
        <v>3.37</v>
      </c>
      <c r="I21" s="31"/>
      <c r="J21" s="31"/>
      <c r="K21" s="35"/>
    </row>
    <row r="22" spans="2:11" x14ac:dyDescent="0.25">
      <c r="B22" s="8" t="s">
        <v>339</v>
      </c>
      <c r="C22" s="60" t="s">
        <v>340</v>
      </c>
      <c r="D22" s="54" t="s">
        <v>341</v>
      </c>
      <c r="E22" s="6" t="s">
        <v>44</v>
      </c>
      <c r="F22" s="19">
        <v>416434</v>
      </c>
      <c r="G22" s="24">
        <v>418.77</v>
      </c>
      <c r="H22" s="24">
        <v>3</v>
      </c>
      <c r="I22" s="31"/>
      <c r="J22" s="31"/>
      <c r="K22" s="35"/>
    </row>
    <row r="23" spans="2:11" x14ac:dyDescent="0.25">
      <c r="B23" s="8" t="s">
        <v>2324</v>
      </c>
      <c r="C23" s="60" t="s">
        <v>807</v>
      </c>
      <c r="D23" s="54" t="s">
        <v>2325</v>
      </c>
      <c r="E23" s="6" t="s">
        <v>44</v>
      </c>
      <c r="F23" s="19">
        <v>233374</v>
      </c>
      <c r="G23" s="24">
        <v>383.2</v>
      </c>
      <c r="H23" s="24">
        <v>2.74</v>
      </c>
      <c r="I23" s="31"/>
      <c r="J23" s="31"/>
      <c r="K23" s="35"/>
    </row>
    <row r="24" spans="2:11" x14ac:dyDescent="0.25">
      <c r="B24" s="8" t="s">
        <v>2735</v>
      </c>
      <c r="C24" s="60" t="s">
        <v>1243</v>
      </c>
      <c r="D24" s="54" t="s">
        <v>2736</v>
      </c>
      <c r="E24" s="6" t="s">
        <v>44</v>
      </c>
      <c r="F24" s="19">
        <v>2120900</v>
      </c>
      <c r="G24" s="24">
        <v>365.86</v>
      </c>
      <c r="H24" s="24">
        <v>2.62</v>
      </c>
      <c r="I24" s="31"/>
      <c r="J24" s="31"/>
      <c r="K24" s="35"/>
    </row>
    <row r="25" spans="2:11" x14ac:dyDescent="0.25">
      <c r="C25" s="58" t="s">
        <v>185</v>
      </c>
      <c r="D25" s="54"/>
      <c r="E25" s="6"/>
      <c r="F25" s="19"/>
      <c r="G25" s="25">
        <v>12391.35</v>
      </c>
      <c r="H25" s="25">
        <v>88.71</v>
      </c>
      <c r="I25" s="31"/>
      <c r="J25" s="31"/>
      <c r="K25" s="35"/>
    </row>
    <row r="26" spans="2:11" x14ac:dyDescent="0.25">
      <c r="C26" s="57"/>
      <c r="D26" s="54"/>
      <c r="E26" s="6"/>
      <c r="F26" s="19"/>
      <c r="G26" s="24"/>
      <c r="H26" s="24"/>
      <c r="I26" s="31"/>
      <c r="J26" s="31"/>
      <c r="K26" s="35"/>
    </row>
    <row r="27" spans="2:11" x14ac:dyDescent="0.25">
      <c r="C27" s="58" t="s">
        <v>3</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4</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5</v>
      </c>
      <c r="D31" s="54"/>
      <c r="E31" s="6"/>
      <c r="F31" s="19"/>
      <c r="G31" s="24"/>
      <c r="H31" s="24"/>
      <c r="I31" s="31"/>
      <c r="J31" s="31"/>
      <c r="K31" s="35"/>
    </row>
    <row r="32" spans="2:11" x14ac:dyDescent="0.25">
      <c r="C32" s="57"/>
      <c r="D32" s="54"/>
      <c r="E32" s="6"/>
      <c r="F32" s="19"/>
      <c r="G32" s="24"/>
      <c r="H32" s="24"/>
      <c r="I32" s="31"/>
      <c r="J32" s="31"/>
      <c r="K32" s="35"/>
    </row>
    <row r="33" spans="3:11" x14ac:dyDescent="0.25">
      <c r="C33" s="58" t="s">
        <v>6</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7</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8</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9</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10</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11</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13</v>
      </c>
      <c r="D45" s="54"/>
      <c r="E45" s="6"/>
      <c r="F45" s="19"/>
      <c r="G45" s="24"/>
      <c r="H45" s="24"/>
      <c r="I45" s="31"/>
      <c r="J45" s="31"/>
      <c r="K45" s="35"/>
    </row>
    <row r="46" spans="3:11" x14ac:dyDescent="0.25">
      <c r="C46" s="57"/>
      <c r="D46" s="54"/>
      <c r="E46" s="6"/>
      <c r="F46" s="19"/>
      <c r="G46" s="24"/>
      <c r="H46" s="24"/>
      <c r="I46" s="31"/>
      <c r="J46" s="31"/>
      <c r="K46" s="35"/>
    </row>
    <row r="47" spans="3:11" x14ac:dyDescent="0.25">
      <c r="C47" s="58" t="s">
        <v>14</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19</v>
      </c>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197</v>
      </c>
      <c r="C67" s="60" t="s">
        <v>198</v>
      </c>
      <c r="D67" s="54"/>
      <c r="E67" s="6"/>
      <c r="F67" s="19"/>
      <c r="G67" s="24">
        <v>128.37</v>
      </c>
      <c r="H67" s="24">
        <v>0.92</v>
      </c>
      <c r="I67" s="31"/>
      <c r="J67" s="31"/>
      <c r="K67" s="35"/>
    </row>
    <row r="68" spans="1:54" x14ac:dyDescent="0.25">
      <c r="C68" s="58" t="s">
        <v>185</v>
      </c>
      <c r="D68" s="54"/>
      <c r="E68" s="6"/>
      <c r="F68" s="19"/>
      <c r="G68" s="25">
        <v>128.37</v>
      </c>
      <c r="H68" s="25">
        <v>0.92</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4766</v>
      </c>
      <c r="D71" s="54"/>
      <c r="E71" s="6"/>
      <c r="F71" s="19"/>
      <c r="G71" s="24" t="s">
        <v>2</v>
      </c>
      <c r="H71" s="24" t="s">
        <v>2</v>
      </c>
      <c r="I71" s="31"/>
      <c r="J71" s="31"/>
      <c r="K71" s="35"/>
      <c r="L71" s="3"/>
      <c r="AI71" s="3"/>
      <c r="AV71" s="3"/>
      <c r="AX71" s="3"/>
      <c r="BB71" s="3"/>
    </row>
    <row r="72" spans="1:54" x14ac:dyDescent="0.25">
      <c r="B72" s="8"/>
      <c r="C72" s="60" t="s">
        <v>199</v>
      </c>
      <c r="D72" s="54"/>
      <c r="E72" s="6"/>
      <c r="F72" s="19"/>
      <c r="G72" s="24">
        <v>1449.5</v>
      </c>
      <c r="H72" s="24">
        <v>10.370000000000001</v>
      </c>
      <c r="I72" s="31"/>
      <c r="J72" s="31"/>
      <c r="K72" s="35"/>
    </row>
    <row r="73" spans="1:54" x14ac:dyDescent="0.25">
      <c r="C73" s="58" t="s">
        <v>185</v>
      </c>
      <c r="D73" s="54"/>
      <c r="E73" s="6"/>
      <c r="F73" s="19"/>
      <c r="G73" s="25">
        <v>1449.5</v>
      </c>
      <c r="H73" s="25">
        <v>10.370000000000001</v>
      </c>
      <c r="I73" s="31"/>
      <c r="J73" s="31"/>
      <c r="K73" s="35"/>
    </row>
    <row r="74" spans="1:54" x14ac:dyDescent="0.25">
      <c r="C74" s="57"/>
      <c r="D74" s="54"/>
      <c r="E74" s="6"/>
      <c r="F74" s="19"/>
      <c r="G74" s="24"/>
      <c r="H74" s="24"/>
      <c r="I74" s="31"/>
      <c r="J74" s="31"/>
      <c r="K74" s="35"/>
    </row>
    <row r="75" spans="1:54" x14ac:dyDescent="0.25">
      <c r="C75" s="61" t="s">
        <v>200</v>
      </c>
      <c r="D75" s="55"/>
      <c r="E75" s="5"/>
      <c r="F75" s="20"/>
      <c r="G75" s="26">
        <v>13969.22</v>
      </c>
      <c r="H75" s="26">
        <v>100</v>
      </c>
      <c r="I75" s="32"/>
      <c r="J75" s="32"/>
      <c r="K75" s="36"/>
    </row>
    <row r="78" spans="1:54" x14ac:dyDescent="0.25">
      <c r="C78" s="1" t="s">
        <v>201</v>
      </c>
    </row>
    <row r="79" spans="1:54" x14ac:dyDescent="0.25">
      <c r="C79" s="37" t="s">
        <v>202</v>
      </c>
      <c r="D79" s="37"/>
      <c r="E79" s="37"/>
      <c r="F79" s="37"/>
      <c r="G79" s="37"/>
      <c r="H79" s="37"/>
      <c r="I79" s="37"/>
      <c r="J79" s="37"/>
      <c r="K79" s="37"/>
    </row>
    <row r="80" spans="1:54" x14ac:dyDescent="0.25">
      <c r="C80" s="2" t="s">
        <v>203</v>
      </c>
    </row>
    <row r="81" spans="3:11" x14ac:dyDescent="0.25">
      <c r="C81" s="2" t="s">
        <v>204</v>
      </c>
    </row>
    <row r="82" spans="3:11" ht="30" customHeight="1" x14ac:dyDescent="0.25">
      <c r="C82" s="91" t="s">
        <v>205</v>
      </c>
      <c r="D82" s="92"/>
      <c r="E82" s="92"/>
      <c r="F82" s="92"/>
      <c r="G82" s="92"/>
      <c r="H82" s="92"/>
      <c r="I82" s="92"/>
      <c r="J82" s="92"/>
      <c r="K82" s="92"/>
    </row>
    <row r="83" spans="3:11" x14ac:dyDescent="0.25">
      <c r="C83" s="2" t="s">
        <v>206</v>
      </c>
    </row>
    <row r="85" spans="3:11" x14ac:dyDescent="0.25">
      <c r="C85" s="1" t="s">
        <v>4909</v>
      </c>
      <c r="E85" s="88" t="s">
        <v>4910</v>
      </c>
    </row>
    <row r="86" spans="3:11" x14ac:dyDescent="0.25">
      <c r="E86" s="2" t="s">
        <v>4946</v>
      </c>
    </row>
  </sheetData>
  <mergeCells count="1">
    <mergeCell ref="C82:K82"/>
  </mergeCells>
  <hyperlinks>
    <hyperlink ref="J2" location="'Index'!A1" display="'Index'!A1" xr:uid="{C6376FE6-BF12-431B-928D-4FD733796AAA}"/>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7E5DF-698D-484D-98C0-F4B7FCF6C91F}">
  <sheetPr codeName="Sheet1"/>
  <dimension ref="A1:IV82"/>
  <sheetViews>
    <sheetView showGridLines="0" zoomScale="90" zoomScaleNormal="90" workbookViewId="0">
      <pane ySplit="6" topLeftCell="A6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4260</v>
      </c>
      <c r="J2" s="38" t="s">
        <v>4443</v>
      </c>
    </row>
    <row r="3" spans="1:54" ht="16.5" x14ac:dyDescent="0.3">
      <c r="C3" s="1" t="s">
        <v>28</v>
      </c>
      <c r="D3" s="21" t="s">
        <v>4261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48</v>
      </c>
      <c r="C11" s="60" t="s">
        <v>49</v>
      </c>
      <c r="D11" s="54" t="s">
        <v>50</v>
      </c>
      <c r="E11" s="6" t="s">
        <v>51</v>
      </c>
      <c r="F11" s="19">
        <v>179773</v>
      </c>
      <c r="G11" s="24">
        <v>2248.2399999999998</v>
      </c>
      <c r="H11" s="24">
        <v>29.21</v>
      </c>
      <c r="I11" s="31"/>
      <c r="J11" s="31"/>
      <c r="K11" s="35"/>
    </row>
    <row r="12" spans="1:54" x14ac:dyDescent="0.25">
      <c r="B12" s="8" t="s">
        <v>314</v>
      </c>
      <c r="C12" s="60" t="s">
        <v>315</v>
      </c>
      <c r="D12" s="54" t="s">
        <v>316</v>
      </c>
      <c r="E12" s="6" t="s">
        <v>51</v>
      </c>
      <c r="F12" s="19">
        <v>67266</v>
      </c>
      <c r="G12" s="24">
        <v>1586.74</v>
      </c>
      <c r="H12" s="24">
        <v>20.61</v>
      </c>
      <c r="I12" s="31"/>
      <c r="J12" s="31"/>
      <c r="K12" s="35"/>
    </row>
    <row r="13" spans="1:54" x14ac:dyDescent="0.25">
      <c r="B13" s="8" t="s">
        <v>299</v>
      </c>
      <c r="C13" s="60" t="s">
        <v>300</v>
      </c>
      <c r="D13" s="54" t="s">
        <v>301</v>
      </c>
      <c r="E13" s="6" t="s">
        <v>51</v>
      </c>
      <c r="F13" s="19">
        <v>69506</v>
      </c>
      <c r="G13" s="24">
        <v>932.49</v>
      </c>
      <c r="H13" s="24">
        <v>12.11</v>
      </c>
      <c r="I13" s="31"/>
      <c r="J13" s="31"/>
      <c r="K13" s="35"/>
    </row>
    <row r="14" spans="1:54" x14ac:dyDescent="0.25">
      <c r="B14" s="8" t="s">
        <v>421</v>
      </c>
      <c r="C14" s="60" t="s">
        <v>422</v>
      </c>
      <c r="D14" s="54" t="s">
        <v>423</v>
      </c>
      <c r="E14" s="6" t="s">
        <v>51</v>
      </c>
      <c r="F14" s="19">
        <v>59455</v>
      </c>
      <c r="G14" s="24">
        <v>822.86</v>
      </c>
      <c r="H14" s="24">
        <v>10.69</v>
      </c>
      <c r="I14" s="31"/>
      <c r="J14" s="31"/>
      <c r="K14" s="35"/>
    </row>
    <row r="15" spans="1:54" x14ac:dyDescent="0.25">
      <c r="B15" s="8" t="s">
        <v>372</v>
      </c>
      <c r="C15" s="60" t="s">
        <v>373</v>
      </c>
      <c r="D15" s="54" t="s">
        <v>374</v>
      </c>
      <c r="E15" s="6" t="s">
        <v>51</v>
      </c>
      <c r="F15" s="19">
        <v>267637</v>
      </c>
      <c r="G15" s="24">
        <v>502.19</v>
      </c>
      <c r="H15" s="24">
        <v>6.52</v>
      </c>
      <c r="I15" s="31"/>
      <c r="J15" s="31"/>
      <c r="K15" s="35"/>
    </row>
    <row r="16" spans="1:54" x14ac:dyDescent="0.25">
      <c r="B16" s="8" t="s">
        <v>384</v>
      </c>
      <c r="C16" s="60" t="s">
        <v>385</v>
      </c>
      <c r="D16" s="54" t="s">
        <v>386</v>
      </c>
      <c r="E16" s="6" t="s">
        <v>51</v>
      </c>
      <c r="F16" s="19">
        <v>10189</v>
      </c>
      <c r="G16" s="24">
        <v>496.94</v>
      </c>
      <c r="H16" s="24">
        <v>6.46</v>
      </c>
      <c r="I16" s="31"/>
      <c r="J16" s="31"/>
      <c r="K16" s="35"/>
    </row>
    <row r="17" spans="2:11" x14ac:dyDescent="0.25">
      <c r="B17" s="8" t="s">
        <v>943</v>
      </c>
      <c r="C17" s="60" t="s">
        <v>944</v>
      </c>
      <c r="D17" s="54" t="s">
        <v>945</v>
      </c>
      <c r="E17" s="6" t="s">
        <v>51</v>
      </c>
      <c r="F17" s="19">
        <v>31455</v>
      </c>
      <c r="G17" s="24">
        <v>350.63</v>
      </c>
      <c r="H17" s="24">
        <v>4.55</v>
      </c>
      <c r="I17" s="31"/>
      <c r="J17" s="31"/>
      <c r="K17" s="35"/>
    </row>
    <row r="18" spans="2:11" x14ac:dyDescent="0.25">
      <c r="B18" s="8" t="s">
        <v>96</v>
      </c>
      <c r="C18" s="60" t="s">
        <v>97</v>
      </c>
      <c r="D18" s="54" t="s">
        <v>98</v>
      </c>
      <c r="E18" s="6" t="s">
        <v>51</v>
      </c>
      <c r="F18" s="19">
        <v>8690</v>
      </c>
      <c r="G18" s="24">
        <v>348.8</v>
      </c>
      <c r="H18" s="24">
        <v>4.53</v>
      </c>
      <c r="I18" s="31"/>
      <c r="J18" s="31"/>
      <c r="K18" s="35"/>
    </row>
    <row r="19" spans="2:11" x14ac:dyDescent="0.25">
      <c r="B19" s="8" t="s">
        <v>2273</v>
      </c>
      <c r="C19" s="60" t="s">
        <v>2274</v>
      </c>
      <c r="D19" s="54" t="s">
        <v>2275</v>
      </c>
      <c r="E19" s="6" t="s">
        <v>51</v>
      </c>
      <c r="F19" s="19">
        <v>12393</v>
      </c>
      <c r="G19" s="24">
        <v>254.43</v>
      </c>
      <c r="H19" s="24">
        <v>3.31</v>
      </c>
      <c r="I19" s="31"/>
      <c r="J19" s="31"/>
      <c r="K19" s="35"/>
    </row>
    <row r="20" spans="2:11" x14ac:dyDescent="0.25">
      <c r="B20" s="8" t="s">
        <v>2318</v>
      </c>
      <c r="C20" s="60" t="s">
        <v>2319</v>
      </c>
      <c r="D20" s="54" t="s">
        <v>2320</v>
      </c>
      <c r="E20" s="6" t="s">
        <v>51</v>
      </c>
      <c r="F20" s="19">
        <v>2232</v>
      </c>
      <c r="G20" s="24">
        <v>150.24</v>
      </c>
      <c r="H20" s="24">
        <v>1.95</v>
      </c>
      <c r="I20" s="31"/>
      <c r="J20" s="31"/>
      <c r="K20" s="35"/>
    </row>
    <row r="21" spans="2:11" x14ac:dyDescent="0.25">
      <c r="C21" s="58" t="s">
        <v>185</v>
      </c>
      <c r="D21" s="54"/>
      <c r="E21" s="6"/>
      <c r="F21" s="19"/>
      <c r="G21" s="25">
        <v>7693.56</v>
      </c>
      <c r="H21" s="25">
        <v>99.94</v>
      </c>
      <c r="I21" s="31"/>
      <c r="J21" s="31"/>
      <c r="K21" s="35"/>
    </row>
    <row r="22" spans="2:11" x14ac:dyDescent="0.25">
      <c r="C22" s="57"/>
      <c r="D22" s="54"/>
      <c r="E22" s="6"/>
      <c r="F22" s="19"/>
      <c r="G22" s="24"/>
      <c r="H22" s="24"/>
      <c r="I22" s="31"/>
      <c r="J22" s="31"/>
      <c r="K22" s="35"/>
    </row>
    <row r="23" spans="2:11" x14ac:dyDescent="0.25">
      <c r="C23" s="58" t="s">
        <v>3</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4</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5</v>
      </c>
      <c r="D27" s="54"/>
      <c r="E27" s="6"/>
      <c r="F27" s="19"/>
      <c r="G27" s="24"/>
      <c r="H27" s="24"/>
      <c r="I27" s="31"/>
      <c r="J27" s="31"/>
      <c r="K27" s="35"/>
    </row>
    <row r="28" spans="2:11" x14ac:dyDescent="0.25">
      <c r="C28" s="57"/>
      <c r="D28" s="54"/>
      <c r="E28" s="6"/>
      <c r="F28" s="19"/>
      <c r="G28" s="24"/>
      <c r="H28" s="24"/>
      <c r="I28" s="31"/>
      <c r="J28" s="31"/>
      <c r="K28" s="35"/>
    </row>
    <row r="29" spans="2:11" x14ac:dyDescent="0.25">
      <c r="C29" s="58" t="s">
        <v>6</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7</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8</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9</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10</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11</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13</v>
      </c>
      <c r="D41" s="54"/>
      <c r="E41" s="6"/>
      <c r="F41" s="19"/>
      <c r="G41" s="24"/>
      <c r="H41" s="24"/>
      <c r="I41" s="31"/>
      <c r="J41" s="31"/>
      <c r="K41" s="35"/>
    </row>
    <row r="42" spans="3:11" x14ac:dyDescent="0.25">
      <c r="C42" s="57"/>
      <c r="D42" s="54"/>
      <c r="E42" s="6"/>
      <c r="F42" s="19"/>
      <c r="G42" s="24"/>
      <c r="H42" s="24"/>
      <c r="I42" s="31"/>
      <c r="J42" s="31"/>
      <c r="K42" s="35"/>
    </row>
    <row r="43" spans="3:11" x14ac:dyDescent="0.25">
      <c r="C43" s="58" t="s">
        <v>14</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15</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16</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19</v>
      </c>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197</v>
      </c>
      <c r="C63" s="60" t="s">
        <v>198</v>
      </c>
      <c r="D63" s="54"/>
      <c r="E63" s="6"/>
      <c r="F63" s="19"/>
      <c r="G63" s="24">
        <v>84.31</v>
      </c>
      <c r="H63" s="24">
        <v>1.1000000000000001</v>
      </c>
      <c r="I63" s="31"/>
      <c r="J63" s="31"/>
      <c r="K63" s="35"/>
    </row>
    <row r="64" spans="1:11" x14ac:dyDescent="0.25">
      <c r="C64" s="58" t="s">
        <v>185</v>
      </c>
      <c r="D64" s="54"/>
      <c r="E64" s="6"/>
      <c r="F64" s="19"/>
      <c r="G64" s="25">
        <v>84.31</v>
      </c>
      <c r="H64" s="25">
        <v>1.1000000000000001</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4766</v>
      </c>
      <c r="D67" s="54"/>
      <c r="E67" s="6"/>
      <c r="F67" s="19"/>
      <c r="G67" s="24" t="s">
        <v>2</v>
      </c>
      <c r="H67" s="24" t="s">
        <v>2</v>
      </c>
      <c r="I67" s="31"/>
      <c r="J67" s="31"/>
      <c r="K67" s="35"/>
      <c r="L67" s="3"/>
      <c r="AI67" s="3"/>
      <c r="AV67" s="3"/>
      <c r="AX67" s="3"/>
      <c r="BB67" s="3"/>
    </row>
    <row r="68" spans="1:54" x14ac:dyDescent="0.25">
      <c r="B68" s="8"/>
      <c r="C68" s="60" t="s">
        <v>199</v>
      </c>
      <c r="D68" s="54"/>
      <c r="E68" s="6"/>
      <c r="F68" s="19"/>
      <c r="G68" s="24">
        <v>-79.989999999999995</v>
      </c>
      <c r="H68" s="24">
        <v>-1.04</v>
      </c>
      <c r="I68" s="31"/>
      <c r="J68" s="31"/>
      <c r="K68" s="35"/>
    </row>
    <row r="69" spans="1:54" x14ac:dyDescent="0.25">
      <c r="C69" s="58" t="s">
        <v>185</v>
      </c>
      <c r="D69" s="54"/>
      <c r="E69" s="6"/>
      <c r="F69" s="19"/>
      <c r="G69" s="25">
        <v>-79.989999999999995</v>
      </c>
      <c r="H69" s="25">
        <v>-1.04</v>
      </c>
      <c r="I69" s="31"/>
      <c r="J69" s="31"/>
      <c r="K69" s="35"/>
    </row>
    <row r="70" spans="1:54" x14ac:dyDescent="0.25">
      <c r="C70" s="57"/>
      <c r="D70" s="54"/>
      <c r="E70" s="6"/>
      <c r="F70" s="19"/>
      <c r="G70" s="24"/>
      <c r="H70" s="24"/>
      <c r="I70" s="31"/>
      <c r="J70" s="31"/>
      <c r="K70" s="35"/>
    </row>
    <row r="71" spans="1:54" x14ac:dyDescent="0.25">
      <c r="C71" s="61" t="s">
        <v>200</v>
      </c>
      <c r="D71" s="55"/>
      <c r="E71" s="5"/>
      <c r="F71" s="20"/>
      <c r="G71" s="26">
        <v>7697.88</v>
      </c>
      <c r="H71" s="26">
        <v>99.999999999999986</v>
      </c>
      <c r="I71" s="32"/>
      <c r="J71" s="32"/>
      <c r="K71" s="36"/>
    </row>
    <row r="74" spans="1:54" x14ac:dyDescent="0.25">
      <c r="C74" s="1" t="s">
        <v>201</v>
      </c>
    </row>
    <row r="75" spans="1:54" x14ac:dyDescent="0.25">
      <c r="C75" s="37" t="s">
        <v>202</v>
      </c>
      <c r="D75" s="37"/>
      <c r="E75" s="37"/>
      <c r="F75" s="37"/>
      <c r="G75" s="37"/>
      <c r="H75" s="37"/>
      <c r="I75" s="37"/>
      <c r="J75" s="37"/>
      <c r="K75" s="37"/>
    </row>
    <row r="76" spans="1:54" x14ac:dyDescent="0.25">
      <c r="C76" s="2" t="s">
        <v>203</v>
      </c>
    </row>
    <row r="77" spans="1:54" x14ac:dyDescent="0.25">
      <c r="C77" s="2" t="s">
        <v>204</v>
      </c>
    </row>
    <row r="78" spans="1:54" ht="30" customHeight="1" x14ac:dyDescent="0.25">
      <c r="C78" s="91" t="s">
        <v>205</v>
      </c>
      <c r="D78" s="92"/>
      <c r="E78" s="92"/>
      <c r="F78" s="92"/>
      <c r="G78" s="92"/>
      <c r="H78" s="92"/>
      <c r="I78" s="92"/>
      <c r="J78" s="92"/>
      <c r="K78" s="92"/>
    </row>
    <row r="79" spans="1:54" x14ac:dyDescent="0.25">
      <c r="C79" s="2" t="s">
        <v>206</v>
      </c>
    </row>
    <row r="81" spans="3:5" x14ac:dyDescent="0.25">
      <c r="C81" s="1" t="s">
        <v>4909</v>
      </c>
      <c r="E81" s="88" t="s">
        <v>4910</v>
      </c>
    </row>
    <row r="82" spans="3:5" x14ac:dyDescent="0.25">
      <c r="E82" s="2" t="s">
        <v>4953</v>
      </c>
    </row>
  </sheetData>
  <mergeCells count="1">
    <mergeCell ref="C78:K78"/>
  </mergeCells>
  <hyperlinks>
    <hyperlink ref="J2" location="'Index'!A1" display="'Index'!A1" xr:uid="{B26F2847-3EFD-4D24-9A14-D96C5BBB4B47}"/>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F0E04-60F9-4E6D-BF16-6E2B54B41BA7}">
  <sheetPr codeName="Sheet1"/>
  <dimension ref="A1:IV83"/>
  <sheetViews>
    <sheetView showGridLines="0" zoomScale="90" zoomScaleNormal="90" workbookViewId="0">
      <pane ySplit="6" topLeftCell="A6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4262</v>
      </c>
      <c r="J2" s="38" t="s">
        <v>4443</v>
      </c>
    </row>
    <row r="3" spans="1:54" ht="16.5" x14ac:dyDescent="0.3">
      <c r="C3" s="1" t="s">
        <v>28</v>
      </c>
      <c r="D3" s="21" t="s">
        <v>4263</v>
      </c>
      <c r="F3" s="80" t="s">
        <v>4826</v>
      </c>
      <c r="G3" s="13" t="s">
        <v>4829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59</v>
      </c>
      <c r="C11" s="60" t="s">
        <v>60</v>
      </c>
      <c r="D11" s="54" t="s">
        <v>61</v>
      </c>
      <c r="E11" s="6" t="s">
        <v>44</v>
      </c>
      <c r="F11" s="19">
        <v>3284861</v>
      </c>
      <c r="G11" s="24">
        <v>32185.07</v>
      </c>
      <c r="H11" s="24">
        <v>25.26</v>
      </c>
      <c r="I11" s="31"/>
      <c r="J11" s="31"/>
      <c r="K11" s="35"/>
    </row>
    <row r="12" spans="1:54" x14ac:dyDescent="0.25">
      <c r="B12" s="8" t="s">
        <v>510</v>
      </c>
      <c r="C12" s="60" t="s">
        <v>511</v>
      </c>
      <c r="D12" s="54" t="s">
        <v>512</v>
      </c>
      <c r="E12" s="6" t="s">
        <v>44</v>
      </c>
      <c r="F12" s="19">
        <v>7979492</v>
      </c>
      <c r="G12" s="24">
        <v>19745.25</v>
      </c>
      <c r="H12" s="24">
        <v>15.5</v>
      </c>
      <c r="I12" s="31"/>
      <c r="J12" s="31"/>
      <c r="K12" s="35"/>
    </row>
    <row r="13" spans="1:54" x14ac:dyDescent="0.25">
      <c r="B13" s="8" t="s">
        <v>2219</v>
      </c>
      <c r="C13" s="60" t="s">
        <v>803</v>
      </c>
      <c r="D13" s="54" t="s">
        <v>2220</v>
      </c>
      <c r="E13" s="6" t="s">
        <v>44</v>
      </c>
      <c r="F13" s="19">
        <v>14384938</v>
      </c>
      <c r="G13" s="24">
        <v>17772.59</v>
      </c>
      <c r="H13" s="24">
        <v>13.95</v>
      </c>
      <c r="I13" s="31"/>
      <c r="J13" s="31"/>
      <c r="K13" s="35"/>
    </row>
    <row r="14" spans="1:54" x14ac:dyDescent="0.25">
      <c r="B14" s="8" t="s">
        <v>339</v>
      </c>
      <c r="C14" s="60" t="s">
        <v>340</v>
      </c>
      <c r="D14" s="54" t="s">
        <v>341</v>
      </c>
      <c r="E14" s="6" t="s">
        <v>44</v>
      </c>
      <c r="F14" s="19">
        <v>14778159</v>
      </c>
      <c r="G14" s="24">
        <v>14859.44</v>
      </c>
      <c r="H14" s="24">
        <v>11.66</v>
      </c>
      <c r="I14" s="31"/>
      <c r="J14" s="31"/>
      <c r="K14" s="35"/>
    </row>
    <row r="15" spans="1:54" x14ac:dyDescent="0.25">
      <c r="B15" s="8" t="s">
        <v>2324</v>
      </c>
      <c r="C15" s="60" t="s">
        <v>807</v>
      </c>
      <c r="D15" s="54" t="s">
        <v>2325</v>
      </c>
      <c r="E15" s="6" t="s">
        <v>44</v>
      </c>
      <c r="F15" s="19">
        <v>8179704</v>
      </c>
      <c r="G15" s="24">
        <v>13426.98</v>
      </c>
      <c r="H15" s="24">
        <v>10.54</v>
      </c>
      <c r="I15" s="31"/>
      <c r="J15" s="31"/>
      <c r="K15" s="35"/>
    </row>
    <row r="16" spans="1:54" x14ac:dyDescent="0.25">
      <c r="B16" s="8" t="s">
        <v>2565</v>
      </c>
      <c r="C16" s="60" t="s">
        <v>1507</v>
      </c>
      <c r="D16" s="54" t="s">
        <v>2566</v>
      </c>
      <c r="E16" s="6" t="s">
        <v>44</v>
      </c>
      <c r="F16" s="19">
        <v>1501057</v>
      </c>
      <c r="G16" s="24">
        <v>12698.19</v>
      </c>
      <c r="H16" s="24">
        <v>9.9700000000000006</v>
      </c>
      <c r="I16" s="31"/>
      <c r="J16" s="31"/>
      <c r="K16" s="35"/>
    </row>
    <row r="17" spans="2:11" x14ac:dyDescent="0.25">
      <c r="B17" s="8" t="s">
        <v>348</v>
      </c>
      <c r="C17" s="60" t="s">
        <v>349</v>
      </c>
      <c r="D17" s="54" t="s">
        <v>350</v>
      </c>
      <c r="E17" s="6" t="s">
        <v>44</v>
      </c>
      <c r="F17" s="19">
        <v>5268628</v>
      </c>
      <c r="G17" s="24">
        <v>7220.65</v>
      </c>
      <c r="H17" s="24">
        <v>5.67</v>
      </c>
      <c r="I17" s="31"/>
      <c r="J17" s="31"/>
      <c r="K17" s="35"/>
    </row>
    <row r="18" spans="2:11" x14ac:dyDescent="0.25">
      <c r="B18" s="8" t="s">
        <v>3586</v>
      </c>
      <c r="C18" s="60" t="s">
        <v>3587</v>
      </c>
      <c r="D18" s="54" t="s">
        <v>3588</v>
      </c>
      <c r="E18" s="6" t="s">
        <v>44</v>
      </c>
      <c r="F18" s="19">
        <v>8571470</v>
      </c>
      <c r="G18" s="24">
        <v>5256.03</v>
      </c>
      <c r="H18" s="24">
        <v>4.13</v>
      </c>
      <c r="I18" s="31"/>
      <c r="J18" s="31"/>
      <c r="K18" s="35"/>
    </row>
    <row r="19" spans="2:11" x14ac:dyDescent="0.25">
      <c r="B19" s="8" t="s">
        <v>3926</v>
      </c>
      <c r="C19" s="60" t="s">
        <v>1710</v>
      </c>
      <c r="D19" s="54" t="s">
        <v>3927</v>
      </c>
      <c r="E19" s="6" t="s">
        <v>44</v>
      </c>
      <c r="F19" s="19">
        <v>5777570</v>
      </c>
      <c r="G19" s="24">
        <v>1814.16</v>
      </c>
      <c r="H19" s="24">
        <v>1.42</v>
      </c>
      <c r="I19" s="31"/>
      <c r="J19" s="31"/>
      <c r="K19" s="35"/>
    </row>
    <row r="20" spans="2:11" x14ac:dyDescent="0.25">
      <c r="B20" s="8" t="s">
        <v>4030</v>
      </c>
      <c r="C20" s="60" t="s">
        <v>1510</v>
      </c>
      <c r="D20" s="54" t="s">
        <v>4031</v>
      </c>
      <c r="E20" s="6" t="s">
        <v>44</v>
      </c>
      <c r="F20" s="19">
        <v>4267529</v>
      </c>
      <c r="G20" s="24">
        <v>1342.14</v>
      </c>
      <c r="H20" s="24">
        <v>1.05</v>
      </c>
      <c r="I20" s="31"/>
      <c r="J20" s="31"/>
      <c r="K20" s="35"/>
    </row>
    <row r="21" spans="2:11" x14ac:dyDescent="0.25">
      <c r="B21" s="8" t="s">
        <v>4068</v>
      </c>
      <c r="C21" s="60" t="s">
        <v>1731</v>
      </c>
      <c r="D21" s="54" t="s">
        <v>4069</v>
      </c>
      <c r="E21" s="6" t="s">
        <v>44</v>
      </c>
      <c r="F21" s="19">
        <v>4837182</v>
      </c>
      <c r="G21" s="24">
        <v>1085.95</v>
      </c>
      <c r="H21" s="24">
        <v>0.85</v>
      </c>
      <c r="I21" s="31"/>
      <c r="J21" s="31"/>
      <c r="K21" s="35"/>
    </row>
    <row r="22" spans="2:11" x14ac:dyDescent="0.25">
      <c r="C22" s="58" t="s">
        <v>185</v>
      </c>
      <c r="D22" s="54"/>
      <c r="E22" s="6"/>
      <c r="F22" s="19"/>
      <c r="G22" s="25">
        <v>127406.45</v>
      </c>
      <c r="H22" s="25">
        <v>100</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13</v>
      </c>
      <c r="D42" s="54"/>
      <c r="E42" s="6"/>
      <c r="F42" s="19"/>
      <c r="G42" s="24"/>
      <c r="H42" s="24"/>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18</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19</v>
      </c>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197</v>
      </c>
      <c r="C64" s="60" t="s">
        <v>198</v>
      </c>
      <c r="D64" s="54"/>
      <c r="E64" s="6"/>
      <c r="F64" s="19"/>
      <c r="G64" s="24">
        <v>24.55</v>
      </c>
      <c r="H64" s="24">
        <v>0.02</v>
      </c>
      <c r="I64" s="31"/>
      <c r="J64" s="31"/>
      <c r="K64" s="35"/>
    </row>
    <row r="65" spans="1:54" x14ac:dyDescent="0.25">
      <c r="C65" s="58" t="s">
        <v>185</v>
      </c>
      <c r="D65" s="54"/>
      <c r="E65" s="6"/>
      <c r="F65" s="19"/>
      <c r="G65" s="25">
        <v>24.55</v>
      </c>
      <c r="H65" s="25">
        <v>0.02</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4766</v>
      </c>
      <c r="D68" s="54"/>
      <c r="E68" s="6"/>
      <c r="F68" s="19"/>
      <c r="G68" s="24" t="s">
        <v>2</v>
      </c>
      <c r="H68" s="24" t="s">
        <v>2</v>
      </c>
      <c r="I68" s="31"/>
      <c r="J68" s="31"/>
      <c r="K68" s="35"/>
      <c r="L68" s="3"/>
      <c r="AI68" s="3"/>
      <c r="AV68" s="3"/>
      <c r="AX68" s="3"/>
      <c r="BB68" s="3"/>
    </row>
    <row r="69" spans="1:54" x14ac:dyDescent="0.25">
      <c r="B69" s="8"/>
      <c r="C69" s="60" t="s">
        <v>199</v>
      </c>
      <c r="D69" s="54"/>
      <c r="E69" s="6"/>
      <c r="F69" s="19"/>
      <c r="G69" s="24">
        <v>-22.84</v>
      </c>
      <c r="H69" s="24">
        <v>-0.02</v>
      </c>
      <c r="I69" s="31"/>
      <c r="J69" s="31"/>
      <c r="K69" s="35"/>
    </row>
    <row r="70" spans="1:54" x14ac:dyDescent="0.25">
      <c r="C70" s="58" t="s">
        <v>185</v>
      </c>
      <c r="D70" s="54"/>
      <c r="E70" s="6"/>
      <c r="F70" s="19"/>
      <c r="G70" s="25">
        <v>-22.84</v>
      </c>
      <c r="H70" s="25">
        <v>-0.02</v>
      </c>
      <c r="I70" s="31"/>
      <c r="J70" s="31"/>
      <c r="K70" s="35"/>
    </row>
    <row r="71" spans="1:54" x14ac:dyDescent="0.25">
      <c r="C71" s="57"/>
      <c r="D71" s="54"/>
      <c r="E71" s="6"/>
      <c r="F71" s="19"/>
      <c r="G71" s="24"/>
      <c r="H71" s="24"/>
      <c r="I71" s="31"/>
      <c r="J71" s="31"/>
      <c r="K71" s="35"/>
    </row>
    <row r="72" spans="1:54" x14ac:dyDescent="0.25">
      <c r="C72" s="61" t="s">
        <v>200</v>
      </c>
      <c r="D72" s="55"/>
      <c r="E72" s="5"/>
      <c r="F72" s="20"/>
      <c r="G72" s="26">
        <v>127408.16</v>
      </c>
      <c r="H72" s="26">
        <v>100</v>
      </c>
      <c r="I72" s="32"/>
      <c r="J72" s="32"/>
      <c r="K72" s="36"/>
    </row>
    <row r="75" spans="1:54" x14ac:dyDescent="0.25">
      <c r="C75" s="1" t="s">
        <v>201</v>
      </c>
    </row>
    <row r="76" spans="1:54" x14ac:dyDescent="0.25">
      <c r="C76" s="37" t="s">
        <v>202</v>
      </c>
      <c r="D76" s="37"/>
      <c r="E76" s="37"/>
      <c r="F76" s="37"/>
      <c r="G76" s="37"/>
      <c r="H76" s="37"/>
      <c r="I76" s="37"/>
      <c r="J76" s="37"/>
      <c r="K76" s="37"/>
    </row>
    <row r="77" spans="1:54" x14ac:dyDescent="0.25">
      <c r="C77" s="2" t="s">
        <v>203</v>
      </c>
    </row>
    <row r="78" spans="1:54" x14ac:dyDescent="0.25">
      <c r="C78" s="2" t="s">
        <v>204</v>
      </c>
    </row>
    <row r="79" spans="1:54" ht="30" customHeight="1" x14ac:dyDescent="0.25">
      <c r="C79" s="91" t="s">
        <v>205</v>
      </c>
      <c r="D79" s="92"/>
      <c r="E79" s="92"/>
      <c r="F79" s="92"/>
      <c r="G79" s="92"/>
      <c r="H79" s="92"/>
      <c r="I79" s="92"/>
      <c r="J79" s="92"/>
      <c r="K79" s="92"/>
    </row>
    <row r="80" spans="1:54" x14ac:dyDescent="0.25">
      <c r="C80" s="2" t="s">
        <v>206</v>
      </c>
    </row>
    <row r="82" spans="3:5" x14ac:dyDescent="0.25">
      <c r="C82" s="1" t="s">
        <v>4909</v>
      </c>
      <c r="E82" s="88" t="s">
        <v>4910</v>
      </c>
    </row>
    <row r="83" spans="3:5" x14ac:dyDescent="0.25">
      <c r="E83" s="2" t="s">
        <v>4973</v>
      </c>
    </row>
  </sheetData>
  <mergeCells count="1">
    <mergeCell ref="C79:K79"/>
  </mergeCells>
  <hyperlinks>
    <hyperlink ref="J2" location="'Index'!A1" display="'Index'!A1" xr:uid="{FD8754F3-DD10-4DB0-BE25-3B2848F704F1}"/>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FFBF3-C904-4F4F-9244-8CDFAC488D80}">
  <sheetPr codeName="Sheet1"/>
  <dimension ref="A1:IV83"/>
  <sheetViews>
    <sheetView showGridLines="0" zoomScale="90" zoomScaleNormal="90" workbookViewId="0">
      <pane ySplit="6" topLeftCell="A6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4264</v>
      </c>
      <c r="J2" s="38" t="s">
        <v>4443</v>
      </c>
    </row>
    <row r="3" spans="1:54" ht="16.5" x14ac:dyDescent="0.3">
      <c r="C3" s="1" t="s">
        <v>28</v>
      </c>
      <c r="D3" s="21" t="s">
        <v>4265</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59</v>
      </c>
      <c r="C11" s="60" t="s">
        <v>60</v>
      </c>
      <c r="D11" s="54" t="s">
        <v>61</v>
      </c>
      <c r="E11" s="6" t="s">
        <v>44</v>
      </c>
      <c r="F11" s="19">
        <v>666581</v>
      </c>
      <c r="G11" s="24">
        <v>6531.16</v>
      </c>
      <c r="H11" s="24">
        <v>25.17</v>
      </c>
      <c r="I11" s="31"/>
      <c r="J11" s="31"/>
      <c r="K11" s="35"/>
    </row>
    <row r="12" spans="1:54" x14ac:dyDescent="0.25">
      <c r="B12" s="8" t="s">
        <v>510</v>
      </c>
      <c r="C12" s="60" t="s">
        <v>511</v>
      </c>
      <c r="D12" s="54" t="s">
        <v>512</v>
      </c>
      <c r="E12" s="6" t="s">
        <v>44</v>
      </c>
      <c r="F12" s="19">
        <v>1619240</v>
      </c>
      <c r="G12" s="24">
        <v>4006.81</v>
      </c>
      <c r="H12" s="24">
        <v>15.44</v>
      </c>
      <c r="I12" s="31"/>
      <c r="J12" s="31"/>
      <c r="K12" s="35"/>
    </row>
    <row r="13" spans="1:54" x14ac:dyDescent="0.25">
      <c r="B13" s="8" t="s">
        <v>2219</v>
      </c>
      <c r="C13" s="60" t="s">
        <v>803</v>
      </c>
      <c r="D13" s="54" t="s">
        <v>2220</v>
      </c>
      <c r="E13" s="6" t="s">
        <v>44</v>
      </c>
      <c r="F13" s="19">
        <v>2919068</v>
      </c>
      <c r="G13" s="24">
        <v>3606.51</v>
      </c>
      <c r="H13" s="24">
        <v>13.9</v>
      </c>
      <c r="I13" s="31"/>
      <c r="J13" s="31"/>
      <c r="K13" s="35"/>
    </row>
    <row r="14" spans="1:54" x14ac:dyDescent="0.25">
      <c r="B14" s="8" t="s">
        <v>339</v>
      </c>
      <c r="C14" s="60" t="s">
        <v>340</v>
      </c>
      <c r="D14" s="54" t="s">
        <v>341</v>
      </c>
      <c r="E14" s="6" t="s">
        <v>44</v>
      </c>
      <c r="F14" s="19">
        <v>2998864</v>
      </c>
      <c r="G14" s="24">
        <v>3015.36</v>
      </c>
      <c r="H14" s="24">
        <v>11.62</v>
      </c>
      <c r="I14" s="31"/>
      <c r="J14" s="31"/>
      <c r="K14" s="35"/>
    </row>
    <row r="15" spans="1:54" x14ac:dyDescent="0.25">
      <c r="B15" s="8" t="s">
        <v>2324</v>
      </c>
      <c r="C15" s="60" t="s">
        <v>807</v>
      </c>
      <c r="D15" s="54" t="s">
        <v>2325</v>
      </c>
      <c r="E15" s="6" t="s">
        <v>44</v>
      </c>
      <c r="F15" s="19">
        <v>1659870</v>
      </c>
      <c r="G15" s="24">
        <v>2724.68</v>
      </c>
      <c r="H15" s="24">
        <v>10.5</v>
      </c>
      <c r="I15" s="31"/>
      <c r="J15" s="31"/>
      <c r="K15" s="35"/>
    </row>
    <row r="16" spans="1:54" x14ac:dyDescent="0.25">
      <c r="B16" s="8" t="s">
        <v>2565</v>
      </c>
      <c r="C16" s="60" t="s">
        <v>1507</v>
      </c>
      <c r="D16" s="54" t="s">
        <v>2566</v>
      </c>
      <c r="E16" s="6" t="s">
        <v>44</v>
      </c>
      <c r="F16" s="19">
        <v>304603</v>
      </c>
      <c r="G16" s="24">
        <v>2576.79</v>
      </c>
      <c r="H16" s="24">
        <v>9.93</v>
      </c>
      <c r="I16" s="31"/>
      <c r="J16" s="31"/>
      <c r="K16" s="35"/>
    </row>
    <row r="17" spans="2:11" x14ac:dyDescent="0.25">
      <c r="B17" s="8" t="s">
        <v>348</v>
      </c>
      <c r="C17" s="60" t="s">
        <v>349</v>
      </c>
      <c r="D17" s="54" t="s">
        <v>350</v>
      </c>
      <c r="E17" s="6" t="s">
        <v>44</v>
      </c>
      <c r="F17" s="19">
        <v>1069139</v>
      </c>
      <c r="G17" s="24">
        <v>1465.25</v>
      </c>
      <c r="H17" s="24">
        <v>5.65</v>
      </c>
      <c r="I17" s="31"/>
      <c r="J17" s="31"/>
      <c r="K17" s="35"/>
    </row>
    <row r="18" spans="2:11" x14ac:dyDescent="0.25">
      <c r="B18" s="8" t="s">
        <v>3586</v>
      </c>
      <c r="C18" s="60" t="s">
        <v>3587</v>
      </c>
      <c r="D18" s="54" t="s">
        <v>3588</v>
      </c>
      <c r="E18" s="6" t="s">
        <v>44</v>
      </c>
      <c r="F18" s="19">
        <v>1739370</v>
      </c>
      <c r="G18" s="24">
        <v>1066.58</v>
      </c>
      <c r="H18" s="24">
        <v>4.1100000000000003</v>
      </c>
      <c r="I18" s="31"/>
      <c r="J18" s="31"/>
      <c r="K18" s="35"/>
    </row>
    <row r="19" spans="2:11" x14ac:dyDescent="0.25">
      <c r="B19" s="8" t="s">
        <v>3926</v>
      </c>
      <c r="C19" s="60" t="s">
        <v>1710</v>
      </c>
      <c r="D19" s="54" t="s">
        <v>3927</v>
      </c>
      <c r="E19" s="6" t="s">
        <v>44</v>
      </c>
      <c r="F19" s="19">
        <v>1172418</v>
      </c>
      <c r="G19" s="24">
        <v>368.14</v>
      </c>
      <c r="H19" s="24">
        <v>1.42</v>
      </c>
      <c r="I19" s="31"/>
      <c r="J19" s="31"/>
      <c r="K19" s="35"/>
    </row>
    <row r="20" spans="2:11" x14ac:dyDescent="0.25">
      <c r="B20" s="8" t="s">
        <v>4030</v>
      </c>
      <c r="C20" s="60" t="s">
        <v>1510</v>
      </c>
      <c r="D20" s="54" t="s">
        <v>4031</v>
      </c>
      <c r="E20" s="6" t="s">
        <v>44</v>
      </c>
      <c r="F20" s="19">
        <v>865989</v>
      </c>
      <c r="G20" s="24">
        <v>272.35000000000002</v>
      </c>
      <c r="H20" s="24">
        <v>1.05</v>
      </c>
      <c r="I20" s="31"/>
      <c r="J20" s="31"/>
      <c r="K20" s="35"/>
    </row>
    <row r="21" spans="2:11" x14ac:dyDescent="0.25">
      <c r="B21" s="8" t="s">
        <v>4068</v>
      </c>
      <c r="C21" s="60" t="s">
        <v>1731</v>
      </c>
      <c r="D21" s="54" t="s">
        <v>4069</v>
      </c>
      <c r="E21" s="6" t="s">
        <v>44</v>
      </c>
      <c r="F21" s="19">
        <v>981589</v>
      </c>
      <c r="G21" s="24">
        <v>220.37</v>
      </c>
      <c r="H21" s="24">
        <v>0.85</v>
      </c>
      <c r="I21" s="31"/>
      <c r="J21" s="31"/>
      <c r="K21" s="35"/>
    </row>
    <row r="22" spans="2:11" x14ac:dyDescent="0.25">
      <c r="C22" s="58" t="s">
        <v>185</v>
      </c>
      <c r="D22" s="54"/>
      <c r="E22" s="6"/>
      <c r="F22" s="19"/>
      <c r="G22" s="25">
        <v>25854</v>
      </c>
      <c r="H22" s="25">
        <v>99.64</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13</v>
      </c>
      <c r="D42" s="54"/>
      <c r="E42" s="6"/>
      <c r="F42" s="19"/>
      <c r="G42" s="24"/>
      <c r="H42" s="24"/>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18</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19</v>
      </c>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197</v>
      </c>
      <c r="C64" s="60" t="s">
        <v>198</v>
      </c>
      <c r="D64" s="54"/>
      <c r="E64" s="6"/>
      <c r="F64" s="19"/>
      <c r="G64" s="24">
        <v>473.16</v>
      </c>
      <c r="H64" s="24">
        <v>1.82</v>
      </c>
      <c r="I64" s="31"/>
      <c r="J64" s="31"/>
      <c r="K64" s="35"/>
    </row>
    <row r="65" spans="1:54" x14ac:dyDescent="0.25">
      <c r="C65" s="58" t="s">
        <v>185</v>
      </c>
      <c r="D65" s="54"/>
      <c r="E65" s="6"/>
      <c r="F65" s="19"/>
      <c r="G65" s="25">
        <v>473.16</v>
      </c>
      <c r="H65" s="25">
        <v>1.82</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4766</v>
      </c>
      <c r="D68" s="54"/>
      <c r="E68" s="6"/>
      <c r="F68" s="19"/>
      <c r="G68" s="24" t="s">
        <v>2</v>
      </c>
      <c r="H68" s="24" t="s">
        <v>2</v>
      </c>
      <c r="I68" s="31"/>
      <c r="J68" s="31"/>
      <c r="K68" s="35"/>
      <c r="L68" s="3"/>
      <c r="AI68" s="3"/>
      <c r="AV68" s="3"/>
      <c r="AX68" s="3"/>
      <c r="BB68" s="3"/>
    </row>
    <row r="69" spans="1:54" x14ac:dyDescent="0.25">
      <c r="B69" s="8"/>
      <c r="C69" s="60" t="s">
        <v>199</v>
      </c>
      <c r="D69" s="54"/>
      <c r="E69" s="6"/>
      <c r="F69" s="19"/>
      <c r="G69" s="24">
        <v>-381.81</v>
      </c>
      <c r="H69" s="24">
        <v>-1.46</v>
      </c>
      <c r="I69" s="31"/>
      <c r="J69" s="31"/>
      <c r="K69" s="35"/>
    </row>
    <row r="70" spans="1:54" x14ac:dyDescent="0.25">
      <c r="C70" s="58" t="s">
        <v>185</v>
      </c>
      <c r="D70" s="54"/>
      <c r="E70" s="6"/>
      <c r="F70" s="19"/>
      <c r="G70" s="25">
        <v>-381.81</v>
      </c>
      <c r="H70" s="25">
        <v>-1.46</v>
      </c>
      <c r="I70" s="31"/>
      <c r="J70" s="31"/>
      <c r="K70" s="35"/>
    </row>
    <row r="71" spans="1:54" x14ac:dyDescent="0.25">
      <c r="C71" s="57"/>
      <c r="D71" s="54"/>
      <c r="E71" s="6"/>
      <c r="F71" s="19"/>
      <c r="G71" s="24"/>
      <c r="H71" s="24"/>
      <c r="I71" s="31"/>
      <c r="J71" s="31"/>
      <c r="K71" s="35"/>
    </row>
    <row r="72" spans="1:54" x14ac:dyDescent="0.25">
      <c r="C72" s="61" t="s">
        <v>200</v>
      </c>
      <c r="D72" s="55"/>
      <c r="E72" s="5"/>
      <c r="F72" s="20"/>
      <c r="G72" s="26">
        <v>25945.35</v>
      </c>
      <c r="H72" s="26">
        <v>100</v>
      </c>
      <c r="I72" s="32"/>
      <c r="J72" s="32"/>
      <c r="K72" s="36"/>
    </row>
    <row r="75" spans="1:54" x14ac:dyDescent="0.25">
      <c r="C75" s="1" t="s">
        <v>201</v>
      </c>
    </row>
    <row r="76" spans="1:54" x14ac:dyDescent="0.25">
      <c r="C76" s="37" t="s">
        <v>202</v>
      </c>
      <c r="D76" s="37"/>
      <c r="E76" s="37"/>
      <c r="F76" s="37"/>
      <c r="G76" s="37"/>
      <c r="H76" s="37"/>
      <c r="I76" s="37"/>
      <c r="J76" s="37"/>
      <c r="K76" s="37"/>
    </row>
    <row r="77" spans="1:54" x14ac:dyDescent="0.25">
      <c r="C77" s="2" t="s">
        <v>203</v>
      </c>
    </row>
    <row r="78" spans="1:54" x14ac:dyDescent="0.25">
      <c r="C78" s="2" t="s">
        <v>204</v>
      </c>
    </row>
    <row r="79" spans="1:54" ht="30" customHeight="1" x14ac:dyDescent="0.25">
      <c r="C79" s="91" t="s">
        <v>205</v>
      </c>
      <c r="D79" s="92"/>
      <c r="E79" s="92"/>
      <c r="F79" s="92"/>
      <c r="G79" s="92"/>
      <c r="H79" s="92"/>
      <c r="I79" s="92"/>
      <c r="J79" s="92"/>
      <c r="K79" s="92"/>
    </row>
    <row r="80" spans="1:54" x14ac:dyDescent="0.25">
      <c r="C80" s="2" t="s">
        <v>206</v>
      </c>
    </row>
    <row r="82" spans="3:5" x14ac:dyDescent="0.25">
      <c r="C82" s="1" t="s">
        <v>4909</v>
      </c>
      <c r="E82" s="88" t="s">
        <v>4910</v>
      </c>
    </row>
    <row r="83" spans="3:5" x14ac:dyDescent="0.25">
      <c r="E83" s="2" t="s">
        <v>4973</v>
      </c>
    </row>
  </sheetData>
  <mergeCells count="1">
    <mergeCell ref="C79:K79"/>
  </mergeCells>
  <hyperlinks>
    <hyperlink ref="J2" location="'Index'!A1" display="'Index'!A1" xr:uid="{02FD2F7D-0982-4EC6-9B51-8159F3F3E408}"/>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A21FA-4B91-4F0B-89FD-49CE6E4B13DB}">
  <sheetPr codeName="Sheet1"/>
  <dimension ref="A1:IV122"/>
  <sheetViews>
    <sheetView showGridLines="0" zoomScale="90" zoomScaleNormal="90" workbookViewId="0">
      <pane ySplit="6" topLeftCell="A10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1136</v>
      </c>
      <c r="J2" s="38" t="s">
        <v>4443</v>
      </c>
    </row>
    <row r="3" spans="1:54" ht="16.5" x14ac:dyDescent="0.3">
      <c r="C3" s="1" t="s">
        <v>28</v>
      </c>
      <c r="D3" s="21" t="s">
        <v>1137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16783521</v>
      </c>
      <c r="G11" s="24">
        <v>122779.85</v>
      </c>
      <c r="H11" s="24">
        <v>10.95</v>
      </c>
      <c r="I11" s="31"/>
      <c r="J11" s="31"/>
      <c r="K11" s="35"/>
    </row>
    <row r="12" spans="1:54" x14ac:dyDescent="0.25">
      <c r="B12" s="8" t="s">
        <v>81</v>
      </c>
      <c r="C12" s="60" t="s">
        <v>82</v>
      </c>
      <c r="D12" s="54" t="s">
        <v>83</v>
      </c>
      <c r="E12" s="6" t="s">
        <v>84</v>
      </c>
      <c r="F12" s="19">
        <v>7407111</v>
      </c>
      <c r="G12" s="24">
        <v>99544.16</v>
      </c>
      <c r="H12" s="24">
        <v>8.8699999999999992</v>
      </c>
      <c r="I12" s="31"/>
      <c r="J12" s="31"/>
      <c r="K12" s="35"/>
    </row>
    <row r="13" spans="1:54" x14ac:dyDescent="0.25">
      <c r="B13" s="8" t="s">
        <v>41</v>
      </c>
      <c r="C13" s="60" t="s">
        <v>42</v>
      </c>
      <c r="D13" s="54" t="s">
        <v>43</v>
      </c>
      <c r="E13" s="6" t="s">
        <v>44</v>
      </c>
      <c r="F13" s="19">
        <v>7840107</v>
      </c>
      <c r="G13" s="24">
        <v>94543.85</v>
      </c>
      <c r="H13" s="24">
        <v>8.43</v>
      </c>
      <c r="I13" s="31"/>
      <c r="J13" s="31"/>
      <c r="K13" s="35"/>
    </row>
    <row r="14" spans="1:54" x14ac:dyDescent="0.25">
      <c r="B14" s="8" t="s">
        <v>415</v>
      </c>
      <c r="C14" s="60" t="s">
        <v>416</v>
      </c>
      <c r="D14" s="54" t="s">
        <v>417</v>
      </c>
      <c r="E14" s="6" t="s">
        <v>254</v>
      </c>
      <c r="F14" s="19">
        <v>3366016</v>
      </c>
      <c r="G14" s="24">
        <v>59995.87</v>
      </c>
      <c r="H14" s="24">
        <v>5.35</v>
      </c>
      <c r="I14" s="31"/>
      <c r="J14" s="31"/>
      <c r="K14" s="35"/>
    </row>
    <row r="15" spans="1:54" x14ac:dyDescent="0.25">
      <c r="B15" s="8" t="s">
        <v>48</v>
      </c>
      <c r="C15" s="60" t="s">
        <v>49</v>
      </c>
      <c r="D15" s="54" t="s">
        <v>50</v>
      </c>
      <c r="E15" s="6" t="s">
        <v>51</v>
      </c>
      <c r="F15" s="19">
        <v>3844949</v>
      </c>
      <c r="G15" s="24">
        <v>48084.93</v>
      </c>
      <c r="H15" s="24">
        <v>4.29</v>
      </c>
      <c r="I15" s="31"/>
      <c r="J15" s="31"/>
      <c r="K15" s="35"/>
    </row>
    <row r="16" spans="1:54" x14ac:dyDescent="0.25">
      <c r="B16" s="8" t="s">
        <v>55</v>
      </c>
      <c r="C16" s="60" t="s">
        <v>56</v>
      </c>
      <c r="D16" s="54" t="s">
        <v>57</v>
      </c>
      <c r="E16" s="6" t="s">
        <v>58</v>
      </c>
      <c r="F16" s="19">
        <v>1287588</v>
      </c>
      <c r="G16" s="24">
        <v>45118.37</v>
      </c>
      <c r="H16" s="24">
        <v>4.0199999999999996</v>
      </c>
      <c r="I16" s="31"/>
      <c r="J16" s="31"/>
      <c r="K16" s="35"/>
    </row>
    <row r="17" spans="2:11" x14ac:dyDescent="0.25">
      <c r="B17" s="8" t="s">
        <v>59</v>
      </c>
      <c r="C17" s="60" t="s">
        <v>60</v>
      </c>
      <c r="D17" s="54" t="s">
        <v>61</v>
      </c>
      <c r="E17" s="6" t="s">
        <v>44</v>
      </c>
      <c r="F17" s="19">
        <v>4550787</v>
      </c>
      <c r="G17" s="24">
        <v>44570.41</v>
      </c>
      <c r="H17" s="24">
        <v>3.97</v>
      </c>
      <c r="I17" s="31"/>
      <c r="J17" s="31"/>
      <c r="K17" s="35"/>
    </row>
    <row r="18" spans="2:11" x14ac:dyDescent="0.25">
      <c r="B18" s="8" t="s">
        <v>52</v>
      </c>
      <c r="C18" s="60" t="s">
        <v>53</v>
      </c>
      <c r="D18" s="54" t="s">
        <v>54</v>
      </c>
      <c r="E18" s="6" t="s">
        <v>44</v>
      </c>
      <c r="F18" s="19">
        <v>3146519</v>
      </c>
      <c r="G18" s="24">
        <v>36540.53</v>
      </c>
      <c r="H18" s="24">
        <v>3.26</v>
      </c>
      <c r="I18" s="31"/>
      <c r="J18" s="31"/>
      <c r="K18" s="35"/>
    </row>
    <row r="19" spans="2:11" x14ac:dyDescent="0.25">
      <c r="B19" s="8" t="s">
        <v>477</v>
      </c>
      <c r="C19" s="60" t="s">
        <v>478</v>
      </c>
      <c r="D19" s="54" t="s">
        <v>479</v>
      </c>
      <c r="E19" s="6" t="s">
        <v>271</v>
      </c>
      <c r="F19" s="19">
        <v>10569837</v>
      </c>
      <c r="G19" s="24">
        <v>30409.42</v>
      </c>
      <c r="H19" s="24">
        <v>2.71</v>
      </c>
      <c r="I19" s="31"/>
      <c r="J19" s="31"/>
      <c r="K19" s="35"/>
    </row>
    <row r="20" spans="2:11" x14ac:dyDescent="0.25">
      <c r="B20" s="8" t="s">
        <v>455</v>
      </c>
      <c r="C20" s="60" t="s">
        <v>456</v>
      </c>
      <c r="D20" s="54" t="s">
        <v>457</v>
      </c>
      <c r="E20" s="6" t="s">
        <v>65</v>
      </c>
      <c r="F20" s="19">
        <v>979960</v>
      </c>
      <c r="G20" s="24">
        <v>28954.880000000001</v>
      </c>
      <c r="H20" s="24">
        <v>2.58</v>
      </c>
      <c r="I20" s="31"/>
      <c r="J20" s="31"/>
      <c r="K20" s="35"/>
    </row>
    <row r="21" spans="2:11" x14ac:dyDescent="0.25">
      <c r="B21" s="8" t="s">
        <v>66</v>
      </c>
      <c r="C21" s="60" t="s">
        <v>67</v>
      </c>
      <c r="D21" s="54" t="s">
        <v>68</v>
      </c>
      <c r="E21" s="6" t="s">
        <v>44</v>
      </c>
      <c r="F21" s="19">
        <v>8073520</v>
      </c>
      <c r="G21" s="24">
        <v>28531.82</v>
      </c>
      <c r="H21" s="24">
        <v>2.54</v>
      </c>
      <c r="I21" s="31"/>
      <c r="J21" s="31"/>
      <c r="K21" s="35"/>
    </row>
    <row r="22" spans="2:11" x14ac:dyDescent="0.25">
      <c r="B22" s="8" t="s">
        <v>314</v>
      </c>
      <c r="C22" s="60" t="s">
        <v>315</v>
      </c>
      <c r="D22" s="54" t="s">
        <v>316</v>
      </c>
      <c r="E22" s="6" t="s">
        <v>51</v>
      </c>
      <c r="F22" s="19">
        <v>1119870</v>
      </c>
      <c r="G22" s="24">
        <v>26416.61</v>
      </c>
      <c r="H22" s="24">
        <v>2.36</v>
      </c>
      <c r="I22" s="31"/>
      <c r="J22" s="31"/>
      <c r="K22" s="35"/>
    </row>
    <row r="23" spans="2:11" x14ac:dyDescent="0.25">
      <c r="B23" s="8" t="s">
        <v>69</v>
      </c>
      <c r="C23" s="60" t="s">
        <v>70</v>
      </c>
      <c r="D23" s="54" t="s">
        <v>71</v>
      </c>
      <c r="E23" s="6" t="s">
        <v>72</v>
      </c>
      <c r="F23" s="19">
        <v>2933711</v>
      </c>
      <c r="G23" s="24">
        <v>23515.16</v>
      </c>
      <c r="H23" s="24">
        <v>2.1</v>
      </c>
      <c r="I23" s="31"/>
      <c r="J23" s="31"/>
      <c r="K23" s="35"/>
    </row>
    <row r="24" spans="2:11" x14ac:dyDescent="0.25">
      <c r="B24" s="8" t="s">
        <v>486</v>
      </c>
      <c r="C24" s="60" t="s">
        <v>487</v>
      </c>
      <c r="D24" s="54" t="s">
        <v>488</v>
      </c>
      <c r="E24" s="6" t="s">
        <v>119</v>
      </c>
      <c r="F24" s="19">
        <v>1161134</v>
      </c>
      <c r="G24" s="24">
        <v>20403.45</v>
      </c>
      <c r="H24" s="24">
        <v>1.82</v>
      </c>
      <c r="I24" s="31"/>
      <c r="J24" s="31"/>
      <c r="K24" s="35"/>
    </row>
    <row r="25" spans="2:11" x14ac:dyDescent="0.25">
      <c r="B25" s="8" t="s">
        <v>268</v>
      </c>
      <c r="C25" s="60" t="s">
        <v>269</v>
      </c>
      <c r="D25" s="54" t="s">
        <v>270</v>
      </c>
      <c r="E25" s="6" t="s">
        <v>271</v>
      </c>
      <c r="F25" s="19">
        <v>973173</v>
      </c>
      <c r="G25" s="24">
        <v>20000.650000000001</v>
      </c>
      <c r="H25" s="24">
        <v>1.78</v>
      </c>
      <c r="I25" s="31"/>
      <c r="J25" s="31"/>
      <c r="K25" s="35"/>
    </row>
    <row r="26" spans="2:11" x14ac:dyDescent="0.25">
      <c r="B26" s="8" t="s">
        <v>618</v>
      </c>
      <c r="C26" s="60" t="s">
        <v>619</v>
      </c>
      <c r="D26" s="54" t="s">
        <v>620</v>
      </c>
      <c r="E26" s="6" t="s">
        <v>243</v>
      </c>
      <c r="F26" s="19">
        <v>5199015</v>
      </c>
      <c r="G26" s="24">
        <v>19270.150000000001</v>
      </c>
      <c r="H26" s="24">
        <v>1.72</v>
      </c>
      <c r="I26" s="31"/>
      <c r="J26" s="31"/>
      <c r="K26" s="35"/>
    </row>
    <row r="27" spans="2:11" x14ac:dyDescent="0.25">
      <c r="B27" s="8" t="s">
        <v>901</v>
      </c>
      <c r="C27" s="60" t="s">
        <v>902</v>
      </c>
      <c r="D27" s="54" t="s">
        <v>903</v>
      </c>
      <c r="E27" s="6" t="s">
        <v>150</v>
      </c>
      <c r="F27" s="19">
        <v>7899481</v>
      </c>
      <c r="G27" s="24">
        <v>18088.23</v>
      </c>
      <c r="H27" s="24">
        <v>1.61</v>
      </c>
      <c r="I27" s="31"/>
      <c r="J27" s="31"/>
      <c r="K27" s="35"/>
    </row>
    <row r="28" spans="2:11" x14ac:dyDescent="0.25">
      <c r="B28" s="8" t="s">
        <v>891</v>
      </c>
      <c r="C28" s="60" t="s">
        <v>892</v>
      </c>
      <c r="D28" s="54" t="s">
        <v>893</v>
      </c>
      <c r="E28" s="6" t="s">
        <v>91</v>
      </c>
      <c r="F28" s="19">
        <v>452523</v>
      </c>
      <c r="G28" s="24">
        <v>17880.990000000002</v>
      </c>
      <c r="H28" s="24">
        <v>1.59</v>
      </c>
      <c r="I28" s="31"/>
      <c r="J28" s="31"/>
      <c r="K28" s="35"/>
    </row>
    <row r="29" spans="2:11" x14ac:dyDescent="0.25">
      <c r="B29" s="8" t="s">
        <v>62</v>
      </c>
      <c r="C29" s="60" t="s">
        <v>63</v>
      </c>
      <c r="D29" s="54" t="s">
        <v>64</v>
      </c>
      <c r="E29" s="6" t="s">
        <v>65</v>
      </c>
      <c r="F29" s="19">
        <v>143897</v>
      </c>
      <c r="G29" s="24">
        <v>17707.96</v>
      </c>
      <c r="H29" s="24">
        <v>1.58</v>
      </c>
      <c r="I29" s="31"/>
      <c r="J29" s="31"/>
      <c r="K29" s="35"/>
    </row>
    <row r="30" spans="2:11" x14ac:dyDescent="0.25">
      <c r="B30" s="8" t="s">
        <v>275</v>
      </c>
      <c r="C30" s="60" t="s">
        <v>276</v>
      </c>
      <c r="D30" s="54" t="s">
        <v>277</v>
      </c>
      <c r="E30" s="6" t="s">
        <v>207</v>
      </c>
      <c r="F30" s="19">
        <v>9064108</v>
      </c>
      <c r="G30" s="24">
        <v>17390.400000000001</v>
      </c>
      <c r="H30" s="24">
        <v>1.55</v>
      </c>
      <c r="I30" s="31"/>
      <c r="J30" s="31"/>
      <c r="K30" s="35"/>
    </row>
    <row r="31" spans="2:11" x14ac:dyDescent="0.25">
      <c r="B31" s="8" t="s">
        <v>1138</v>
      </c>
      <c r="C31" s="60" t="s">
        <v>1139</v>
      </c>
      <c r="D31" s="54" t="s">
        <v>1140</v>
      </c>
      <c r="E31" s="6" t="s">
        <v>580</v>
      </c>
      <c r="F31" s="19">
        <v>3927867</v>
      </c>
      <c r="G31" s="24">
        <v>15737</v>
      </c>
      <c r="H31" s="24">
        <v>1.4</v>
      </c>
      <c r="I31" s="31"/>
      <c r="J31" s="31"/>
      <c r="K31" s="35"/>
    </row>
    <row r="32" spans="2:11" x14ac:dyDescent="0.25">
      <c r="B32" s="8" t="s">
        <v>299</v>
      </c>
      <c r="C32" s="60" t="s">
        <v>300</v>
      </c>
      <c r="D32" s="54" t="s">
        <v>301</v>
      </c>
      <c r="E32" s="6" t="s">
        <v>51</v>
      </c>
      <c r="F32" s="19">
        <v>1157236</v>
      </c>
      <c r="G32" s="24">
        <v>15525.48</v>
      </c>
      <c r="H32" s="24">
        <v>1.38</v>
      </c>
      <c r="I32" s="31"/>
      <c r="J32" s="31"/>
      <c r="K32" s="35"/>
    </row>
    <row r="33" spans="2:11" x14ac:dyDescent="0.25">
      <c r="B33" s="8" t="s">
        <v>1141</v>
      </c>
      <c r="C33" s="60" t="s">
        <v>1142</v>
      </c>
      <c r="D33" s="54" t="s">
        <v>1143</v>
      </c>
      <c r="E33" s="6" t="s">
        <v>243</v>
      </c>
      <c r="F33" s="19">
        <v>4966758</v>
      </c>
      <c r="G33" s="24">
        <v>14706.57</v>
      </c>
      <c r="H33" s="24">
        <v>1.31</v>
      </c>
      <c r="I33" s="31"/>
      <c r="J33" s="31"/>
      <c r="K33" s="35"/>
    </row>
    <row r="34" spans="2:11" x14ac:dyDescent="0.25">
      <c r="B34" s="8" t="s">
        <v>77</v>
      </c>
      <c r="C34" s="60" t="s">
        <v>78</v>
      </c>
      <c r="D34" s="54" t="s">
        <v>79</v>
      </c>
      <c r="E34" s="6" t="s">
        <v>80</v>
      </c>
      <c r="F34" s="19">
        <v>1587342</v>
      </c>
      <c r="G34" s="24">
        <v>14039.25</v>
      </c>
      <c r="H34" s="24">
        <v>1.25</v>
      </c>
      <c r="I34" s="31"/>
      <c r="J34" s="31"/>
      <c r="K34" s="35"/>
    </row>
    <row r="35" spans="2:11" x14ac:dyDescent="0.25">
      <c r="B35" s="8" t="s">
        <v>73</v>
      </c>
      <c r="C35" s="60" t="s">
        <v>74</v>
      </c>
      <c r="D35" s="54" t="s">
        <v>75</v>
      </c>
      <c r="E35" s="6" t="s">
        <v>76</v>
      </c>
      <c r="F35" s="19">
        <v>129867</v>
      </c>
      <c r="G35" s="24">
        <v>13954.21</v>
      </c>
      <c r="H35" s="24">
        <v>1.24</v>
      </c>
      <c r="I35" s="31"/>
      <c r="J35" s="31"/>
      <c r="K35" s="35"/>
    </row>
    <row r="36" spans="2:11" x14ac:dyDescent="0.25">
      <c r="B36" s="8" t="s">
        <v>1144</v>
      </c>
      <c r="C36" s="60" t="s">
        <v>1145</v>
      </c>
      <c r="D36" s="54" t="s">
        <v>1146</v>
      </c>
      <c r="E36" s="6" t="s">
        <v>72</v>
      </c>
      <c r="F36" s="19">
        <v>1535672</v>
      </c>
      <c r="G36" s="24">
        <v>13392.6</v>
      </c>
      <c r="H36" s="24">
        <v>1.19</v>
      </c>
      <c r="I36" s="31"/>
      <c r="J36" s="31"/>
      <c r="K36" s="35"/>
    </row>
    <row r="37" spans="2:11" x14ac:dyDescent="0.25">
      <c r="B37" s="8" t="s">
        <v>424</v>
      </c>
      <c r="C37" s="60" t="s">
        <v>425</v>
      </c>
      <c r="D37" s="54" t="s">
        <v>426</v>
      </c>
      <c r="E37" s="6" t="s">
        <v>427</v>
      </c>
      <c r="F37" s="19">
        <v>4259983</v>
      </c>
      <c r="G37" s="24">
        <v>12126.04</v>
      </c>
      <c r="H37" s="24">
        <v>1.08</v>
      </c>
      <c r="I37" s="31"/>
      <c r="J37" s="31"/>
      <c r="K37" s="35"/>
    </row>
    <row r="38" spans="2:11" x14ac:dyDescent="0.25">
      <c r="B38" s="8" t="s">
        <v>1147</v>
      </c>
      <c r="C38" s="60" t="s">
        <v>1148</v>
      </c>
      <c r="D38" s="54" t="s">
        <v>1149</v>
      </c>
      <c r="E38" s="6" t="s">
        <v>207</v>
      </c>
      <c r="F38" s="19">
        <v>1028195</v>
      </c>
      <c r="G38" s="24">
        <v>11541.49</v>
      </c>
      <c r="H38" s="24">
        <v>1.03</v>
      </c>
      <c r="I38" s="31"/>
      <c r="J38" s="31"/>
      <c r="K38" s="35"/>
    </row>
    <row r="39" spans="2:11" x14ac:dyDescent="0.25">
      <c r="B39" s="8" t="s">
        <v>598</v>
      </c>
      <c r="C39" s="60" t="s">
        <v>599</v>
      </c>
      <c r="D39" s="54" t="s">
        <v>600</v>
      </c>
      <c r="E39" s="6" t="s">
        <v>601</v>
      </c>
      <c r="F39" s="19">
        <v>2489820</v>
      </c>
      <c r="G39" s="24">
        <v>11215.39</v>
      </c>
      <c r="H39" s="24">
        <v>1</v>
      </c>
      <c r="I39" s="31"/>
      <c r="J39" s="31"/>
      <c r="K39" s="35"/>
    </row>
    <row r="40" spans="2:11" x14ac:dyDescent="0.25">
      <c r="B40" s="8" t="s">
        <v>88</v>
      </c>
      <c r="C40" s="60" t="s">
        <v>89</v>
      </c>
      <c r="D40" s="54" t="s">
        <v>90</v>
      </c>
      <c r="E40" s="6" t="s">
        <v>91</v>
      </c>
      <c r="F40" s="19">
        <v>495842</v>
      </c>
      <c r="G40" s="24">
        <v>10735.97</v>
      </c>
      <c r="H40" s="24">
        <v>0.96</v>
      </c>
      <c r="I40" s="31"/>
      <c r="J40" s="31"/>
      <c r="K40" s="35"/>
    </row>
    <row r="41" spans="2:11" x14ac:dyDescent="0.25">
      <c r="B41" s="8" t="s">
        <v>1064</v>
      </c>
      <c r="C41" s="60" t="s">
        <v>1065</v>
      </c>
      <c r="D41" s="54" t="s">
        <v>1066</v>
      </c>
      <c r="E41" s="6" t="s">
        <v>76</v>
      </c>
      <c r="F41" s="19">
        <v>417497</v>
      </c>
      <c r="G41" s="24">
        <v>10678.32</v>
      </c>
      <c r="H41" s="24">
        <v>0.95</v>
      </c>
      <c r="I41" s="31"/>
      <c r="J41" s="31"/>
      <c r="K41" s="35"/>
    </row>
    <row r="42" spans="2:11" x14ac:dyDescent="0.25">
      <c r="B42" s="8" t="s">
        <v>1052</v>
      </c>
      <c r="C42" s="60" t="s">
        <v>1053</v>
      </c>
      <c r="D42" s="54" t="s">
        <v>1054</v>
      </c>
      <c r="E42" s="6" t="s">
        <v>65</v>
      </c>
      <c r="F42" s="19">
        <v>121508</v>
      </c>
      <c r="G42" s="24">
        <v>10670.23</v>
      </c>
      <c r="H42" s="24">
        <v>0.95</v>
      </c>
      <c r="I42" s="31"/>
      <c r="J42" s="31"/>
      <c r="K42" s="35"/>
    </row>
    <row r="43" spans="2:11" x14ac:dyDescent="0.25">
      <c r="B43" s="8" t="s">
        <v>605</v>
      </c>
      <c r="C43" s="60" t="s">
        <v>606</v>
      </c>
      <c r="D43" s="54" t="s">
        <v>607</v>
      </c>
      <c r="E43" s="6" t="s">
        <v>608</v>
      </c>
      <c r="F43" s="19">
        <v>809027</v>
      </c>
      <c r="G43" s="24">
        <v>10619.29</v>
      </c>
      <c r="H43" s="24">
        <v>0.95</v>
      </c>
      <c r="I43" s="31"/>
      <c r="J43" s="31"/>
      <c r="K43" s="35"/>
    </row>
    <row r="44" spans="2:11" x14ac:dyDescent="0.25">
      <c r="B44" s="8" t="s">
        <v>507</v>
      </c>
      <c r="C44" s="60" t="s">
        <v>508</v>
      </c>
      <c r="D44" s="54" t="s">
        <v>509</v>
      </c>
      <c r="E44" s="6" t="s">
        <v>72</v>
      </c>
      <c r="F44" s="19">
        <v>632955</v>
      </c>
      <c r="G44" s="24">
        <v>10328.56</v>
      </c>
      <c r="H44" s="24">
        <v>0.92</v>
      </c>
      <c r="I44" s="31"/>
      <c r="J44" s="31"/>
      <c r="K44" s="35"/>
    </row>
    <row r="45" spans="2:11" x14ac:dyDescent="0.25">
      <c r="B45" s="8" t="s">
        <v>99</v>
      </c>
      <c r="C45" s="60" t="s">
        <v>100</v>
      </c>
      <c r="D45" s="54" t="s">
        <v>101</v>
      </c>
      <c r="E45" s="6" t="s">
        <v>65</v>
      </c>
      <c r="F45" s="19">
        <v>150917</v>
      </c>
      <c r="G45" s="24">
        <v>9939.39</v>
      </c>
      <c r="H45" s="24">
        <v>0.89</v>
      </c>
      <c r="I45" s="31"/>
      <c r="J45" s="31"/>
      <c r="K45" s="35"/>
    </row>
    <row r="46" spans="2:11" x14ac:dyDescent="0.25">
      <c r="B46" s="8" t="s">
        <v>595</v>
      </c>
      <c r="C46" s="60" t="s">
        <v>596</v>
      </c>
      <c r="D46" s="54" t="s">
        <v>597</v>
      </c>
      <c r="E46" s="6" t="s">
        <v>209</v>
      </c>
      <c r="F46" s="19">
        <v>248077</v>
      </c>
      <c r="G46" s="24">
        <v>9782.92</v>
      </c>
      <c r="H46" s="24">
        <v>0.87</v>
      </c>
      <c r="I46" s="31"/>
      <c r="J46" s="31"/>
      <c r="K46" s="35"/>
    </row>
    <row r="47" spans="2:11" x14ac:dyDescent="0.25">
      <c r="B47" s="8" t="s">
        <v>421</v>
      </c>
      <c r="C47" s="60" t="s">
        <v>422</v>
      </c>
      <c r="D47" s="54" t="s">
        <v>423</v>
      </c>
      <c r="E47" s="6" t="s">
        <v>51</v>
      </c>
      <c r="F47" s="19">
        <v>696207</v>
      </c>
      <c r="G47" s="24">
        <v>9635.5</v>
      </c>
      <c r="H47" s="24">
        <v>0.86</v>
      </c>
      <c r="I47" s="31"/>
      <c r="J47" s="31"/>
      <c r="K47" s="35"/>
    </row>
    <row r="48" spans="2:11" x14ac:dyDescent="0.25">
      <c r="B48" s="8" t="s">
        <v>919</v>
      </c>
      <c r="C48" s="60" t="s">
        <v>920</v>
      </c>
      <c r="D48" s="54" t="s">
        <v>921</v>
      </c>
      <c r="E48" s="6" t="s">
        <v>123</v>
      </c>
      <c r="F48" s="19">
        <v>786277</v>
      </c>
      <c r="G48" s="24">
        <v>9237.18</v>
      </c>
      <c r="H48" s="24">
        <v>0.82</v>
      </c>
      <c r="I48" s="31"/>
      <c r="J48" s="31"/>
      <c r="K48" s="35"/>
    </row>
    <row r="49" spans="2:11" x14ac:dyDescent="0.25">
      <c r="B49" s="8" t="s">
        <v>1150</v>
      </c>
      <c r="C49" s="60" t="s">
        <v>1151</v>
      </c>
      <c r="D49" s="54" t="s">
        <v>1152</v>
      </c>
      <c r="E49" s="6" t="s">
        <v>135</v>
      </c>
      <c r="F49" s="19">
        <v>492533</v>
      </c>
      <c r="G49" s="24">
        <v>8753.7900000000009</v>
      </c>
      <c r="H49" s="24">
        <v>0.78</v>
      </c>
      <c r="I49" s="31"/>
      <c r="J49" s="31"/>
      <c r="K49" s="35"/>
    </row>
    <row r="50" spans="2:11" x14ac:dyDescent="0.25">
      <c r="B50" s="8" t="s">
        <v>1153</v>
      </c>
      <c r="C50" s="60" t="s">
        <v>1154</v>
      </c>
      <c r="D50" s="54" t="s">
        <v>1155</v>
      </c>
      <c r="E50" s="6" t="s">
        <v>119</v>
      </c>
      <c r="F50" s="19">
        <v>668279</v>
      </c>
      <c r="G50" s="24">
        <v>8386.23</v>
      </c>
      <c r="H50" s="24">
        <v>0.75</v>
      </c>
      <c r="I50" s="31"/>
      <c r="J50" s="31"/>
      <c r="K50" s="35"/>
    </row>
    <row r="51" spans="2:11" x14ac:dyDescent="0.25">
      <c r="B51" s="8" t="s">
        <v>1002</v>
      </c>
      <c r="C51" s="60" t="s">
        <v>1003</v>
      </c>
      <c r="D51" s="54" t="s">
        <v>1004</v>
      </c>
      <c r="E51" s="6" t="s">
        <v>157</v>
      </c>
      <c r="F51" s="19">
        <v>112847</v>
      </c>
      <c r="G51" s="24">
        <v>8372.1200000000008</v>
      </c>
      <c r="H51" s="24">
        <v>0.75</v>
      </c>
      <c r="I51" s="31"/>
      <c r="J51" s="31"/>
      <c r="K51" s="35"/>
    </row>
    <row r="52" spans="2:11" x14ac:dyDescent="0.25">
      <c r="B52" s="8" t="s">
        <v>1156</v>
      </c>
      <c r="C52" s="60" t="s">
        <v>1157</v>
      </c>
      <c r="D52" s="54" t="s">
        <v>1158</v>
      </c>
      <c r="E52" s="6" t="s">
        <v>72</v>
      </c>
      <c r="F52" s="19">
        <v>3596517</v>
      </c>
      <c r="G52" s="24">
        <v>8059.79</v>
      </c>
      <c r="H52" s="24">
        <v>0.72</v>
      </c>
      <c r="I52" s="31"/>
      <c r="J52" s="31"/>
      <c r="K52" s="35"/>
    </row>
    <row r="53" spans="2:11" x14ac:dyDescent="0.25">
      <c r="B53" s="8" t="s">
        <v>1159</v>
      </c>
      <c r="C53" s="60" t="s">
        <v>1160</v>
      </c>
      <c r="D53" s="54" t="s">
        <v>1161</v>
      </c>
      <c r="E53" s="6" t="s">
        <v>150</v>
      </c>
      <c r="F53" s="19">
        <v>243324</v>
      </c>
      <c r="G53" s="24">
        <v>8019.47</v>
      </c>
      <c r="H53" s="24">
        <v>0.71</v>
      </c>
      <c r="I53" s="31"/>
      <c r="J53" s="31"/>
      <c r="K53" s="35"/>
    </row>
    <row r="54" spans="2:11" x14ac:dyDescent="0.25">
      <c r="B54" s="8" t="s">
        <v>624</v>
      </c>
      <c r="C54" s="60" t="s">
        <v>625</v>
      </c>
      <c r="D54" s="54" t="s">
        <v>626</v>
      </c>
      <c r="E54" s="6" t="s">
        <v>157</v>
      </c>
      <c r="F54" s="19">
        <v>815986</v>
      </c>
      <c r="G54" s="24">
        <v>7852.23</v>
      </c>
      <c r="H54" s="24">
        <v>0.7</v>
      </c>
      <c r="I54" s="31"/>
      <c r="J54" s="31"/>
      <c r="K54" s="35"/>
    </row>
    <row r="55" spans="2:11" x14ac:dyDescent="0.25">
      <c r="B55" s="8" t="s">
        <v>412</v>
      </c>
      <c r="C55" s="60" t="s">
        <v>413</v>
      </c>
      <c r="D55" s="54" t="s">
        <v>414</v>
      </c>
      <c r="E55" s="6" t="s">
        <v>119</v>
      </c>
      <c r="F55" s="19">
        <v>616965</v>
      </c>
      <c r="G55" s="24">
        <v>7552.89</v>
      </c>
      <c r="H55" s="24">
        <v>0.67</v>
      </c>
      <c r="I55" s="31"/>
      <c r="J55" s="31"/>
      <c r="K55" s="35"/>
    </row>
    <row r="56" spans="2:11" x14ac:dyDescent="0.25">
      <c r="B56" s="8" t="s">
        <v>1162</v>
      </c>
      <c r="C56" s="60" t="s">
        <v>1163</v>
      </c>
      <c r="D56" s="54" t="s">
        <v>1164</v>
      </c>
      <c r="E56" s="6" t="s">
        <v>533</v>
      </c>
      <c r="F56" s="19">
        <v>714060</v>
      </c>
      <c r="G56" s="24">
        <v>7246.28</v>
      </c>
      <c r="H56" s="24">
        <v>0.65</v>
      </c>
      <c r="I56" s="31"/>
      <c r="J56" s="31"/>
      <c r="K56" s="35"/>
    </row>
    <row r="57" spans="2:11" x14ac:dyDescent="0.25">
      <c r="B57" s="8" t="s">
        <v>293</v>
      </c>
      <c r="C57" s="60" t="s">
        <v>294</v>
      </c>
      <c r="D57" s="54" t="s">
        <v>295</v>
      </c>
      <c r="E57" s="6" t="s">
        <v>135</v>
      </c>
      <c r="F57" s="19">
        <v>1179276</v>
      </c>
      <c r="G57" s="24">
        <v>6964.8</v>
      </c>
      <c r="H57" s="24">
        <v>0.62</v>
      </c>
      <c r="I57" s="31"/>
      <c r="J57" s="31"/>
      <c r="K57" s="35"/>
    </row>
    <row r="58" spans="2:11" x14ac:dyDescent="0.25">
      <c r="B58" s="8" t="s">
        <v>458</v>
      </c>
      <c r="C58" s="60" t="s">
        <v>459</v>
      </c>
      <c r="D58" s="54" t="s">
        <v>460</v>
      </c>
      <c r="E58" s="6" t="s">
        <v>65</v>
      </c>
      <c r="F58" s="19">
        <v>2296744</v>
      </c>
      <c r="G58" s="24">
        <v>6802.96</v>
      </c>
      <c r="H58" s="24">
        <v>0.61</v>
      </c>
      <c r="I58" s="31"/>
      <c r="J58" s="31"/>
      <c r="K58" s="35"/>
    </row>
    <row r="59" spans="2:11" x14ac:dyDescent="0.25">
      <c r="B59" s="8" t="s">
        <v>372</v>
      </c>
      <c r="C59" s="60" t="s">
        <v>373</v>
      </c>
      <c r="D59" s="54" t="s">
        <v>374</v>
      </c>
      <c r="E59" s="6" t="s">
        <v>51</v>
      </c>
      <c r="F59" s="19">
        <v>3133948</v>
      </c>
      <c r="G59" s="24">
        <v>5880.54</v>
      </c>
      <c r="H59" s="24">
        <v>0.52</v>
      </c>
      <c r="I59" s="31"/>
      <c r="J59" s="31"/>
      <c r="K59" s="35"/>
    </row>
    <row r="60" spans="2:11" x14ac:dyDescent="0.25">
      <c r="B60" s="8" t="s">
        <v>1165</v>
      </c>
      <c r="C60" s="60" t="s">
        <v>1166</v>
      </c>
      <c r="D60" s="54" t="s">
        <v>1167</v>
      </c>
      <c r="E60" s="6" t="s">
        <v>1168</v>
      </c>
      <c r="F60" s="19">
        <v>285604</v>
      </c>
      <c r="G60" s="24">
        <v>5023.2</v>
      </c>
      <c r="H60" s="24">
        <v>0.45</v>
      </c>
      <c r="I60" s="31"/>
      <c r="J60" s="31"/>
      <c r="K60" s="35"/>
    </row>
    <row r="61" spans="2:11" x14ac:dyDescent="0.25">
      <c r="C61" s="58" t="s">
        <v>185</v>
      </c>
      <c r="D61" s="54"/>
      <c r="E61" s="6"/>
      <c r="F61" s="19"/>
      <c r="G61" s="25">
        <v>1122527.3799999999</v>
      </c>
      <c r="H61" s="25">
        <v>100.06</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197</v>
      </c>
      <c r="C103" s="60" t="s">
        <v>198</v>
      </c>
      <c r="D103" s="54"/>
      <c r="E103" s="6"/>
      <c r="F103" s="19"/>
      <c r="G103" s="24">
        <v>16252.08</v>
      </c>
      <c r="H103" s="24">
        <v>1.45</v>
      </c>
      <c r="I103" s="31"/>
      <c r="J103" s="31"/>
      <c r="K103" s="35"/>
    </row>
    <row r="104" spans="1:54" x14ac:dyDescent="0.25">
      <c r="C104" s="58" t="s">
        <v>185</v>
      </c>
      <c r="D104" s="54"/>
      <c r="E104" s="6"/>
      <c r="F104" s="19"/>
      <c r="G104" s="25">
        <v>16252.08</v>
      </c>
      <c r="H104" s="25">
        <v>1.45</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4766</v>
      </c>
      <c r="D107" s="54"/>
      <c r="E107" s="6"/>
      <c r="F107" s="19"/>
      <c r="G107" s="24" t="s">
        <v>2</v>
      </c>
      <c r="H107" s="24" t="s">
        <v>2</v>
      </c>
      <c r="I107" s="31"/>
      <c r="J107" s="31"/>
      <c r="K107" s="35"/>
      <c r="L107" s="3"/>
      <c r="AI107" s="3"/>
      <c r="AV107" s="3"/>
      <c r="AX107" s="3"/>
      <c r="BB107" s="3"/>
    </row>
    <row r="108" spans="1:54" x14ac:dyDescent="0.25">
      <c r="B108" s="8"/>
      <c r="C108" s="60" t="s">
        <v>199</v>
      </c>
      <c r="D108" s="54"/>
      <c r="E108" s="6"/>
      <c r="F108" s="19"/>
      <c r="G108" s="24">
        <v>-17093.23</v>
      </c>
      <c r="H108" s="24">
        <v>-1.51</v>
      </c>
      <c r="I108" s="31"/>
      <c r="J108" s="31"/>
      <c r="K108" s="35"/>
    </row>
    <row r="109" spans="1:54" x14ac:dyDescent="0.25">
      <c r="C109" s="58" t="s">
        <v>185</v>
      </c>
      <c r="D109" s="54"/>
      <c r="E109" s="6"/>
      <c r="F109" s="19"/>
      <c r="G109" s="25">
        <v>-17093.23</v>
      </c>
      <c r="H109" s="25">
        <v>-1.51</v>
      </c>
      <c r="I109" s="31"/>
      <c r="J109" s="31"/>
      <c r="K109" s="35"/>
    </row>
    <row r="110" spans="1:54" x14ac:dyDescent="0.25">
      <c r="C110" s="57"/>
      <c r="D110" s="54"/>
      <c r="E110" s="6"/>
      <c r="F110" s="19"/>
      <c r="G110" s="24"/>
      <c r="H110" s="24"/>
      <c r="I110" s="31"/>
      <c r="J110" s="31"/>
      <c r="K110" s="35"/>
    </row>
    <row r="111" spans="1:54" x14ac:dyDescent="0.25">
      <c r="C111" s="61" t="s">
        <v>200</v>
      </c>
      <c r="D111" s="55"/>
      <c r="E111" s="5"/>
      <c r="F111" s="20"/>
      <c r="G111" s="26">
        <v>1121686.23</v>
      </c>
      <c r="H111" s="26">
        <v>100</v>
      </c>
      <c r="I111" s="32"/>
      <c r="J111" s="32"/>
      <c r="K111" s="36"/>
    </row>
    <row r="114" spans="3:11" x14ac:dyDescent="0.25">
      <c r="C114" s="1" t="s">
        <v>201</v>
      </c>
    </row>
    <row r="115" spans="3:11" x14ac:dyDescent="0.25">
      <c r="C115" s="37" t="s">
        <v>202</v>
      </c>
      <c r="D115" s="37"/>
      <c r="E115" s="37"/>
      <c r="F115" s="37"/>
      <c r="G115" s="37"/>
      <c r="H115" s="37"/>
      <c r="I115" s="37"/>
      <c r="J115" s="37"/>
      <c r="K115" s="37"/>
    </row>
    <row r="116" spans="3:11" x14ac:dyDescent="0.25">
      <c r="C116" s="2" t="s">
        <v>203</v>
      </c>
    </row>
    <row r="117" spans="3:11" x14ac:dyDescent="0.25">
      <c r="C117" s="2" t="s">
        <v>204</v>
      </c>
    </row>
    <row r="118" spans="3:11" ht="30" customHeight="1" x14ac:dyDescent="0.25">
      <c r="C118" s="91" t="s">
        <v>205</v>
      </c>
      <c r="D118" s="92"/>
      <c r="E118" s="92"/>
      <c r="F118" s="92"/>
      <c r="G118" s="92"/>
      <c r="H118" s="92"/>
      <c r="I118" s="92"/>
      <c r="J118" s="92"/>
      <c r="K118" s="92"/>
    </row>
    <row r="119" spans="3:11" x14ac:dyDescent="0.25">
      <c r="C119" s="2" t="s">
        <v>206</v>
      </c>
    </row>
    <row r="121" spans="3:11" x14ac:dyDescent="0.25">
      <c r="C121" s="1" t="s">
        <v>4909</v>
      </c>
      <c r="E121" s="88" t="s">
        <v>4910</v>
      </c>
    </row>
    <row r="122" spans="3:11" x14ac:dyDescent="0.25">
      <c r="E122" s="2" t="s">
        <v>4920</v>
      </c>
    </row>
  </sheetData>
  <mergeCells count="1">
    <mergeCell ref="C118:K118"/>
  </mergeCells>
  <hyperlinks>
    <hyperlink ref="J2" location="'Index'!A1" display="'Index'!A1" xr:uid="{4C241FDC-CF65-4172-AB32-61FD7C612971}"/>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29470-F981-47AA-9893-23AD55A4AF17}">
  <sheetPr codeName="Sheet1"/>
  <dimension ref="A1:IV76"/>
  <sheetViews>
    <sheetView showGridLines="0" zoomScale="90" zoomScaleNormal="90" workbookViewId="0">
      <pane ySplit="6" topLeftCell="A58"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2740</v>
      </c>
      <c r="J2" s="38" t="s">
        <v>4443</v>
      </c>
    </row>
    <row r="3" spans="1:54" ht="16.5" x14ac:dyDescent="0.3">
      <c r="C3" s="1" t="s">
        <v>28</v>
      </c>
      <c r="D3" s="21" t="s">
        <v>4266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4267</v>
      </c>
      <c r="C44" s="60" t="s">
        <v>4773</v>
      </c>
      <c r="D44" s="54" t="s">
        <v>4268</v>
      </c>
      <c r="E44" s="6" t="s">
        <v>4768</v>
      </c>
      <c r="F44" s="19">
        <v>168434745.84799999</v>
      </c>
      <c r="G44" s="24">
        <v>63517.08</v>
      </c>
      <c r="H44" s="24">
        <v>34.630000000000003</v>
      </c>
      <c r="I44" s="31"/>
      <c r="J44" s="31"/>
      <c r="K44" s="35"/>
    </row>
    <row r="45" spans="1:11" x14ac:dyDescent="0.25">
      <c r="B45" s="8" t="s">
        <v>4269</v>
      </c>
      <c r="C45" s="60" t="s">
        <v>4774</v>
      </c>
      <c r="D45" s="54" t="s">
        <v>4270</v>
      </c>
      <c r="E45" s="6" t="s">
        <v>4768</v>
      </c>
      <c r="F45" s="19">
        <v>129860073.301</v>
      </c>
      <c r="G45" s="24">
        <v>45987.35</v>
      </c>
      <c r="H45" s="24">
        <v>25.07</v>
      </c>
      <c r="I45" s="31"/>
      <c r="J45" s="31"/>
      <c r="K45" s="35"/>
    </row>
    <row r="46" spans="1:11" x14ac:dyDescent="0.25">
      <c r="B46" s="8" t="s">
        <v>2358</v>
      </c>
      <c r="C46" s="60" t="s">
        <v>4769</v>
      </c>
      <c r="D46" s="54" t="s">
        <v>2359</v>
      </c>
      <c r="E46" s="6" t="s">
        <v>4768</v>
      </c>
      <c r="F46" s="19">
        <v>80910034</v>
      </c>
      <c r="G46" s="24">
        <v>37628.589999999997</v>
      </c>
      <c r="H46" s="24">
        <v>20.51</v>
      </c>
      <c r="I46" s="31"/>
      <c r="J46" s="31"/>
      <c r="K46" s="35"/>
    </row>
    <row r="47" spans="1:11" x14ac:dyDescent="0.25">
      <c r="B47" s="8" t="s">
        <v>4271</v>
      </c>
      <c r="C47" s="60" t="s">
        <v>4775</v>
      </c>
      <c r="D47" s="54" t="s">
        <v>4272</v>
      </c>
      <c r="E47" s="6" t="s">
        <v>4768</v>
      </c>
      <c r="F47" s="19">
        <v>798348.38399999996</v>
      </c>
      <c r="G47" s="24">
        <v>27291.47</v>
      </c>
      <c r="H47" s="24">
        <v>14.88</v>
      </c>
      <c r="I47" s="31"/>
      <c r="J47" s="31"/>
      <c r="K47" s="35"/>
    </row>
    <row r="48" spans="1:11" x14ac:dyDescent="0.25">
      <c r="C48" s="58" t="s">
        <v>185</v>
      </c>
      <c r="D48" s="54"/>
      <c r="E48" s="6"/>
      <c r="F48" s="19"/>
      <c r="G48" s="25">
        <v>174424.49</v>
      </c>
      <c r="H48" s="25">
        <v>95.09</v>
      </c>
      <c r="I48" s="31"/>
      <c r="J48" s="31"/>
      <c r="K48" s="35"/>
    </row>
    <row r="49" spans="1:54" x14ac:dyDescent="0.25">
      <c r="C49" s="57"/>
      <c r="D49" s="54"/>
      <c r="E49" s="6"/>
      <c r="F49" s="19"/>
      <c r="G49" s="24"/>
      <c r="H49" s="24"/>
      <c r="I49" s="31"/>
      <c r="J49" s="31"/>
      <c r="K49" s="35"/>
    </row>
    <row r="50" spans="1:54" x14ac:dyDescent="0.25">
      <c r="C50" s="58" t="s">
        <v>21</v>
      </c>
      <c r="D50" s="54"/>
      <c r="E50" s="6"/>
      <c r="F50" s="19"/>
      <c r="G50" s="24" t="s">
        <v>2</v>
      </c>
      <c r="H50" s="24" t="s">
        <v>2</v>
      </c>
      <c r="I50" s="31"/>
      <c r="J50" s="31"/>
      <c r="K50" s="35"/>
    </row>
    <row r="51" spans="1:54" x14ac:dyDescent="0.25">
      <c r="C51" s="57"/>
      <c r="D51" s="54"/>
      <c r="E51" s="6"/>
      <c r="F51" s="19"/>
      <c r="G51" s="24"/>
      <c r="H51" s="24"/>
      <c r="I51" s="31"/>
      <c r="J51" s="31"/>
      <c r="K51" s="35"/>
    </row>
    <row r="52" spans="1:54" x14ac:dyDescent="0.25">
      <c r="C52" s="58" t="s">
        <v>22</v>
      </c>
      <c r="D52" s="54"/>
      <c r="E52" s="6"/>
      <c r="F52" s="19"/>
      <c r="G52" s="24" t="s">
        <v>2</v>
      </c>
      <c r="H52" s="24" t="s">
        <v>2</v>
      </c>
      <c r="I52" s="31"/>
      <c r="J52" s="31"/>
      <c r="K52" s="35"/>
    </row>
    <row r="53" spans="1:54" x14ac:dyDescent="0.25">
      <c r="C53" s="57"/>
      <c r="D53" s="54"/>
      <c r="E53" s="6"/>
      <c r="F53" s="19"/>
      <c r="G53" s="24"/>
      <c r="H53" s="24"/>
      <c r="I53" s="31"/>
      <c r="J53" s="31"/>
      <c r="K53" s="35"/>
    </row>
    <row r="54" spans="1:54" x14ac:dyDescent="0.25">
      <c r="C54" s="58" t="s">
        <v>23</v>
      </c>
      <c r="D54" s="54"/>
      <c r="E54" s="6"/>
      <c r="F54" s="19"/>
      <c r="G54" s="24" t="s">
        <v>2</v>
      </c>
      <c r="H54" s="24" t="s">
        <v>2</v>
      </c>
      <c r="I54" s="31"/>
      <c r="J54" s="31"/>
      <c r="K54" s="35"/>
    </row>
    <row r="55" spans="1:54" x14ac:dyDescent="0.25">
      <c r="C55" s="57"/>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197</v>
      </c>
      <c r="C57" s="60" t="s">
        <v>198</v>
      </c>
      <c r="D57" s="54"/>
      <c r="E57" s="6"/>
      <c r="F57" s="19"/>
      <c r="G57" s="24">
        <v>10012.56</v>
      </c>
      <c r="H57" s="24">
        <v>5.46</v>
      </c>
      <c r="I57" s="31"/>
      <c r="J57" s="31"/>
      <c r="K57" s="35"/>
    </row>
    <row r="58" spans="1:54" x14ac:dyDescent="0.25">
      <c r="C58" s="58" t="s">
        <v>185</v>
      </c>
      <c r="D58" s="54"/>
      <c r="E58" s="6"/>
      <c r="F58" s="19"/>
      <c r="G58" s="25">
        <v>10012.56</v>
      </c>
      <c r="H58" s="25">
        <v>5.46</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4766</v>
      </c>
      <c r="D61" s="54"/>
      <c r="E61" s="6"/>
      <c r="F61" s="19"/>
      <c r="G61" s="24" t="s">
        <v>2</v>
      </c>
      <c r="H61" s="24" t="s">
        <v>2</v>
      </c>
      <c r="I61" s="31"/>
      <c r="J61" s="31"/>
      <c r="K61" s="35"/>
      <c r="L61" s="3"/>
      <c r="AI61" s="3"/>
      <c r="AV61" s="3"/>
      <c r="AX61" s="3"/>
      <c r="BB61" s="3"/>
    </row>
    <row r="62" spans="1:54" x14ac:dyDescent="0.25">
      <c r="B62" s="8"/>
      <c r="C62" s="60" t="s">
        <v>199</v>
      </c>
      <c r="D62" s="54"/>
      <c r="E62" s="6"/>
      <c r="F62" s="19"/>
      <c r="G62" s="24">
        <v>-1008.99</v>
      </c>
      <c r="H62" s="24">
        <v>-0.55000000000000004</v>
      </c>
      <c r="I62" s="31"/>
      <c r="J62" s="31"/>
      <c r="K62" s="35"/>
    </row>
    <row r="63" spans="1:54" x14ac:dyDescent="0.25">
      <c r="C63" s="58" t="s">
        <v>185</v>
      </c>
      <c r="D63" s="54"/>
      <c r="E63" s="6"/>
      <c r="F63" s="19"/>
      <c r="G63" s="25">
        <v>-1008.99</v>
      </c>
      <c r="H63" s="25">
        <v>-0.55000000000000004</v>
      </c>
      <c r="I63" s="31"/>
      <c r="J63" s="31"/>
      <c r="K63" s="35"/>
    </row>
    <row r="64" spans="1:54" x14ac:dyDescent="0.25">
      <c r="C64" s="57"/>
      <c r="D64" s="54"/>
      <c r="E64" s="6"/>
      <c r="F64" s="19"/>
      <c r="G64" s="24"/>
      <c r="H64" s="24"/>
      <c r="I64" s="31"/>
      <c r="J64" s="31"/>
      <c r="K64" s="35"/>
    </row>
    <row r="65" spans="3:11" x14ac:dyDescent="0.25">
      <c r="C65" s="61" t="s">
        <v>200</v>
      </c>
      <c r="D65" s="55"/>
      <c r="E65" s="5"/>
      <c r="F65" s="20"/>
      <c r="G65" s="26">
        <v>183428.06</v>
      </c>
      <c r="H65" s="26">
        <v>100</v>
      </c>
      <c r="I65" s="32"/>
      <c r="J65" s="32"/>
      <c r="K65" s="36"/>
    </row>
    <row r="68" spans="3:11" x14ac:dyDescent="0.25">
      <c r="C68" s="1" t="s">
        <v>201</v>
      </c>
    </row>
    <row r="69" spans="3:11" x14ac:dyDescent="0.25">
      <c r="C69" s="37" t="s">
        <v>202</v>
      </c>
      <c r="D69" s="37"/>
      <c r="E69" s="37"/>
      <c r="F69" s="37"/>
      <c r="G69" s="37"/>
      <c r="H69" s="37"/>
      <c r="I69" s="37"/>
      <c r="J69" s="37"/>
      <c r="K69" s="37"/>
    </row>
    <row r="70" spans="3:11" x14ac:dyDescent="0.25">
      <c r="C70" s="2" t="s">
        <v>203</v>
      </c>
    </row>
    <row r="71" spans="3:11" x14ac:dyDescent="0.25">
      <c r="C71" s="2" t="s">
        <v>204</v>
      </c>
    </row>
    <row r="72" spans="3:11" ht="30" customHeight="1" x14ac:dyDescent="0.25">
      <c r="C72" s="91" t="s">
        <v>205</v>
      </c>
      <c r="D72" s="92"/>
      <c r="E72" s="92"/>
      <c r="F72" s="92"/>
      <c r="G72" s="92"/>
      <c r="H72" s="92"/>
      <c r="I72" s="92"/>
      <c r="J72" s="92"/>
      <c r="K72" s="92"/>
    </row>
    <row r="73" spans="3:11" x14ac:dyDescent="0.25">
      <c r="C73" s="2" t="s">
        <v>206</v>
      </c>
    </row>
    <row r="75" spans="3:11" x14ac:dyDescent="0.25">
      <c r="C75" s="1" t="s">
        <v>4909</v>
      </c>
      <c r="E75" s="88" t="s">
        <v>4910</v>
      </c>
    </row>
    <row r="76" spans="3:11" x14ac:dyDescent="0.25">
      <c r="E76" s="2" t="s">
        <v>4974</v>
      </c>
    </row>
  </sheetData>
  <mergeCells count="1">
    <mergeCell ref="C72:K72"/>
  </mergeCells>
  <hyperlinks>
    <hyperlink ref="J2" location="'Index'!A1" display="'Index'!A1" xr:uid="{4C146266-0AD6-4A9B-B302-1E754F554796}"/>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68AE1-126B-4607-9B15-CE7EE7D977A6}">
  <sheetPr codeName="Sheet1"/>
  <dimension ref="A1:IV102"/>
  <sheetViews>
    <sheetView showGridLines="0" zoomScale="90" zoomScaleNormal="90" workbookViewId="0">
      <pane ySplit="6" topLeftCell="A8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4273</v>
      </c>
      <c r="J2" s="38" t="s">
        <v>4443</v>
      </c>
    </row>
    <row r="3" spans="1:54" ht="16.5" x14ac:dyDescent="0.3">
      <c r="C3" s="1" t="s">
        <v>28</v>
      </c>
      <c r="D3" s="21" t="s">
        <v>4274</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1138</v>
      </c>
      <c r="C11" s="60" t="s">
        <v>1139</v>
      </c>
      <c r="D11" s="54" t="s">
        <v>1140</v>
      </c>
      <c r="E11" s="6" t="s">
        <v>580</v>
      </c>
      <c r="F11" s="19">
        <v>395548</v>
      </c>
      <c r="G11" s="24">
        <v>1584.76</v>
      </c>
      <c r="H11" s="24">
        <v>5.74</v>
      </c>
      <c r="I11" s="31"/>
      <c r="J11" s="31"/>
      <c r="K11" s="35"/>
    </row>
    <row r="12" spans="1:54" x14ac:dyDescent="0.25">
      <c r="B12" s="8" t="s">
        <v>919</v>
      </c>
      <c r="C12" s="60" t="s">
        <v>920</v>
      </c>
      <c r="D12" s="54" t="s">
        <v>921</v>
      </c>
      <c r="E12" s="6" t="s">
        <v>123</v>
      </c>
      <c r="F12" s="19">
        <v>127857</v>
      </c>
      <c r="G12" s="24">
        <v>1502.06</v>
      </c>
      <c r="H12" s="24">
        <v>5.44</v>
      </c>
      <c r="I12" s="31"/>
      <c r="J12" s="31"/>
      <c r="K12" s="35"/>
    </row>
    <row r="13" spans="1:54" x14ac:dyDescent="0.25">
      <c r="B13" s="8" t="s">
        <v>268</v>
      </c>
      <c r="C13" s="60" t="s">
        <v>269</v>
      </c>
      <c r="D13" s="54" t="s">
        <v>270</v>
      </c>
      <c r="E13" s="6" t="s">
        <v>271</v>
      </c>
      <c r="F13" s="19">
        <v>69916</v>
      </c>
      <c r="G13" s="24">
        <v>1436.91</v>
      </c>
      <c r="H13" s="24">
        <v>5.21</v>
      </c>
      <c r="I13" s="31"/>
      <c r="J13" s="31"/>
      <c r="K13" s="35"/>
    </row>
    <row r="14" spans="1:54" x14ac:dyDescent="0.25">
      <c r="B14" s="8" t="s">
        <v>598</v>
      </c>
      <c r="C14" s="60" t="s">
        <v>599</v>
      </c>
      <c r="D14" s="54" t="s">
        <v>600</v>
      </c>
      <c r="E14" s="6" t="s">
        <v>601</v>
      </c>
      <c r="F14" s="19">
        <v>311602</v>
      </c>
      <c r="G14" s="24">
        <v>1403.61</v>
      </c>
      <c r="H14" s="24">
        <v>5.09</v>
      </c>
      <c r="I14" s="31"/>
      <c r="J14" s="31"/>
      <c r="K14" s="35"/>
    </row>
    <row r="15" spans="1:54" x14ac:dyDescent="0.25">
      <c r="B15" s="8" t="s">
        <v>120</v>
      </c>
      <c r="C15" s="60" t="s">
        <v>121</v>
      </c>
      <c r="D15" s="54" t="s">
        <v>122</v>
      </c>
      <c r="E15" s="6" t="s">
        <v>123</v>
      </c>
      <c r="F15" s="19">
        <v>24110</v>
      </c>
      <c r="G15" s="24">
        <v>1307.49</v>
      </c>
      <c r="H15" s="24">
        <v>4.74</v>
      </c>
      <c r="I15" s="31"/>
      <c r="J15" s="31"/>
      <c r="K15" s="35"/>
    </row>
    <row r="16" spans="1:54" x14ac:dyDescent="0.25">
      <c r="B16" s="8" t="s">
        <v>299</v>
      </c>
      <c r="C16" s="60" t="s">
        <v>300</v>
      </c>
      <c r="D16" s="54" t="s">
        <v>301</v>
      </c>
      <c r="E16" s="6" t="s">
        <v>51</v>
      </c>
      <c r="F16" s="19">
        <v>95558</v>
      </c>
      <c r="G16" s="24">
        <v>1282.01</v>
      </c>
      <c r="H16" s="24">
        <v>4.6500000000000004</v>
      </c>
      <c r="I16" s="31"/>
      <c r="J16" s="31"/>
      <c r="K16" s="35"/>
    </row>
    <row r="17" spans="2:11" x14ac:dyDescent="0.25">
      <c r="B17" s="8" t="s">
        <v>48</v>
      </c>
      <c r="C17" s="60" t="s">
        <v>49</v>
      </c>
      <c r="D17" s="54" t="s">
        <v>50</v>
      </c>
      <c r="E17" s="6" t="s">
        <v>51</v>
      </c>
      <c r="F17" s="19">
        <v>98247</v>
      </c>
      <c r="G17" s="24">
        <v>1228.68</v>
      </c>
      <c r="H17" s="24">
        <v>4.45</v>
      </c>
      <c r="I17" s="31"/>
      <c r="J17" s="31"/>
      <c r="K17" s="35"/>
    </row>
    <row r="18" spans="2:11" x14ac:dyDescent="0.25">
      <c r="B18" s="8" t="s">
        <v>314</v>
      </c>
      <c r="C18" s="60" t="s">
        <v>315</v>
      </c>
      <c r="D18" s="54" t="s">
        <v>316</v>
      </c>
      <c r="E18" s="6" t="s">
        <v>51</v>
      </c>
      <c r="F18" s="19">
        <v>49608</v>
      </c>
      <c r="G18" s="24">
        <v>1170.2</v>
      </c>
      <c r="H18" s="24">
        <v>4.24</v>
      </c>
      <c r="I18" s="31"/>
      <c r="J18" s="31"/>
      <c r="K18" s="35"/>
    </row>
    <row r="19" spans="2:11" x14ac:dyDescent="0.25">
      <c r="B19" s="8" t="s">
        <v>477</v>
      </c>
      <c r="C19" s="60" t="s">
        <v>478</v>
      </c>
      <c r="D19" s="54" t="s">
        <v>479</v>
      </c>
      <c r="E19" s="6" t="s">
        <v>271</v>
      </c>
      <c r="F19" s="19">
        <v>402591</v>
      </c>
      <c r="G19" s="24">
        <v>1158.25</v>
      </c>
      <c r="H19" s="24">
        <v>4.2</v>
      </c>
      <c r="I19" s="31"/>
      <c r="J19" s="31"/>
      <c r="K19" s="35"/>
    </row>
    <row r="20" spans="2:11" x14ac:dyDescent="0.25">
      <c r="B20" s="8" t="s">
        <v>1052</v>
      </c>
      <c r="C20" s="60" t="s">
        <v>1053</v>
      </c>
      <c r="D20" s="54" t="s">
        <v>1054</v>
      </c>
      <c r="E20" s="6" t="s">
        <v>65</v>
      </c>
      <c r="F20" s="19">
        <v>12833</v>
      </c>
      <c r="G20" s="24">
        <v>1126.93</v>
      </c>
      <c r="H20" s="24">
        <v>4.08</v>
      </c>
      <c r="I20" s="31"/>
      <c r="J20" s="31"/>
      <c r="K20" s="35"/>
    </row>
    <row r="21" spans="2:11" x14ac:dyDescent="0.25">
      <c r="B21" s="8" t="s">
        <v>181</v>
      </c>
      <c r="C21" s="60" t="s">
        <v>182</v>
      </c>
      <c r="D21" s="54" t="s">
        <v>183</v>
      </c>
      <c r="E21" s="6" t="s">
        <v>184</v>
      </c>
      <c r="F21" s="19">
        <v>60864</v>
      </c>
      <c r="G21" s="24">
        <v>1088.67</v>
      </c>
      <c r="H21" s="24">
        <v>3.95</v>
      </c>
      <c r="I21" s="31"/>
      <c r="J21" s="31"/>
      <c r="K21" s="35"/>
    </row>
    <row r="22" spans="2:11" x14ac:dyDescent="0.25">
      <c r="B22" s="8" t="s">
        <v>480</v>
      </c>
      <c r="C22" s="60" t="s">
        <v>481</v>
      </c>
      <c r="D22" s="54" t="s">
        <v>482</v>
      </c>
      <c r="E22" s="6" t="s">
        <v>109</v>
      </c>
      <c r="F22" s="19">
        <v>21899</v>
      </c>
      <c r="G22" s="24">
        <v>985.48</v>
      </c>
      <c r="H22" s="24">
        <v>3.57</v>
      </c>
      <c r="I22" s="31"/>
      <c r="J22" s="31"/>
      <c r="K22" s="35"/>
    </row>
    <row r="23" spans="2:11" x14ac:dyDescent="0.25">
      <c r="B23" s="8" t="s">
        <v>88</v>
      </c>
      <c r="C23" s="60" t="s">
        <v>89</v>
      </c>
      <c r="D23" s="54" t="s">
        <v>90</v>
      </c>
      <c r="E23" s="6" t="s">
        <v>91</v>
      </c>
      <c r="F23" s="19">
        <v>43971</v>
      </c>
      <c r="G23" s="24">
        <v>952.06</v>
      </c>
      <c r="H23" s="24">
        <v>3.45</v>
      </c>
      <c r="I23" s="31"/>
      <c r="J23" s="31"/>
      <c r="K23" s="35"/>
    </row>
    <row r="24" spans="2:11" x14ac:dyDescent="0.25">
      <c r="B24" s="8" t="s">
        <v>1067</v>
      </c>
      <c r="C24" s="60" t="s">
        <v>1068</v>
      </c>
      <c r="D24" s="54" t="s">
        <v>1069</v>
      </c>
      <c r="E24" s="6" t="s">
        <v>65</v>
      </c>
      <c r="F24" s="19">
        <v>18607</v>
      </c>
      <c r="G24" s="24">
        <v>942.07</v>
      </c>
      <c r="H24" s="24">
        <v>3.41</v>
      </c>
      <c r="I24" s="31"/>
      <c r="J24" s="31"/>
      <c r="K24" s="35"/>
    </row>
    <row r="25" spans="2:11" x14ac:dyDescent="0.25">
      <c r="B25" s="8" t="s">
        <v>2239</v>
      </c>
      <c r="C25" s="60" t="s">
        <v>2240</v>
      </c>
      <c r="D25" s="54" t="s">
        <v>2241</v>
      </c>
      <c r="E25" s="6" t="s">
        <v>533</v>
      </c>
      <c r="F25" s="19">
        <v>126517</v>
      </c>
      <c r="G25" s="24">
        <v>931.1</v>
      </c>
      <c r="H25" s="24">
        <v>3.37</v>
      </c>
      <c r="I25" s="31"/>
      <c r="J25" s="31"/>
      <c r="K25" s="35"/>
    </row>
    <row r="26" spans="2:11" x14ac:dyDescent="0.25">
      <c r="B26" s="8" t="s">
        <v>2329</v>
      </c>
      <c r="C26" s="60" t="s">
        <v>2330</v>
      </c>
      <c r="D26" s="54" t="s">
        <v>2331</v>
      </c>
      <c r="E26" s="6" t="s">
        <v>91</v>
      </c>
      <c r="F26" s="19">
        <v>9342</v>
      </c>
      <c r="G26" s="24">
        <v>903.65</v>
      </c>
      <c r="H26" s="24">
        <v>3.27</v>
      </c>
      <c r="I26" s="31"/>
      <c r="J26" s="31"/>
      <c r="K26" s="35"/>
    </row>
    <row r="27" spans="2:11" x14ac:dyDescent="0.25">
      <c r="B27" s="8" t="s">
        <v>2182</v>
      </c>
      <c r="C27" s="60" t="s">
        <v>2183</v>
      </c>
      <c r="D27" s="54" t="s">
        <v>2184</v>
      </c>
      <c r="E27" s="6" t="s">
        <v>580</v>
      </c>
      <c r="F27" s="19">
        <v>24675</v>
      </c>
      <c r="G27" s="24">
        <v>860.47</v>
      </c>
      <c r="H27" s="24">
        <v>3.12</v>
      </c>
      <c r="I27" s="31"/>
      <c r="J27" s="31"/>
      <c r="K27" s="35"/>
    </row>
    <row r="28" spans="2:11" x14ac:dyDescent="0.25">
      <c r="B28" s="8" t="s">
        <v>351</v>
      </c>
      <c r="C28" s="60" t="s">
        <v>352</v>
      </c>
      <c r="D28" s="54" t="s">
        <v>353</v>
      </c>
      <c r="E28" s="6" t="s">
        <v>247</v>
      </c>
      <c r="F28" s="19">
        <v>38545</v>
      </c>
      <c r="G28" s="24">
        <v>854.31</v>
      </c>
      <c r="H28" s="24">
        <v>3.1</v>
      </c>
      <c r="I28" s="31"/>
      <c r="J28" s="31"/>
      <c r="K28" s="35"/>
    </row>
    <row r="29" spans="2:11" x14ac:dyDescent="0.25">
      <c r="B29" s="8" t="s">
        <v>2203</v>
      </c>
      <c r="C29" s="60" t="s">
        <v>2204</v>
      </c>
      <c r="D29" s="54" t="s">
        <v>2205</v>
      </c>
      <c r="E29" s="6" t="s">
        <v>80</v>
      </c>
      <c r="F29" s="19">
        <v>150738</v>
      </c>
      <c r="G29" s="24">
        <v>756.93</v>
      </c>
      <c r="H29" s="24">
        <v>2.74</v>
      </c>
      <c r="I29" s="31"/>
      <c r="J29" s="31"/>
      <c r="K29" s="35"/>
    </row>
    <row r="30" spans="2:11" x14ac:dyDescent="0.25">
      <c r="B30" s="8" t="s">
        <v>384</v>
      </c>
      <c r="C30" s="60" t="s">
        <v>385</v>
      </c>
      <c r="D30" s="54" t="s">
        <v>386</v>
      </c>
      <c r="E30" s="6" t="s">
        <v>51</v>
      </c>
      <c r="F30" s="19">
        <v>15380</v>
      </c>
      <c r="G30" s="24">
        <v>750.11</v>
      </c>
      <c r="H30" s="24">
        <v>2.72</v>
      </c>
      <c r="I30" s="31"/>
      <c r="J30" s="31"/>
      <c r="K30" s="35"/>
    </row>
    <row r="31" spans="2:11" x14ac:dyDescent="0.25">
      <c r="B31" s="8" t="s">
        <v>124</v>
      </c>
      <c r="C31" s="60" t="s">
        <v>125</v>
      </c>
      <c r="D31" s="54" t="s">
        <v>126</v>
      </c>
      <c r="E31" s="6" t="s">
        <v>127</v>
      </c>
      <c r="F31" s="19">
        <v>2209</v>
      </c>
      <c r="G31" s="24">
        <v>701.91</v>
      </c>
      <c r="H31" s="24">
        <v>2.54</v>
      </c>
      <c r="I31" s="31"/>
      <c r="J31" s="31"/>
      <c r="K31" s="35"/>
    </row>
    <row r="32" spans="2:11" x14ac:dyDescent="0.25">
      <c r="B32" s="8" t="s">
        <v>102</v>
      </c>
      <c r="C32" s="60" t="s">
        <v>103</v>
      </c>
      <c r="D32" s="54" t="s">
        <v>104</v>
      </c>
      <c r="E32" s="6" t="s">
        <v>105</v>
      </c>
      <c r="F32" s="19">
        <v>54600</v>
      </c>
      <c r="G32" s="24">
        <v>701.61</v>
      </c>
      <c r="H32" s="24">
        <v>2.54</v>
      </c>
      <c r="I32" s="31"/>
      <c r="J32" s="31"/>
      <c r="K32" s="35"/>
    </row>
    <row r="33" spans="2:11" x14ac:dyDescent="0.25">
      <c r="B33" s="8" t="s">
        <v>2771</v>
      </c>
      <c r="C33" s="60" t="s">
        <v>2772</v>
      </c>
      <c r="D33" s="54" t="s">
        <v>2773</v>
      </c>
      <c r="E33" s="6" t="s">
        <v>109</v>
      </c>
      <c r="F33" s="19">
        <v>9930</v>
      </c>
      <c r="G33" s="24">
        <v>679.56</v>
      </c>
      <c r="H33" s="24">
        <v>2.46</v>
      </c>
      <c r="I33" s="31"/>
      <c r="J33" s="31"/>
      <c r="K33" s="35"/>
    </row>
    <row r="34" spans="2:11" x14ac:dyDescent="0.25">
      <c r="B34" s="8" t="s">
        <v>96</v>
      </c>
      <c r="C34" s="60" t="s">
        <v>97</v>
      </c>
      <c r="D34" s="54" t="s">
        <v>98</v>
      </c>
      <c r="E34" s="6" t="s">
        <v>51</v>
      </c>
      <c r="F34" s="19">
        <v>13816</v>
      </c>
      <c r="G34" s="24">
        <v>554.54999999999995</v>
      </c>
      <c r="H34" s="24">
        <v>2.0099999999999998</v>
      </c>
      <c r="I34" s="31"/>
      <c r="J34" s="31"/>
      <c r="K34" s="35"/>
    </row>
    <row r="35" spans="2:11" x14ac:dyDescent="0.25">
      <c r="B35" s="8" t="s">
        <v>2276</v>
      </c>
      <c r="C35" s="60" t="s">
        <v>2277</v>
      </c>
      <c r="D35" s="54" t="s">
        <v>2278</v>
      </c>
      <c r="E35" s="6" t="s">
        <v>91</v>
      </c>
      <c r="F35" s="19">
        <v>46089</v>
      </c>
      <c r="G35" s="24">
        <v>548.74</v>
      </c>
      <c r="H35" s="24">
        <v>1.99</v>
      </c>
      <c r="I35" s="31"/>
      <c r="J35" s="31"/>
      <c r="K35" s="35"/>
    </row>
    <row r="36" spans="2:11" x14ac:dyDescent="0.25">
      <c r="B36" s="8" t="s">
        <v>2318</v>
      </c>
      <c r="C36" s="60" t="s">
        <v>2319</v>
      </c>
      <c r="D36" s="54" t="s">
        <v>2320</v>
      </c>
      <c r="E36" s="6" t="s">
        <v>51</v>
      </c>
      <c r="F36" s="19">
        <v>7326</v>
      </c>
      <c r="G36" s="24">
        <v>493.11</v>
      </c>
      <c r="H36" s="24">
        <v>1.79</v>
      </c>
      <c r="I36" s="31"/>
      <c r="J36" s="31"/>
      <c r="K36" s="35"/>
    </row>
    <row r="37" spans="2:11" x14ac:dyDescent="0.25">
      <c r="B37" s="8" t="s">
        <v>2774</v>
      </c>
      <c r="C37" s="60" t="s">
        <v>2775</v>
      </c>
      <c r="D37" s="54" t="s">
        <v>2776</v>
      </c>
      <c r="E37" s="6" t="s">
        <v>139</v>
      </c>
      <c r="F37" s="19">
        <v>96322</v>
      </c>
      <c r="G37" s="24">
        <v>476.31</v>
      </c>
      <c r="H37" s="24">
        <v>1.73</v>
      </c>
      <c r="I37" s="31"/>
      <c r="J37" s="31"/>
      <c r="K37" s="35"/>
    </row>
    <row r="38" spans="2:11" x14ac:dyDescent="0.25">
      <c r="B38" s="8" t="s">
        <v>2290</v>
      </c>
      <c r="C38" s="60" t="s">
        <v>2291</v>
      </c>
      <c r="D38" s="54" t="s">
        <v>2292</v>
      </c>
      <c r="E38" s="6" t="s">
        <v>180</v>
      </c>
      <c r="F38" s="19">
        <v>23041</v>
      </c>
      <c r="G38" s="24">
        <v>475.84</v>
      </c>
      <c r="H38" s="24">
        <v>1.72</v>
      </c>
      <c r="I38" s="31"/>
      <c r="J38" s="31"/>
      <c r="K38" s="35"/>
    </row>
    <row r="39" spans="2:11" x14ac:dyDescent="0.25">
      <c r="B39" s="8" t="s">
        <v>2777</v>
      </c>
      <c r="C39" s="60" t="s">
        <v>2778</v>
      </c>
      <c r="D39" s="54" t="s">
        <v>2779</v>
      </c>
      <c r="E39" s="6" t="s">
        <v>51</v>
      </c>
      <c r="F39" s="19">
        <v>10458</v>
      </c>
      <c r="G39" s="24">
        <v>415.87</v>
      </c>
      <c r="H39" s="24">
        <v>1.51</v>
      </c>
      <c r="I39" s="31"/>
      <c r="J39" s="31"/>
      <c r="K39" s="35"/>
    </row>
    <row r="40" spans="2:11" x14ac:dyDescent="0.25">
      <c r="B40" s="8" t="s">
        <v>2326</v>
      </c>
      <c r="C40" s="60" t="s">
        <v>2327</v>
      </c>
      <c r="D40" s="54" t="s">
        <v>2328</v>
      </c>
      <c r="E40" s="6" t="s">
        <v>51</v>
      </c>
      <c r="F40" s="19">
        <v>45918</v>
      </c>
      <c r="G40" s="24">
        <v>291.45999999999998</v>
      </c>
      <c r="H40" s="24">
        <v>1.06</v>
      </c>
      <c r="I40" s="31"/>
      <c r="J40" s="31"/>
      <c r="K40" s="35"/>
    </row>
    <row r="41" spans="2:11" x14ac:dyDescent="0.25">
      <c r="C41" s="58" t="s">
        <v>185</v>
      </c>
      <c r="D41" s="54"/>
      <c r="E41" s="6"/>
      <c r="F41" s="19"/>
      <c r="G41" s="25">
        <v>27564.71</v>
      </c>
      <c r="H41" s="25">
        <v>99.89</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197</v>
      </c>
      <c r="C83" s="60" t="s">
        <v>198</v>
      </c>
      <c r="D83" s="54"/>
      <c r="E83" s="6"/>
      <c r="F83" s="19"/>
      <c r="G83" s="24">
        <v>82.92</v>
      </c>
      <c r="H83" s="24">
        <v>0.3</v>
      </c>
      <c r="I83" s="31"/>
      <c r="J83" s="31"/>
      <c r="K83" s="35"/>
    </row>
    <row r="84" spans="1:54" x14ac:dyDescent="0.25">
      <c r="C84" s="58" t="s">
        <v>185</v>
      </c>
      <c r="D84" s="54"/>
      <c r="E84" s="6"/>
      <c r="F84" s="19"/>
      <c r="G84" s="25">
        <v>82.92</v>
      </c>
      <c r="H84" s="25">
        <v>0.3</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4766</v>
      </c>
      <c r="D87" s="54"/>
      <c r="E87" s="6"/>
      <c r="F87" s="19"/>
      <c r="G87" s="24" t="s">
        <v>2</v>
      </c>
      <c r="H87" s="24" t="s">
        <v>2</v>
      </c>
      <c r="I87" s="31"/>
      <c r="J87" s="31"/>
      <c r="K87" s="35"/>
      <c r="L87" s="3"/>
      <c r="AI87" s="3"/>
      <c r="AV87" s="3"/>
      <c r="AX87" s="3"/>
      <c r="BB87" s="3"/>
    </row>
    <row r="88" spans="1:54" x14ac:dyDescent="0.25">
      <c r="B88" s="8"/>
      <c r="C88" s="60" t="s">
        <v>199</v>
      </c>
      <c r="D88" s="54"/>
      <c r="E88" s="6"/>
      <c r="F88" s="19"/>
      <c r="G88" s="24">
        <v>-54.54</v>
      </c>
      <c r="H88" s="24">
        <v>-0.19</v>
      </c>
      <c r="I88" s="31"/>
      <c r="J88" s="31"/>
      <c r="K88" s="35"/>
    </row>
    <row r="89" spans="1:54" x14ac:dyDescent="0.25">
      <c r="C89" s="58" t="s">
        <v>185</v>
      </c>
      <c r="D89" s="54"/>
      <c r="E89" s="6"/>
      <c r="F89" s="19"/>
      <c r="G89" s="25">
        <v>-54.54</v>
      </c>
      <c r="H89" s="25">
        <v>-0.19</v>
      </c>
      <c r="I89" s="31"/>
      <c r="J89" s="31"/>
      <c r="K89" s="35"/>
    </row>
    <row r="90" spans="1:54" x14ac:dyDescent="0.25">
      <c r="C90" s="57"/>
      <c r="D90" s="54"/>
      <c r="E90" s="6"/>
      <c r="F90" s="19"/>
      <c r="G90" s="24"/>
      <c r="H90" s="24"/>
      <c r="I90" s="31"/>
      <c r="J90" s="31"/>
      <c r="K90" s="35"/>
    </row>
    <row r="91" spans="1:54" x14ac:dyDescent="0.25">
      <c r="C91" s="61" t="s">
        <v>200</v>
      </c>
      <c r="D91" s="55"/>
      <c r="E91" s="5"/>
      <c r="F91" s="20"/>
      <c r="G91" s="26">
        <v>27593.09</v>
      </c>
      <c r="H91" s="26">
        <v>100</v>
      </c>
      <c r="I91" s="32"/>
      <c r="J91" s="32"/>
      <c r="K91" s="36"/>
    </row>
    <row r="94" spans="1:54" x14ac:dyDescent="0.25">
      <c r="C94" s="1" t="s">
        <v>201</v>
      </c>
    </row>
    <row r="95" spans="1:54" x14ac:dyDescent="0.25">
      <c r="C95" s="37" t="s">
        <v>202</v>
      </c>
      <c r="D95" s="37"/>
      <c r="E95" s="37"/>
      <c r="F95" s="37"/>
      <c r="G95" s="37"/>
      <c r="H95" s="37"/>
      <c r="I95" s="37"/>
      <c r="J95" s="37"/>
      <c r="K95" s="37"/>
    </row>
    <row r="96" spans="1:54" x14ac:dyDescent="0.25">
      <c r="C96" s="2" t="s">
        <v>203</v>
      </c>
    </row>
    <row r="97" spans="3:11" x14ac:dyDescent="0.25">
      <c r="C97" s="2" t="s">
        <v>204</v>
      </c>
    </row>
    <row r="98" spans="3:11" ht="30" customHeight="1" x14ac:dyDescent="0.25">
      <c r="C98" s="91" t="s">
        <v>205</v>
      </c>
      <c r="D98" s="92"/>
      <c r="E98" s="92"/>
      <c r="F98" s="92"/>
      <c r="G98" s="92"/>
      <c r="H98" s="92"/>
      <c r="I98" s="92"/>
      <c r="J98" s="92"/>
      <c r="K98" s="92"/>
    </row>
    <row r="99" spans="3:11" x14ac:dyDescent="0.25">
      <c r="C99" s="2" t="s">
        <v>206</v>
      </c>
    </row>
    <row r="101" spans="3:11" x14ac:dyDescent="0.25">
      <c r="C101" s="1" t="s">
        <v>4909</v>
      </c>
      <c r="E101" s="88" t="s">
        <v>4910</v>
      </c>
    </row>
    <row r="102" spans="3:11" x14ac:dyDescent="0.25">
      <c r="E102" s="2" t="s">
        <v>4949</v>
      </c>
    </row>
  </sheetData>
  <mergeCells count="1">
    <mergeCell ref="C98:K98"/>
  </mergeCells>
  <hyperlinks>
    <hyperlink ref="J2" location="'Index'!A1" display="'Index'!A1" xr:uid="{1B183AD6-B0C8-4B6A-B5FB-8826488AB526}"/>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7D50E-0D1A-4BA6-9211-6CE44B537D0B}">
  <sheetPr codeName="Sheet1"/>
  <dimension ref="A1:IV102"/>
  <sheetViews>
    <sheetView showGridLines="0" zoomScale="90" zoomScaleNormal="90" workbookViewId="0">
      <pane ySplit="6" topLeftCell="A8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4275</v>
      </c>
      <c r="J2" s="38" t="s">
        <v>4443</v>
      </c>
    </row>
    <row r="3" spans="1:54" ht="16.5" x14ac:dyDescent="0.3">
      <c r="C3" s="1" t="s">
        <v>28</v>
      </c>
      <c r="D3" s="21" t="s">
        <v>4276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59</v>
      </c>
      <c r="C11" s="60" t="s">
        <v>60</v>
      </c>
      <c r="D11" s="54" t="s">
        <v>61</v>
      </c>
      <c r="E11" s="6" t="s">
        <v>44</v>
      </c>
      <c r="F11" s="19">
        <v>57603</v>
      </c>
      <c r="G11" s="24">
        <v>564.16</v>
      </c>
      <c r="H11" s="24">
        <v>5.75</v>
      </c>
      <c r="I11" s="31"/>
      <c r="J11" s="31"/>
      <c r="K11" s="35"/>
    </row>
    <row r="12" spans="1:54" x14ac:dyDescent="0.25">
      <c r="B12" s="8" t="s">
        <v>77</v>
      </c>
      <c r="C12" s="60" t="s">
        <v>78</v>
      </c>
      <c r="D12" s="54" t="s">
        <v>79</v>
      </c>
      <c r="E12" s="6" t="s">
        <v>80</v>
      </c>
      <c r="F12" s="19">
        <v>63765</v>
      </c>
      <c r="G12" s="24">
        <v>563.97</v>
      </c>
      <c r="H12" s="24">
        <v>5.75</v>
      </c>
      <c r="I12" s="31"/>
      <c r="J12" s="31"/>
      <c r="K12" s="35"/>
    </row>
    <row r="13" spans="1:54" x14ac:dyDescent="0.25">
      <c r="B13" s="8" t="s">
        <v>1144</v>
      </c>
      <c r="C13" s="60" t="s">
        <v>1145</v>
      </c>
      <c r="D13" s="54" t="s">
        <v>1146</v>
      </c>
      <c r="E13" s="6" t="s">
        <v>72</v>
      </c>
      <c r="F13" s="19">
        <v>57965</v>
      </c>
      <c r="G13" s="24">
        <v>505.51</v>
      </c>
      <c r="H13" s="24">
        <v>5.15</v>
      </c>
      <c r="I13" s="31"/>
      <c r="J13" s="31"/>
      <c r="K13" s="35"/>
    </row>
    <row r="14" spans="1:54" x14ac:dyDescent="0.25">
      <c r="B14" s="8" t="s">
        <v>99</v>
      </c>
      <c r="C14" s="60" t="s">
        <v>100</v>
      </c>
      <c r="D14" s="54" t="s">
        <v>101</v>
      </c>
      <c r="E14" s="6" t="s">
        <v>65</v>
      </c>
      <c r="F14" s="19">
        <v>7601</v>
      </c>
      <c r="G14" s="24">
        <v>500.6</v>
      </c>
      <c r="H14" s="24">
        <v>5.0999999999999996</v>
      </c>
      <c r="I14" s="31"/>
      <c r="J14" s="31"/>
      <c r="K14" s="35"/>
    </row>
    <row r="15" spans="1:54" x14ac:dyDescent="0.25">
      <c r="B15" s="8" t="s">
        <v>415</v>
      </c>
      <c r="C15" s="60" t="s">
        <v>416</v>
      </c>
      <c r="D15" s="54" t="s">
        <v>417</v>
      </c>
      <c r="E15" s="6" t="s">
        <v>254</v>
      </c>
      <c r="F15" s="19">
        <v>26435</v>
      </c>
      <c r="G15" s="24">
        <v>471.18</v>
      </c>
      <c r="H15" s="24">
        <v>4.8</v>
      </c>
      <c r="I15" s="31"/>
      <c r="J15" s="31"/>
      <c r="K15" s="35"/>
    </row>
    <row r="16" spans="1:54" x14ac:dyDescent="0.25">
      <c r="B16" s="8" t="s">
        <v>85</v>
      </c>
      <c r="C16" s="60" t="s">
        <v>86</v>
      </c>
      <c r="D16" s="54" t="s">
        <v>87</v>
      </c>
      <c r="E16" s="6" t="s">
        <v>65</v>
      </c>
      <c r="F16" s="19">
        <v>13416</v>
      </c>
      <c r="G16" s="24">
        <v>451.29</v>
      </c>
      <c r="H16" s="24">
        <v>4.5999999999999996</v>
      </c>
      <c r="I16" s="31"/>
      <c r="J16" s="31"/>
      <c r="K16" s="35"/>
    </row>
    <row r="17" spans="2:11" x14ac:dyDescent="0.25">
      <c r="B17" s="8" t="s">
        <v>69</v>
      </c>
      <c r="C17" s="60" t="s">
        <v>70</v>
      </c>
      <c r="D17" s="54" t="s">
        <v>71</v>
      </c>
      <c r="E17" s="6" t="s">
        <v>72</v>
      </c>
      <c r="F17" s="19">
        <v>55660</v>
      </c>
      <c r="G17" s="24">
        <v>446.14</v>
      </c>
      <c r="H17" s="24">
        <v>4.55</v>
      </c>
      <c r="I17" s="31"/>
      <c r="J17" s="31"/>
      <c r="K17" s="35"/>
    </row>
    <row r="18" spans="2:11" x14ac:dyDescent="0.25">
      <c r="B18" s="8" t="s">
        <v>88</v>
      </c>
      <c r="C18" s="60" t="s">
        <v>89</v>
      </c>
      <c r="D18" s="54" t="s">
        <v>90</v>
      </c>
      <c r="E18" s="6" t="s">
        <v>91</v>
      </c>
      <c r="F18" s="19">
        <v>20262</v>
      </c>
      <c r="G18" s="24">
        <v>438.71</v>
      </c>
      <c r="H18" s="24">
        <v>4.47</v>
      </c>
      <c r="I18" s="31"/>
      <c r="J18" s="31"/>
      <c r="K18" s="35"/>
    </row>
    <row r="19" spans="2:11" x14ac:dyDescent="0.25">
      <c r="B19" s="8" t="s">
        <v>504</v>
      </c>
      <c r="C19" s="60" t="s">
        <v>505</v>
      </c>
      <c r="D19" s="54" t="s">
        <v>506</v>
      </c>
      <c r="E19" s="6" t="s">
        <v>247</v>
      </c>
      <c r="F19" s="19">
        <v>15962</v>
      </c>
      <c r="G19" s="24">
        <v>428.34</v>
      </c>
      <c r="H19" s="24">
        <v>4.37</v>
      </c>
      <c r="I19" s="31"/>
      <c r="J19" s="31"/>
      <c r="K19" s="35"/>
    </row>
    <row r="20" spans="2:11" x14ac:dyDescent="0.25">
      <c r="B20" s="8" t="s">
        <v>1067</v>
      </c>
      <c r="C20" s="60" t="s">
        <v>1068</v>
      </c>
      <c r="D20" s="54" t="s">
        <v>1069</v>
      </c>
      <c r="E20" s="6" t="s">
        <v>65</v>
      </c>
      <c r="F20" s="19">
        <v>8210</v>
      </c>
      <c r="G20" s="24">
        <v>415.67</v>
      </c>
      <c r="H20" s="24">
        <v>4.24</v>
      </c>
      <c r="I20" s="31"/>
      <c r="J20" s="31"/>
      <c r="K20" s="35"/>
    </row>
    <row r="21" spans="2:11" x14ac:dyDescent="0.25">
      <c r="B21" s="8" t="s">
        <v>62</v>
      </c>
      <c r="C21" s="60" t="s">
        <v>63</v>
      </c>
      <c r="D21" s="54" t="s">
        <v>64</v>
      </c>
      <c r="E21" s="6" t="s">
        <v>65</v>
      </c>
      <c r="F21" s="19">
        <v>3354</v>
      </c>
      <c r="G21" s="24">
        <v>412.74</v>
      </c>
      <c r="H21" s="24">
        <v>4.21</v>
      </c>
      <c r="I21" s="31"/>
      <c r="J21" s="31"/>
      <c r="K21" s="35"/>
    </row>
    <row r="22" spans="2:11" x14ac:dyDescent="0.25">
      <c r="B22" s="8" t="s">
        <v>1150</v>
      </c>
      <c r="C22" s="60" t="s">
        <v>1151</v>
      </c>
      <c r="D22" s="54" t="s">
        <v>1152</v>
      </c>
      <c r="E22" s="6" t="s">
        <v>135</v>
      </c>
      <c r="F22" s="19">
        <v>21053</v>
      </c>
      <c r="G22" s="24">
        <v>374.17</v>
      </c>
      <c r="H22" s="24">
        <v>3.82</v>
      </c>
      <c r="I22" s="31"/>
      <c r="J22" s="31"/>
      <c r="K22" s="35"/>
    </row>
    <row r="23" spans="2:11" x14ac:dyDescent="0.25">
      <c r="B23" s="8" t="s">
        <v>595</v>
      </c>
      <c r="C23" s="60" t="s">
        <v>596</v>
      </c>
      <c r="D23" s="54" t="s">
        <v>597</v>
      </c>
      <c r="E23" s="6" t="s">
        <v>209</v>
      </c>
      <c r="F23" s="19">
        <v>9077</v>
      </c>
      <c r="G23" s="24">
        <v>357.95</v>
      </c>
      <c r="H23" s="24">
        <v>3.65</v>
      </c>
      <c r="I23" s="31"/>
      <c r="J23" s="31"/>
      <c r="K23" s="35"/>
    </row>
    <row r="24" spans="2:11" x14ac:dyDescent="0.25">
      <c r="B24" s="8" t="s">
        <v>461</v>
      </c>
      <c r="C24" s="60" t="s">
        <v>462</v>
      </c>
      <c r="D24" s="54" t="s">
        <v>463</v>
      </c>
      <c r="E24" s="6" t="s">
        <v>72</v>
      </c>
      <c r="F24" s="19">
        <v>10320</v>
      </c>
      <c r="G24" s="24">
        <v>326.12</v>
      </c>
      <c r="H24" s="24">
        <v>3.33</v>
      </c>
      <c r="I24" s="31"/>
      <c r="J24" s="31"/>
      <c r="K24" s="35"/>
    </row>
    <row r="25" spans="2:11" x14ac:dyDescent="0.25">
      <c r="B25" s="8" t="s">
        <v>480</v>
      </c>
      <c r="C25" s="60" t="s">
        <v>481</v>
      </c>
      <c r="D25" s="54" t="s">
        <v>482</v>
      </c>
      <c r="E25" s="6" t="s">
        <v>109</v>
      </c>
      <c r="F25" s="19">
        <v>7201</v>
      </c>
      <c r="G25" s="24">
        <v>324.05</v>
      </c>
      <c r="H25" s="24">
        <v>3.3</v>
      </c>
      <c r="I25" s="31"/>
      <c r="J25" s="31"/>
      <c r="K25" s="35"/>
    </row>
    <row r="26" spans="2:11" x14ac:dyDescent="0.25">
      <c r="B26" s="8" t="s">
        <v>1991</v>
      </c>
      <c r="C26" s="60" t="s">
        <v>1499</v>
      </c>
      <c r="D26" s="54" t="s">
        <v>1992</v>
      </c>
      <c r="E26" s="6" t="s">
        <v>44</v>
      </c>
      <c r="F26" s="19">
        <v>123939</v>
      </c>
      <c r="G26" s="24">
        <v>321.5</v>
      </c>
      <c r="H26" s="24">
        <v>3.28</v>
      </c>
      <c r="I26" s="31"/>
      <c r="J26" s="31"/>
      <c r="K26" s="35"/>
    </row>
    <row r="27" spans="2:11" x14ac:dyDescent="0.25">
      <c r="B27" s="8" t="s">
        <v>2282</v>
      </c>
      <c r="C27" s="60" t="s">
        <v>1722</v>
      </c>
      <c r="D27" s="54" t="s">
        <v>2283</v>
      </c>
      <c r="E27" s="6" t="s">
        <v>44</v>
      </c>
      <c r="F27" s="19">
        <v>36675</v>
      </c>
      <c r="G27" s="24">
        <v>309.06</v>
      </c>
      <c r="H27" s="24">
        <v>3.15</v>
      </c>
      <c r="I27" s="31"/>
      <c r="J27" s="31"/>
      <c r="K27" s="35"/>
    </row>
    <row r="28" spans="2:11" x14ac:dyDescent="0.25">
      <c r="B28" s="8" t="s">
        <v>2219</v>
      </c>
      <c r="C28" s="60" t="s">
        <v>803</v>
      </c>
      <c r="D28" s="54" t="s">
        <v>2220</v>
      </c>
      <c r="E28" s="6" t="s">
        <v>44</v>
      </c>
      <c r="F28" s="19">
        <v>195580</v>
      </c>
      <c r="G28" s="24">
        <v>241.44</v>
      </c>
      <c r="H28" s="24">
        <v>2.46</v>
      </c>
      <c r="I28" s="31"/>
      <c r="J28" s="31"/>
      <c r="K28" s="35"/>
    </row>
    <row r="29" spans="2:11" x14ac:dyDescent="0.25">
      <c r="B29" s="8" t="s">
        <v>215</v>
      </c>
      <c r="C29" s="60" t="s">
        <v>216</v>
      </c>
      <c r="D29" s="54" t="s">
        <v>217</v>
      </c>
      <c r="E29" s="6" t="s">
        <v>218</v>
      </c>
      <c r="F29" s="19">
        <v>149039</v>
      </c>
      <c r="G29" s="24">
        <v>229.71</v>
      </c>
      <c r="H29" s="24">
        <v>2.34</v>
      </c>
      <c r="I29" s="31"/>
      <c r="J29" s="31"/>
      <c r="K29" s="35"/>
    </row>
    <row r="30" spans="2:11" x14ac:dyDescent="0.25">
      <c r="B30" s="8" t="s">
        <v>2316</v>
      </c>
      <c r="C30" s="60" t="s">
        <v>1631</v>
      </c>
      <c r="D30" s="54" t="s">
        <v>2317</v>
      </c>
      <c r="E30" s="6" t="s">
        <v>72</v>
      </c>
      <c r="F30" s="19">
        <v>95321</v>
      </c>
      <c r="G30" s="24">
        <v>228.96</v>
      </c>
      <c r="H30" s="24">
        <v>2.33</v>
      </c>
      <c r="I30" s="31"/>
      <c r="J30" s="31"/>
      <c r="K30" s="35"/>
    </row>
    <row r="31" spans="2:11" x14ac:dyDescent="0.25">
      <c r="B31" s="8" t="s">
        <v>2216</v>
      </c>
      <c r="C31" s="60" t="s">
        <v>2217</v>
      </c>
      <c r="D31" s="54" t="s">
        <v>2218</v>
      </c>
      <c r="E31" s="6" t="s">
        <v>955</v>
      </c>
      <c r="F31" s="19">
        <v>21959</v>
      </c>
      <c r="G31" s="24">
        <v>210.59</v>
      </c>
      <c r="H31" s="24">
        <v>2.15</v>
      </c>
      <c r="I31" s="31"/>
      <c r="J31" s="31"/>
      <c r="K31" s="35"/>
    </row>
    <row r="32" spans="2:11" x14ac:dyDescent="0.25">
      <c r="B32" s="8" t="s">
        <v>1791</v>
      </c>
      <c r="C32" s="60" t="s">
        <v>1792</v>
      </c>
      <c r="D32" s="54" t="s">
        <v>1793</v>
      </c>
      <c r="E32" s="6" t="s">
        <v>135</v>
      </c>
      <c r="F32" s="19">
        <v>14056</v>
      </c>
      <c r="G32" s="24">
        <v>209.53</v>
      </c>
      <c r="H32" s="24">
        <v>2.14</v>
      </c>
      <c r="I32" s="31"/>
      <c r="J32" s="31"/>
      <c r="K32" s="35"/>
    </row>
    <row r="33" spans="2:11" x14ac:dyDescent="0.25">
      <c r="B33" s="8" t="s">
        <v>1008</v>
      </c>
      <c r="C33" s="60" t="s">
        <v>1009</v>
      </c>
      <c r="D33" s="54" t="s">
        <v>1010</v>
      </c>
      <c r="E33" s="6" t="s">
        <v>157</v>
      </c>
      <c r="F33" s="19">
        <v>26007</v>
      </c>
      <c r="G33" s="24">
        <v>206.76</v>
      </c>
      <c r="H33" s="24">
        <v>2.11</v>
      </c>
      <c r="I33" s="31"/>
      <c r="J33" s="31"/>
      <c r="K33" s="35"/>
    </row>
    <row r="34" spans="2:11" x14ac:dyDescent="0.25">
      <c r="B34" s="8" t="s">
        <v>443</v>
      </c>
      <c r="C34" s="60" t="s">
        <v>444</v>
      </c>
      <c r="D34" s="54" t="s">
        <v>445</v>
      </c>
      <c r="E34" s="6" t="s">
        <v>72</v>
      </c>
      <c r="F34" s="19">
        <v>15121</v>
      </c>
      <c r="G34" s="24">
        <v>204.84</v>
      </c>
      <c r="H34" s="24">
        <v>2.09</v>
      </c>
      <c r="I34" s="31"/>
      <c r="J34" s="31"/>
      <c r="K34" s="35"/>
    </row>
    <row r="35" spans="2:11" x14ac:dyDescent="0.25">
      <c r="B35" s="8" t="s">
        <v>147</v>
      </c>
      <c r="C35" s="60" t="s">
        <v>148</v>
      </c>
      <c r="D35" s="54" t="s">
        <v>149</v>
      </c>
      <c r="E35" s="6" t="s">
        <v>150</v>
      </c>
      <c r="F35" s="19">
        <v>84468</v>
      </c>
      <c r="G35" s="24">
        <v>198.5</v>
      </c>
      <c r="H35" s="24">
        <v>2.02</v>
      </c>
      <c r="I35" s="31"/>
      <c r="J35" s="31"/>
      <c r="K35" s="35"/>
    </row>
    <row r="36" spans="2:11" x14ac:dyDescent="0.25">
      <c r="B36" s="8" t="s">
        <v>2565</v>
      </c>
      <c r="C36" s="60" t="s">
        <v>1507</v>
      </c>
      <c r="D36" s="54" t="s">
        <v>2566</v>
      </c>
      <c r="E36" s="6" t="s">
        <v>44</v>
      </c>
      <c r="F36" s="19">
        <v>23353</v>
      </c>
      <c r="G36" s="24">
        <v>197.5</v>
      </c>
      <c r="H36" s="24">
        <v>2.0099999999999998</v>
      </c>
      <c r="I36" s="31"/>
      <c r="J36" s="31"/>
      <c r="K36" s="35"/>
    </row>
    <row r="37" spans="2:11" x14ac:dyDescent="0.25">
      <c r="B37" s="8" t="s">
        <v>2214</v>
      </c>
      <c r="C37" s="60" t="s">
        <v>1405</v>
      </c>
      <c r="D37" s="54" t="s">
        <v>2215</v>
      </c>
      <c r="E37" s="6" t="s">
        <v>72</v>
      </c>
      <c r="F37" s="19">
        <v>65986</v>
      </c>
      <c r="G37" s="24">
        <v>192.84</v>
      </c>
      <c r="H37" s="24">
        <v>1.97</v>
      </c>
      <c r="I37" s="31"/>
      <c r="J37" s="31"/>
      <c r="K37" s="35"/>
    </row>
    <row r="38" spans="2:11" x14ac:dyDescent="0.25">
      <c r="B38" s="8" t="s">
        <v>2198</v>
      </c>
      <c r="C38" s="60" t="s">
        <v>685</v>
      </c>
      <c r="D38" s="54" t="s">
        <v>2199</v>
      </c>
      <c r="E38" s="6" t="s">
        <v>608</v>
      </c>
      <c r="F38" s="19">
        <v>186039</v>
      </c>
      <c r="G38" s="24">
        <v>157.66999999999999</v>
      </c>
      <c r="H38" s="24">
        <v>1.61</v>
      </c>
      <c r="I38" s="31"/>
      <c r="J38" s="31"/>
      <c r="K38" s="35"/>
    </row>
    <row r="39" spans="2:11" x14ac:dyDescent="0.25">
      <c r="B39" s="8" t="s">
        <v>1070</v>
      </c>
      <c r="C39" s="60" t="s">
        <v>1071</v>
      </c>
      <c r="D39" s="54" t="s">
        <v>1072</v>
      </c>
      <c r="E39" s="6" t="s">
        <v>476</v>
      </c>
      <c r="F39" s="19">
        <v>27466</v>
      </c>
      <c r="G39" s="24">
        <v>155.99</v>
      </c>
      <c r="H39" s="24">
        <v>1.59</v>
      </c>
      <c r="I39" s="31"/>
      <c r="J39" s="31"/>
      <c r="K39" s="35"/>
    </row>
    <row r="40" spans="2:11" x14ac:dyDescent="0.25">
      <c r="B40" s="8" t="s">
        <v>2192</v>
      </c>
      <c r="C40" s="60" t="s">
        <v>2193</v>
      </c>
      <c r="D40" s="54" t="s">
        <v>2194</v>
      </c>
      <c r="E40" s="6" t="s">
        <v>119</v>
      </c>
      <c r="F40" s="19">
        <v>7098</v>
      </c>
      <c r="G40" s="24">
        <v>151.31</v>
      </c>
      <c r="H40" s="24">
        <v>1.54</v>
      </c>
      <c r="I40" s="31"/>
      <c r="J40" s="31"/>
      <c r="K40" s="35"/>
    </row>
    <row r="41" spans="2:11" x14ac:dyDescent="0.25">
      <c r="C41" s="58" t="s">
        <v>185</v>
      </c>
      <c r="D41" s="54"/>
      <c r="E41" s="6"/>
      <c r="F41" s="19"/>
      <c r="G41" s="25">
        <v>9796.7999999999993</v>
      </c>
      <c r="H41" s="25">
        <v>99.88</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197</v>
      </c>
      <c r="C83" s="60" t="s">
        <v>198</v>
      </c>
      <c r="D83" s="54"/>
      <c r="E83" s="6"/>
      <c r="F83" s="19"/>
      <c r="G83" s="24">
        <v>49.36</v>
      </c>
      <c r="H83" s="24">
        <v>0.5</v>
      </c>
      <c r="I83" s="31"/>
      <c r="J83" s="31"/>
      <c r="K83" s="35"/>
    </row>
    <row r="84" spans="1:54" x14ac:dyDescent="0.25">
      <c r="C84" s="58" t="s">
        <v>185</v>
      </c>
      <c r="D84" s="54"/>
      <c r="E84" s="6"/>
      <c r="F84" s="19"/>
      <c r="G84" s="25">
        <v>49.36</v>
      </c>
      <c r="H84" s="25">
        <v>0.5</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4766</v>
      </c>
      <c r="D87" s="54"/>
      <c r="E87" s="6"/>
      <c r="F87" s="19"/>
      <c r="G87" s="24" t="s">
        <v>2</v>
      </c>
      <c r="H87" s="24" t="s">
        <v>2</v>
      </c>
      <c r="I87" s="31"/>
      <c r="J87" s="31"/>
      <c r="K87" s="35"/>
      <c r="L87" s="3"/>
      <c r="AI87" s="3"/>
      <c r="AV87" s="3"/>
      <c r="AX87" s="3"/>
      <c r="BB87" s="3"/>
    </row>
    <row r="88" spans="1:54" x14ac:dyDescent="0.25">
      <c r="B88" s="8"/>
      <c r="C88" s="60" t="s">
        <v>199</v>
      </c>
      <c r="D88" s="54"/>
      <c r="E88" s="6"/>
      <c r="F88" s="19"/>
      <c r="G88" s="24">
        <v>-39.270000000000003</v>
      </c>
      <c r="H88" s="24">
        <v>-0.38</v>
      </c>
      <c r="I88" s="31"/>
      <c r="J88" s="31"/>
      <c r="K88" s="35"/>
    </row>
    <row r="89" spans="1:54" x14ac:dyDescent="0.25">
      <c r="C89" s="58" t="s">
        <v>185</v>
      </c>
      <c r="D89" s="54"/>
      <c r="E89" s="6"/>
      <c r="F89" s="19"/>
      <c r="G89" s="25">
        <v>-39.270000000000003</v>
      </c>
      <c r="H89" s="25">
        <v>-0.38</v>
      </c>
      <c r="I89" s="31"/>
      <c r="J89" s="31"/>
      <c r="K89" s="35"/>
    </row>
    <row r="90" spans="1:54" x14ac:dyDescent="0.25">
      <c r="C90" s="57"/>
      <c r="D90" s="54"/>
      <c r="E90" s="6"/>
      <c r="F90" s="19"/>
      <c r="G90" s="24"/>
      <c r="H90" s="24"/>
      <c r="I90" s="31"/>
      <c r="J90" s="31"/>
      <c r="K90" s="35"/>
    </row>
    <row r="91" spans="1:54" x14ac:dyDescent="0.25">
      <c r="C91" s="61" t="s">
        <v>200</v>
      </c>
      <c r="D91" s="55"/>
      <c r="E91" s="5"/>
      <c r="F91" s="20"/>
      <c r="G91" s="26">
        <v>9806.89</v>
      </c>
      <c r="H91" s="26">
        <v>100</v>
      </c>
      <c r="I91" s="32"/>
      <c r="J91" s="32"/>
      <c r="K91" s="36"/>
    </row>
    <row r="94" spans="1:54" x14ac:dyDescent="0.25">
      <c r="C94" s="1" t="s">
        <v>201</v>
      </c>
    </row>
    <row r="95" spans="1:54" x14ac:dyDescent="0.25">
      <c r="C95" s="37" t="s">
        <v>202</v>
      </c>
      <c r="D95" s="37"/>
      <c r="E95" s="37"/>
      <c r="F95" s="37"/>
      <c r="G95" s="37"/>
      <c r="H95" s="37"/>
      <c r="I95" s="37"/>
      <c r="J95" s="37"/>
      <c r="K95" s="37"/>
    </row>
    <row r="96" spans="1:54" x14ac:dyDescent="0.25">
      <c r="C96" s="2" t="s">
        <v>203</v>
      </c>
    </row>
    <row r="97" spans="3:11" x14ac:dyDescent="0.25">
      <c r="C97" s="2" t="s">
        <v>204</v>
      </c>
    </row>
    <row r="98" spans="3:11" ht="30" customHeight="1" x14ac:dyDescent="0.25">
      <c r="C98" s="91" t="s">
        <v>205</v>
      </c>
      <c r="D98" s="92"/>
      <c r="E98" s="92"/>
      <c r="F98" s="92"/>
      <c r="G98" s="92"/>
      <c r="H98" s="92"/>
      <c r="I98" s="92"/>
      <c r="J98" s="92"/>
      <c r="K98" s="92"/>
    </row>
    <row r="99" spans="3:11" x14ac:dyDescent="0.25">
      <c r="C99" s="2" t="s">
        <v>206</v>
      </c>
    </row>
    <row r="101" spans="3:11" x14ac:dyDescent="0.25">
      <c r="C101" s="1" t="s">
        <v>4909</v>
      </c>
      <c r="E101" s="88" t="s">
        <v>4910</v>
      </c>
    </row>
    <row r="102" spans="3:11" x14ac:dyDescent="0.25">
      <c r="E102" s="2" t="s">
        <v>4975</v>
      </c>
    </row>
  </sheetData>
  <mergeCells count="1">
    <mergeCell ref="C98:K98"/>
  </mergeCells>
  <hyperlinks>
    <hyperlink ref="J2" location="'Index'!A1" display="'Index'!A1" xr:uid="{FF425610-DBA0-4301-8E13-EBEEC73CEA4D}"/>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86CB2-22BF-442A-8398-D3FCCA0AE719}">
  <sheetPr codeName="Sheet1"/>
  <dimension ref="A1:IV102"/>
  <sheetViews>
    <sheetView showGridLines="0" zoomScale="90" zoomScaleNormal="90" workbookViewId="0">
      <pane ySplit="6" topLeftCell="A8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4277</v>
      </c>
      <c r="J2" s="38" t="s">
        <v>4443</v>
      </c>
    </row>
    <row r="3" spans="1:54" ht="16.5" x14ac:dyDescent="0.3">
      <c r="C3" s="1" t="s">
        <v>28</v>
      </c>
      <c r="D3" s="21" t="s">
        <v>4278</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33763</v>
      </c>
      <c r="G11" s="24">
        <v>246.99</v>
      </c>
      <c r="H11" s="24">
        <v>4.3899999999999997</v>
      </c>
      <c r="I11" s="31"/>
      <c r="J11" s="31"/>
      <c r="K11" s="35"/>
    </row>
    <row r="12" spans="1:54" x14ac:dyDescent="0.25">
      <c r="B12" s="8" t="s">
        <v>41</v>
      </c>
      <c r="C12" s="60" t="s">
        <v>42</v>
      </c>
      <c r="D12" s="54" t="s">
        <v>43</v>
      </c>
      <c r="E12" s="6" t="s">
        <v>44</v>
      </c>
      <c r="F12" s="19">
        <v>18449</v>
      </c>
      <c r="G12" s="24">
        <v>222.48</v>
      </c>
      <c r="H12" s="24">
        <v>3.95</v>
      </c>
      <c r="I12" s="31"/>
      <c r="J12" s="31"/>
      <c r="K12" s="35"/>
    </row>
    <row r="13" spans="1:54" x14ac:dyDescent="0.25">
      <c r="B13" s="8" t="s">
        <v>73</v>
      </c>
      <c r="C13" s="60" t="s">
        <v>74</v>
      </c>
      <c r="D13" s="54" t="s">
        <v>75</v>
      </c>
      <c r="E13" s="6" t="s">
        <v>76</v>
      </c>
      <c r="F13" s="19">
        <v>2041</v>
      </c>
      <c r="G13" s="24">
        <v>219.31</v>
      </c>
      <c r="H13" s="24">
        <v>3.9</v>
      </c>
      <c r="I13" s="31"/>
      <c r="J13" s="31"/>
      <c r="K13" s="35"/>
    </row>
    <row r="14" spans="1:54" x14ac:dyDescent="0.25">
      <c r="B14" s="8" t="s">
        <v>268</v>
      </c>
      <c r="C14" s="60" t="s">
        <v>269</v>
      </c>
      <c r="D14" s="54" t="s">
        <v>270</v>
      </c>
      <c r="E14" s="6" t="s">
        <v>271</v>
      </c>
      <c r="F14" s="19">
        <v>10190</v>
      </c>
      <c r="G14" s="24">
        <v>209.42</v>
      </c>
      <c r="H14" s="24">
        <v>3.72</v>
      </c>
      <c r="I14" s="31"/>
      <c r="J14" s="31"/>
      <c r="K14" s="35"/>
    </row>
    <row r="15" spans="1:54" x14ac:dyDescent="0.25">
      <c r="B15" s="8" t="s">
        <v>1002</v>
      </c>
      <c r="C15" s="60" t="s">
        <v>1003</v>
      </c>
      <c r="D15" s="54" t="s">
        <v>1004</v>
      </c>
      <c r="E15" s="6" t="s">
        <v>157</v>
      </c>
      <c r="F15" s="19">
        <v>2727</v>
      </c>
      <c r="G15" s="24">
        <v>202.32</v>
      </c>
      <c r="H15" s="24">
        <v>3.6</v>
      </c>
      <c r="I15" s="31"/>
      <c r="J15" s="31"/>
      <c r="K15" s="35"/>
    </row>
    <row r="16" spans="1:54" x14ac:dyDescent="0.25">
      <c r="B16" s="8" t="s">
        <v>1150</v>
      </c>
      <c r="C16" s="60" t="s">
        <v>1151</v>
      </c>
      <c r="D16" s="54" t="s">
        <v>1152</v>
      </c>
      <c r="E16" s="6" t="s">
        <v>135</v>
      </c>
      <c r="F16" s="19">
        <v>11337</v>
      </c>
      <c r="G16" s="24">
        <v>201.49</v>
      </c>
      <c r="H16" s="24">
        <v>3.58</v>
      </c>
      <c r="I16" s="31"/>
      <c r="J16" s="31"/>
      <c r="K16" s="35"/>
    </row>
    <row r="17" spans="2:11" x14ac:dyDescent="0.25">
      <c r="B17" s="8" t="s">
        <v>891</v>
      </c>
      <c r="C17" s="60" t="s">
        <v>892</v>
      </c>
      <c r="D17" s="54" t="s">
        <v>893</v>
      </c>
      <c r="E17" s="6" t="s">
        <v>91</v>
      </c>
      <c r="F17" s="19">
        <v>5087</v>
      </c>
      <c r="G17" s="24">
        <v>201.01</v>
      </c>
      <c r="H17" s="24">
        <v>3.57</v>
      </c>
      <c r="I17" s="31"/>
      <c r="J17" s="31"/>
      <c r="K17" s="35"/>
    </row>
    <row r="18" spans="2:11" x14ac:dyDescent="0.25">
      <c r="B18" s="8" t="s">
        <v>477</v>
      </c>
      <c r="C18" s="60" t="s">
        <v>478</v>
      </c>
      <c r="D18" s="54" t="s">
        <v>479</v>
      </c>
      <c r="E18" s="6" t="s">
        <v>271</v>
      </c>
      <c r="F18" s="19">
        <v>69648</v>
      </c>
      <c r="G18" s="24">
        <v>200.38</v>
      </c>
      <c r="H18" s="24">
        <v>3.56</v>
      </c>
      <c r="I18" s="31"/>
      <c r="J18" s="31"/>
      <c r="K18" s="35"/>
    </row>
    <row r="19" spans="2:11" x14ac:dyDescent="0.25">
      <c r="B19" s="8" t="s">
        <v>919</v>
      </c>
      <c r="C19" s="60" t="s">
        <v>920</v>
      </c>
      <c r="D19" s="54" t="s">
        <v>921</v>
      </c>
      <c r="E19" s="6" t="s">
        <v>123</v>
      </c>
      <c r="F19" s="19">
        <v>17015</v>
      </c>
      <c r="G19" s="24">
        <v>199.89</v>
      </c>
      <c r="H19" s="24">
        <v>3.55</v>
      </c>
      <c r="I19" s="31"/>
      <c r="J19" s="31"/>
      <c r="K19" s="35"/>
    </row>
    <row r="20" spans="2:11" x14ac:dyDescent="0.25">
      <c r="B20" s="8" t="s">
        <v>415</v>
      </c>
      <c r="C20" s="60" t="s">
        <v>416</v>
      </c>
      <c r="D20" s="54" t="s">
        <v>417</v>
      </c>
      <c r="E20" s="6" t="s">
        <v>254</v>
      </c>
      <c r="F20" s="19">
        <v>11200</v>
      </c>
      <c r="G20" s="24">
        <v>199.63</v>
      </c>
      <c r="H20" s="24">
        <v>3.55</v>
      </c>
      <c r="I20" s="31"/>
      <c r="J20" s="31"/>
      <c r="K20" s="35"/>
    </row>
    <row r="21" spans="2:11" x14ac:dyDescent="0.25">
      <c r="B21" s="8" t="s">
        <v>486</v>
      </c>
      <c r="C21" s="60" t="s">
        <v>487</v>
      </c>
      <c r="D21" s="54" t="s">
        <v>488</v>
      </c>
      <c r="E21" s="6" t="s">
        <v>119</v>
      </c>
      <c r="F21" s="19">
        <v>11344</v>
      </c>
      <c r="G21" s="24">
        <v>199.34</v>
      </c>
      <c r="H21" s="24">
        <v>3.54</v>
      </c>
      <c r="I21" s="31"/>
      <c r="J21" s="31"/>
      <c r="K21" s="35"/>
    </row>
    <row r="22" spans="2:11" x14ac:dyDescent="0.25">
      <c r="B22" s="8" t="s">
        <v>120</v>
      </c>
      <c r="C22" s="60" t="s">
        <v>121</v>
      </c>
      <c r="D22" s="54" t="s">
        <v>122</v>
      </c>
      <c r="E22" s="6" t="s">
        <v>123</v>
      </c>
      <c r="F22" s="19">
        <v>3592</v>
      </c>
      <c r="G22" s="24">
        <v>194.79</v>
      </c>
      <c r="H22" s="24">
        <v>3.46</v>
      </c>
      <c r="I22" s="31"/>
      <c r="J22" s="31"/>
      <c r="K22" s="35"/>
    </row>
    <row r="23" spans="2:11" x14ac:dyDescent="0.25">
      <c r="B23" s="8" t="s">
        <v>412</v>
      </c>
      <c r="C23" s="60" t="s">
        <v>413</v>
      </c>
      <c r="D23" s="54" t="s">
        <v>414</v>
      </c>
      <c r="E23" s="6" t="s">
        <v>119</v>
      </c>
      <c r="F23" s="19">
        <v>15892</v>
      </c>
      <c r="G23" s="24">
        <v>194.55</v>
      </c>
      <c r="H23" s="24">
        <v>3.46</v>
      </c>
      <c r="I23" s="31"/>
      <c r="J23" s="31"/>
      <c r="K23" s="35"/>
    </row>
    <row r="24" spans="2:11" x14ac:dyDescent="0.25">
      <c r="B24" s="8" t="s">
        <v>62</v>
      </c>
      <c r="C24" s="60" t="s">
        <v>63</v>
      </c>
      <c r="D24" s="54" t="s">
        <v>64</v>
      </c>
      <c r="E24" s="6" t="s">
        <v>65</v>
      </c>
      <c r="F24" s="19">
        <v>1567</v>
      </c>
      <c r="G24" s="24">
        <v>192.84</v>
      </c>
      <c r="H24" s="24">
        <v>3.43</v>
      </c>
      <c r="I24" s="31"/>
      <c r="J24" s="31"/>
      <c r="K24" s="35"/>
    </row>
    <row r="25" spans="2:11" x14ac:dyDescent="0.25">
      <c r="B25" s="8" t="s">
        <v>55</v>
      </c>
      <c r="C25" s="60" t="s">
        <v>56</v>
      </c>
      <c r="D25" s="54" t="s">
        <v>57</v>
      </c>
      <c r="E25" s="6" t="s">
        <v>58</v>
      </c>
      <c r="F25" s="19">
        <v>5385</v>
      </c>
      <c r="G25" s="24">
        <v>188.7</v>
      </c>
      <c r="H25" s="24">
        <v>3.35</v>
      </c>
      <c r="I25" s="31"/>
      <c r="J25" s="31"/>
      <c r="K25" s="35"/>
    </row>
    <row r="26" spans="2:11" x14ac:dyDescent="0.25">
      <c r="B26" s="8" t="s">
        <v>59</v>
      </c>
      <c r="C26" s="60" t="s">
        <v>60</v>
      </c>
      <c r="D26" s="54" t="s">
        <v>61</v>
      </c>
      <c r="E26" s="6" t="s">
        <v>44</v>
      </c>
      <c r="F26" s="19">
        <v>19180</v>
      </c>
      <c r="G26" s="24">
        <v>187.85</v>
      </c>
      <c r="H26" s="24">
        <v>3.34</v>
      </c>
      <c r="I26" s="31"/>
      <c r="J26" s="31"/>
      <c r="K26" s="35"/>
    </row>
    <row r="27" spans="2:11" x14ac:dyDescent="0.25">
      <c r="B27" s="8" t="s">
        <v>1153</v>
      </c>
      <c r="C27" s="60" t="s">
        <v>1154</v>
      </c>
      <c r="D27" s="54" t="s">
        <v>1155</v>
      </c>
      <c r="E27" s="6" t="s">
        <v>119</v>
      </c>
      <c r="F27" s="19">
        <v>14875</v>
      </c>
      <c r="G27" s="24">
        <v>186.67</v>
      </c>
      <c r="H27" s="24">
        <v>3.32</v>
      </c>
      <c r="I27" s="31"/>
      <c r="J27" s="31"/>
      <c r="K27" s="35"/>
    </row>
    <row r="28" spans="2:11" x14ac:dyDescent="0.25">
      <c r="B28" s="8" t="s">
        <v>66</v>
      </c>
      <c r="C28" s="60" t="s">
        <v>67</v>
      </c>
      <c r="D28" s="54" t="s">
        <v>68</v>
      </c>
      <c r="E28" s="6" t="s">
        <v>44</v>
      </c>
      <c r="F28" s="19">
        <v>50982</v>
      </c>
      <c r="G28" s="24">
        <v>180.17</v>
      </c>
      <c r="H28" s="24">
        <v>3.2</v>
      </c>
      <c r="I28" s="31"/>
      <c r="J28" s="31"/>
      <c r="K28" s="35"/>
    </row>
    <row r="29" spans="2:11" x14ac:dyDescent="0.25">
      <c r="B29" s="8" t="s">
        <v>81</v>
      </c>
      <c r="C29" s="60" t="s">
        <v>82</v>
      </c>
      <c r="D29" s="54" t="s">
        <v>83</v>
      </c>
      <c r="E29" s="6" t="s">
        <v>84</v>
      </c>
      <c r="F29" s="19">
        <v>13398</v>
      </c>
      <c r="G29" s="24">
        <v>180.06</v>
      </c>
      <c r="H29" s="24">
        <v>3.2</v>
      </c>
      <c r="I29" s="31"/>
      <c r="J29" s="31"/>
      <c r="K29" s="35"/>
    </row>
    <row r="30" spans="2:11" x14ac:dyDescent="0.25">
      <c r="B30" s="8" t="s">
        <v>314</v>
      </c>
      <c r="C30" s="60" t="s">
        <v>315</v>
      </c>
      <c r="D30" s="54" t="s">
        <v>316</v>
      </c>
      <c r="E30" s="6" t="s">
        <v>51</v>
      </c>
      <c r="F30" s="19">
        <v>7616</v>
      </c>
      <c r="G30" s="24">
        <v>179.65</v>
      </c>
      <c r="H30" s="24">
        <v>3.19</v>
      </c>
      <c r="I30" s="31"/>
      <c r="J30" s="31"/>
      <c r="K30" s="35"/>
    </row>
    <row r="31" spans="2:11" x14ac:dyDescent="0.25">
      <c r="B31" s="8" t="s">
        <v>88</v>
      </c>
      <c r="C31" s="60" t="s">
        <v>89</v>
      </c>
      <c r="D31" s="54" t="s">
        <v>90</v>
      </c>
      <c r="E31" s="6" t="s">
        <v>91</v>
      </c>
      <c r="F31" s="19">
        <v>8266</v>
      </c>
      <c r="G31" s="24">
        <v>178.98</v>
      </c>
      <c r="H31" s="24">
        <v>3.18</v>
      </c>
      <c r="I31" s="31"/>
      <c r="J31" s="31"/>
      <c r="K31" s="35"/>
    </row>
    <row r="32" spans="2:11" x14ac:dyDescent="0.25">
      <c r="B32" s="8" t="s">
        <v>1052</v>
      </c>
      <c r="C32" s="60" t="s">
        <v>1053</v>
      </c>
      <c r="D32" s="54" t="s">
        <v>1054</v>
      </c>
      <c r="E32" s="6" t="s">
        <v>65</v>
      </c>
      <c r="F32" s="19">
        <v>1969</v>
      </c>
      <c r="G32" s="24">
        <v>172.91</v>
      </c>
      <c r="H32" s="24">
        <v>3.07</v>
      </c>
      <c r="I32" s="31"/>
      <c r="J32" s="31"/>
      <c r="K32" s="35"/>
    </row>
    <row r="33" spans="2:11" x14ac:dyDescent="0.25">
      <c r="B33" s="8" t="s">
        <v>1005</v>
      </c>
      <c r="C33" s="60" t="s">
        <v>1006</v>
      </c>
      <c r="D33" s="54" t="s">
        <v>1007</v>
      </c>
      <c r="E33" s="6" t="s">
        <v>119</v>
      </c>
      <c r="F33" s="19">
        <v>4036</v>
      </c>
      <c r="G33" s="24">
        <v>170.33</v>
      </c>
      <c r="H33" s="24">
        <v>3.03</v>
      </c>
      <c r="I33" s="31"/>
      <c r="J33" s="31"/>
      <c r="K33" s="35"/>
    </row>
    <row r="34" spans="2:11" x14ac:dyDescent="0.25">
      <c r="B34" s="8" t="s">
        <v>228</v>
      </c>
      <c r="C34" s="60" t="s">
        <v>229</v>
      </c>
      <c r="D34" s="54" t="s">
        <v>230</v>
      </c>
      <c r="E34" s="6" t="s">
        <v>76</v>
      </c>
      <c r="F34" s="19">
        <v>737</v>
      </c>
      <c r="G34" s="24">
        <v>169.66</v>
      </c>
      <c r="H34" s="24">
        <v>3.02</v>
      </c>
      <c r="I34" s="31"/>
      <c r="J34" s="31"/>
      <c r="K34" s="35"/>
    </row>
    <row r="35" spans="2:11" x14ac:dyDescent="0.25">
      <c r="B35" s="8" t="s">
        <v>102</v>
      </c>
      <c r="C35" s="60" t="s">
        <v>103</v>
      </c>
      <c r="D35" s="54" t="s">
        <v>104</v>
      </c>
      <c r="E35" s="6" t="s">
        <v>105</v>
      </c>
      <c r="F35" s="19">
        <v>12896</v>
      </c>
      <c r="G35" s="24">
        <v>165.71</v>
      </c>
      <c r="H35" s="24">
        <v>2.95</v>
      </c>
      <c r="I35" s="31"/>
      <c r="J35" s="31"/>
      <c r="K35" s="35"/>
    </row>
    <row r="36" spans="2:11" x14ac:dyDescent="0.25">
      <c r="B36" s="8" t="s">
        <v>507</v>
      </c>
      <c r="C36" s="60" t="s">
        <v>508</v>
      </c>
      <c r="D36" s="54" t="s">
        <v>509</v>
      </c>
      <c r="E36" s="6" t="s">
        <v>72</v>
      </c>
      <c r="F36" s="19">
        <v>10126</v>
      </c>
      <c r="G36" s="24">
        <v>165.24</v>
      </c>
      <c r="H36" s="24">
        <v>2.94</v>
      </c>
      <c r="I36" s="31"/>
      <c r="J36" s="31"/>
      <c r="K36" s="35"/>
    </row>
    <row r="37" spans="2:11" x14ac:dyDescent="0.25">
      <c r="B37" s="8" t="s">
        <v>2262</v>
      </c>
      <c r="C37" s="60" t="s">
        <v>652</v>
      </c>
      <c r="D37" s="54" t="s">
        <v>2263</v>
      </c>
      <c r="E37" s="6" t="s">
        <v>131</v>
      </c>
      <c r="F37" s="19">
        <v>542</v>
      </c>
      <c r="G37" s="24">
        <v>155.80000000000001</v>
      </c>
      <c r="H37" s="24">
        <v>2.77</v>
      </c>
      <c r="I37" s="31"/>
      <c r="J37" s="31"/>
      <c r="K37" s="35"/>
    </row>
    <row r="38" spans="2:11" x14ac:dyDescent="0.25">
      <c r="B38" s="8" t="s">
        <v>372</v>
      </c>
      <c r="C38" s="60" t="s">
        <v>373</v>
      </c>
      <c r="D38" s="54" t="s">
        <v>374</v>
      </c>
      <c r="E38" s="6" t="s">
        <v>51</v>
      </c>
      <c r="F38" s="19">
        <v>82330</v>
      </c>
      <c r="G38" s="24">
        <v>154.47999999999999</v>
      </c>
      <c r="H38" s="24">
        <v>2.75</v>
      </c>
      <c r="I38" s="31"/>
      <c r="J38" s="31"/>
      <c r="K38" s="35"/>
    </row>
    <row r="39" spans="2:11" x14ac:dyDescent="0.25">
      <c r="B39" s="8" t="s">
        <v>299</v>
      </c>
      <c r="C39" s="60" t="s">
        <v>300</v>
      </c>
      <c r="D39" s="54" t="s">
        <v>301</v>
      </c>
      <c r="E39" s="6" t="s">
        <v>51</v>
      </c>
      <c r="F39" s="19">
        <v>11411</v>
      </c>
      <c r="G39" s="24">
        <v>153.09</v>
      </c>
      <c r="H39" s="24">
        <v>2.72</v>
      </c>
      <c r="I39" s="31"/>
      <c r="J39" s="31"/>
      <c r="K39" s="35"/>
    </row>
    <row r="40" spans="2:11" x14ac:dyDescent="0.25">
      <c r="B40" s="8" t="s">
        <v>48</v>
      </c>
      <c r="C40" s="60" t="s">
        <v>49</v>
      </c>
      <c r="D40" s="54" t="s">
        <v>50</v>
      </c>
      <c r="E40" s="6" t="s">
        <v>51</v>
      </c>
      <c r="F40" s="19">
        <v>11712</v>
      </c>
      <c r="G40" s="24">
        <v>146.47</v>
      </c>
      <c r="H40" s="24">
        <v>2.6</v>
      </c>
      <c r="I40" s="31"/>
      <c r="J40" s="31"/>
      <c r="K40" s="35"/>
    </row>
    <row r="41" spans="2:11" x14ac:dyDescent="0.25">
      <c r="C41" s="58" t="s">
        <v>185</v>
      </c>
      <c r="D41" s="54"/>
      <c r="E41" s="6"/>
      <c r="F41" s="19"/>
      <c r="G41" s="25">
        <v>5620.21</v>
      </c>
      <c r="H41" s="25">
        <v>99.89</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197</v>
      </c>
      <c r="C83" s="60" t="s">
        <v>198</v>
      </c>
      <c r="D83" s="54"/>
      <c r="E83" s="6"/>
      <c r="F83" s="19"/>
      <c r="G83" s="24">
        <v>22.15</v>
      </c>
      <c r="H83" s="24">
        <v>0.39</v>
      </c>
      <c r="I83" s="31"/>
      <c r="J83" s="31"/>
      <c r="K83" s="35"/>
    </row>
    <row r="84" spans="1:54" x14ac:dyDescent="0.25">
      <c r="C84" s="58" t="s">
        <v>185</v>
      </c>
      <c r="D84" s="54"/>
      <c r="E84" s="6"/>
      <c r="F84" s="19"/>
      <c r="G84" s="25">
        <v>22.15</v>
      </c>
      <c r="H84" s="25">
        <v>0.39</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4766</v>
      </c>
      <c r="D87" s="54"/>
      <c r="E87" s="6"/>
      <c r="F87" s="19"/>
      <c r="G87" s="24" t="s">
        <v>2</v>
      </c>
      <c r="H87" s="24" t="s">
        <v>2</v>
      </c>
      <c r="I87" s="31"/>
      <c r="J87" s="31"/>
      <c r="K87" s="35"/>
      <c r="L87" s="3"/>
      <c r="AI87" s="3"/>
      <c r="AV87" s="3"/>
      <c r="AX87" s="3"/>
      <c r="BB87" s="3"/>
    </row>
    <row r="88" spans="1:54" x14ac:dyDescent="0.25">
      <c r="B88" s="8"/>
      <c r="C88" s="60" t="s">
        <v>199</v>
      </c>
      <c r="D88" s="54"/>
      <c r="E88" s="6"/>
      <c r="F88" s="19"/>
      <c r="G88" s="24">
        <v>-16.14</v>
      </c>
      <c r="H88" s="24">
        <v>-0.27999999999999997</v>
      </c>
      <c r="I88" s="31"/>
      <c r="J88" s="31"/>
      <c r="K88" s="35"/>
    </row>
    <row r="89" spans="1:54" x14ac:dyDescent="0.25">
      <c r="C89" s="58" t="s">
        <v>185</v>
      </c>
      <c r="D89" s="54"/>
      <c r="E89" s="6"/>
      <c r="F89" s="19"/>
      <c r="G89" s="25">
        <v>-16.14</v>
      </c>
      <c r="H89" s="25">
        <v>-0.27999999999999997</v>
      </c>
      <c r="I89" s="31"/>
      <c r="J89" s="31"/>
      <c r="K89" s="35"/>
    </row>
    <row r="90" spans="1:54" x14ac:dyDescent="0.25">
      <c r="C90" s="57"/>
      <c r="D90" s="54"/>
      <c r="E90" s="6"/>
      <c r="F90" s="19"/>
      <c r="G90" s="24"/>
      <c r="H90" s="24"/>
      <c r="I90" s="31"/>
      <c r="J90" s="31"/>
      <c r="K90" s="35"/>
    </row>
    <row r="91" spans="1:54" x14ac:dyDescent="0.25">
      <c r="C91" s="61" t="s">
        <v>200</v>
      </c>
      <c r="D91" s="55"/>
      <c r="E91" s="5"/>
      <c r="F91" s="20"/>
      <c r="G91" s="26">
        <v>5626.22</v>
      </c>
      <c r="H91" s="26">
        <v>100</v>
      </c>
      <c r="I91" s="32"/>
      <c r="J91" s="32"/>
      <c r="K91" s="36"/>
    </row>
    <row r="94" spans="1:54" x14ac:dyDescent="0.25">
      <c r="C94" s="1" t="s">
        <v>201</v>
      </c>
    </row>
    <row r="95" spans="1:54" x14ac:dyDescent="0.25">
      <c r="C95" s="37" t="s">
        <v>202</v>
      </c>
      <c r="D95" s="37"/>
      <c r="E95" s="37"/>
      <c r="F95" s="37"/>
      <c r="G95" s="37"/>
      <c r="H95" s="37"/>
      <c r="I95" s="37"/>
      <c r="J95" s="37"/>
      <c r="K95" s="37"/>
    </row>
    <row r="96" spans="1:54" x14ac:dyDescent="0.25">
      <c r="C96" s="2" t="s">
        <v>203</v>
      </c>
    </row>
    <row r="97" spans="3:11" x14ac:dyDescent="0.25">
      <c r="C97" s="2" t="s">
        <v>204</v>
      </c>
    </row>
    <row r="98" spans="3:11" ht="30" customHeight="1" x14ac:dyDescent="0.25">
      <c r="C98" s="91" t="s">
        <v>205</v>
      </c>
      <c r="D98" s="92"/>
      <c r="E98" s="92"/>
      <c r="F98" s="92"/>
      <c r="G98" s="92"/>
      <c r="H98" s="92"/>
      <c r="I98" s="92"/>
      <c r="J98" s="92"/>
      <c r="K98" s="92"/>
    </row>
    <row r="99" spans="3:11" x14ac:dyDescent="0.25">
      <c r="C99" s="2" t="s">
        <v>206</v>
      </c>
    </row>
    <row r="101" spans="3:11" x14ac:dyDescent="0.25">
      <c r="C101" s="1" t="s">
        <v>4909</v>
      </c>
      <c r="E101" s="88" t="s">
        <v>4910</v>
      </c>
    </row>
    <row r="102" spans="3:11" x14ac:dyDescent="0.25">
      <c r="E102" s="2" t="s">
        <v>4976</v>
      </c>
    </row>
  </sheetData>
  <mergeCells count="1">
    <mergeCell ref="C98:K98"/>
  </mergeCells>
  <hyperlinks>
    <hyperlink ref="J2" location="'Index'!A1" display="'Index'!A1" xr:uid="{2545ADB9-D2E9-483B-8CC3-BCE044C4E388}"/>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7D853-494D-41FA-8F69-AC8C623342DC}">
  <sheetPr codeName="Sheet1"/>
  <dimension ref="A1:IV72"/>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4279</v>
      </c>
      <c r="J2" s="38" t="s">
        <v>4443</v>
      </c>
    </row>
    <row r="3" spans="1:54" ht="16.5" x14ac:dyDescent="0.3">
      <c r="C3" s="1" t="s">
        <v>28</v>
      </c>
      <c r="D3" s="21" t="s">
        <v>4280</v>
      </c>
      <c r="F3" s="80" t="s">
        <v>4826</v>
      </c>
      <c r="G3" s="13" t="s">
        <v>4437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197</v>
      </c>
      <c r="C52" s="60" t="s">
        <v>198</v>
      </c>
      <c r="D52" s="54"/>
      <c r="E52" s="6"/>
      <c r="F52" s="19"/>
      <c r="G52" s="24">
        <v>12126.1</v>
      </c>
      <c r="H52" s="24">
        <v>99.54</v>
      </c>
      <c r="I52" s="31"/>
      <c r="J52" s="31"/>
      <c r="K52" s="35"/>
    </row>
    <row r="53" spans="1:54" x14ac:dyDescent="0.25">
      <c r="C53" s="58" t="s">
        <v>185</v>
      </c>
      <c r="D53" s="54"/>
      <c r="E53" s="6"/>
      <c r="F53" s="19"/>
      <c r="G53" s="25">
        <v>12126.1</v>
      </c>
      <c r="H53" s="25">
        <v>99.54</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4766</v>
      </c>
      <c r="D56" s="54"/>
      <c r="E56" s="6"/>
      <c r="F56" s="19"/>
      <c r="G56" s="24" t="s">
        <v>2</v>
      </c>
      <c r="H56" s="24" t="s">
        <v>2</v>
      </c>
      <c r="I56" s="31"/>
      <c r="J56" s="31"/>
      <c r="K56" s="35"/>
      <c r="L56" s="3"/>
      <c r="AI56" s="3"/>
      <c r="AV56" s="3"/>
      <c r="AX56" s="3"/>
      <c r="BB56" s="3"/>
    </row>
    <row r="57" spans="1:54" x14ac:dyDescent="0.25">
      <c r="B57" s="8"/>
      <c r="C57" s="60" t="s">
        <v>199</v>
      </c>
      <c r="D57" s="54"/>
      <c r="E57" s="6"/>
      <c r="F57" s="19"/>
      <c r="G57" s="24">
        <v>55.56</v>
      </c>
      <c r="H57" s="24">
        <v>0.46</v>
      </c>
      <c r="I57" s="31"/>
      <c r="J57" s="31"/>
      <c r="K57" s="35"/>
    </row>
    <row r="58" spans="1:54" x14ac:dyDescent="0.25">
      <c r="C58" s="58" t="s">
        <v>185</v>
      </c>
      <c r="D58" s="54"/>
      <c r="E58" s="6"/>
      <c r="F58" s="19"/>
      <c r="G58" s="25">
        <v>55.56</v>
      </c>
      <c r="H58" s="25">
        <v>0.46</v>
      </c>
      <c r="I58" s="31"/>
      <c r="J58" s="31"/>
      <c r="K58" s="35"/>
    </row>
    <row r="59" spans="1:54" x14ac:dyDescent="0.25">
      <c r="C59" s="57"/>
      <c r="D59" s="54"/>
      <c r="E59" s="6"/>
      <c r="F59" s="19"/>
      <c r="G59" s="24"/>
      <c r="H59" s="24"/>
      <c r="I59" s="31"/>
      <c r="J59" s="31"/>
      <c r="K59" s="35"/>
    </row>
    <row r="60" spans="1:54" x14ac:dyDescent="0.25">
      <c r="C60" s="61" t="s">
        <v>200</v>
      </c>
      <c r="D60" s="55"/>
      <c r="E60" s="5"/>
      <c r="F60" s="20"/>
      <c r="G60" s="26">
        <v>12181.66</v>
      </c>
      <c r="H60" s="26">
        <v>100</v>
      </c>
      <c r="I60" s="32"/>
      <c r="J60" s="32"/>
      <c r="K60" s="36"/>
    </row>
    <row r="63" spans="1:54" x14ac:dyDescent="0.25">
      <c r="C63" s="1" t="s">
        <v>201</v>
      </c>
    </row>
    <row r="64" spans="1:54" x14ac:dyDescent="0.25">
      <c r="C64" s="37" t="s">
        <v>202</v>
      </c>
      <c r="D64" s="37"/>
      <c r="E64" s="37"/>
      <c r="F64" s="37"/>
      <c r="G64" s="37"/>
      <c r="H64" s="37"/>
      <c r="I64" s="37"/>
      <c r="J64" s="37"/>
      <c r="K64" s="37"/>
    </row>
    <row r="65" spans="3:11" x14ac:dyDescent="0.25">
      <c r="C65" s="2" t="s">
        <v>203</v>
      </c>
    </row>
    <row r="66" spans="3:11" x14ac:dyDescent="0.25">
      <c r="C66" s="2" t="s">
        <v>204</v>
      </c>
    </row>
    <row r="67" spans="3:11" ht="30" customHeight="1" x14ac:dyDescent="0.25">
      <c r="C67" s="91" t="s">
        <v>205</v>
      </c>
      <c r="D67" s="92"/>
      <c r="E67" s="92"/>
      <c r="F67" s="92"/>
      <c r="G67" s="92"/>
      <c r="H67" s="92"/>
      <c r="I67" s="92"/>
      <c r="J67" s="92"/>
      <c r="K67" s="92"/>
    </row>
    <row r="68" spans="3:11" x14ac:dyDescent="0.25">
      <c r="C68" s="2" t="s">
        <v>206</v>
      </c>
    </row>
    <row r="69" spans="3:11" x14ac:dyDescent="0.25">
      <c r="C69" s="2" t="s">
        <v>4904</v>
      </c>
    </row>
    <row r="71" spans="3:11" x14ac:dyDescent="0.25">
      <c r="C71" s="1" t="s">
        <v>4909</v>
      </c>
      <c r="E71" s="88" t="s">
        <v>4910</v>
      </c>
    </row>
    <row r="72" spans="3:11" x14ac:dyDescent="0.25">
      <c r="E72" s="2" t="s">
        <v>4977</v>
      </c>
    </row>
  </sheetData>
  <mergeCells count="1">
    <mergeCell ref="C67:K67"/>
  </mergeCells>
  <hyperlinks>
    <hyperlink ref="J2" location="'Index'!A1" display="'Index'!A1" xr:uid="{057B818C-2822-4C28-A6B1-CE822A9020EE}"/>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E0671-9880-4893-95BA-12F0E71E8823}">
  <sheetPr codeName="Sheet1"/>
  <dimension ref="A1:IV86"/>
  <sheetViews>
    <sheetView showGridLines="0" zoomScale="90" zoomScaleNormal="90" workbookViewId="0">
      <pane ySplit="6" topLeftCell="A68"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4281</v>
      </c>
      <c r="J2" s="38" t="s">
        <v>4443</v>
      </c>
    </row>
    <row r="3" spans="1:54" ht="16.5" x14ac:dyDescent="0.3">
      <c r="C3" s="1" t="s">
        <v>28</v>
      </c>
      <c r="D3" s="21" t="s">
        <v>4282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4283</v>
      </c>
      <c r="C44" s="60" t="s">
        <v>4776</v>
      </c>
      <c r="D44" s="54" t="s">
        <v>4284</v>
      </c>
      <c r="E44" s="6" t="s">
        <v>4768</v>
      </c>
      <c r="F44" s="19">
        <v>74741665.403999999</v>
      </c>
      <c r="G44" s="24">
        <v>42810.68</v>
      </c>
      <c r="H44" s="24">
        <v>19.399999999999999</v>
      </c>
      <c r="I44" s="31"/>
      <c r="J44" s="31"/>
      <c r="K44" s="35"/>
    </row>
    <row r="45" spans="1:11" x14ac:dyDescent="0.25">
      <c r="B45" s="8" t="s">
        <v>4285</v>
      </c>
      <c r="C45" s="60" t="s">
        <v>4777</v>
      </c>
      <c r="D45" s="54" t="s">
        <v>4286</v>
      </c>
      <c r="E45" s="6" t="s">
        <v>4768</v>
      </c>
      <c r="F45" s="19">
        <v>25951097.046999998</v>
      </c>
      <c r="G45" s="24">
        <v>20107.740000000002</v>
      </c>
      <c r="H45" s="24">
        <v>9.11</v>
      </c>
      <c r="I45" s="31"/>
      <c r="J45" s="31"/>
      <c r="K45" s="35"/>
    </row>
    <row r="46" spans="1:11" x14ac:dyDescent="0.25">
      <c r="B46" s="8" t="s">
        <v>4287</v>
      </c>
      <c r="C46" s="60" t="s">
        <v>4778</v>
      </c>
      <c r="D46" s="54" t="s">
        <v>4288</v>
      </c>
      <c r="E46" s="6" t="s">
        <v>4768</v>
      </c>
      <c r="F46" s="19">
        <v>49507377.092</v>
      </c>
      <c r="G46" s="24">
        <v>19868.75</v>
      </c>
      <c r="H46" s="24">
        <v>9.01</v>
      </c>
      <c r="I46" s="31"/>
      <c r="J46" s="31"/>
      <c r="K46" s="35"/>
    </row>
    <row r="47" spans="1:11" x14ac:dyDescent="0.25">
      <c r="B47" s="8" t="s">
        <v>4289</v>
      </c>
      <c r="C47" s="60" t="s">
        <v>4779</v>
      </c>
      <c r="D47" s="54" t="s">
        <v>4290</v>
      </c>
      <c r="E47" s="6" t="s">
        <v>4768</v>
      </c>
      <c r="F47" s="19">
        <v>5079904.2309999997</v>
      </c>
      <c r="G47" s="24">
        <v>19294.22</v>
      </c>
      <c r="H47" s="24">
        <v>8.75</v>
      </c>
      <c r="I47" s="31"/>
      <c r="J47" s="31"/>
      <c r="K47" s="35"/>
    </row>
    <row r="48" spans="1:11" x14ac:dyDescent="0.25">
      <c r="B48" s="8" t="s">
        <v>4291</v>
      </c>
      <c r="C48" s="60" t="s">
        <v>4780</v>
      </c>
      <c r="D48" s="54" t="s">
        <v>4292</v>
      </c>
      <c r="E48" s="6" t="s">
        <v>4768</v>
      </c>
      <c r="F48" s="19">
        <v>2702312.4610000001</v>
      </c>
      <c r="G48" s="24">
        <v>17067.900000000001</v>
      </c>
      <c r="H48" s="24">
        <v>7.74</v>
      </c>
      <c r="I48" s="31"/>
      <c r="J48" s="31"/>
      <c r="K48" s="35"/>
    </row>
    <row r="49" spans="2:11" x14ac:dyDescent="0.25">
      <c r="B49" s="8" t="s">
        <v>4293</v>
      </c>
      <c r="C49" s="60" t="s">
        <v>4781</v>
      </c>
      <c r="D49" s="54" t="s">
        <v>4294</v>
      </c>
      <c r="E49" s="6" t="s">
        <v>4768</v>
      </c>
      <c r="F49" s="19">
        <v>112027144.28200001</v>
      </c>
      <c r="G49" s="24">
        <v>16036.69</v>
      </c>
      <c r="H49" s="24">
        <v>7.27</v>
      </c>
      <c r="I49" s="31"/>
      <c r="J49" s="31"/>
      <c r="K49" s="35"/>
    </row>
    <row r="50" spans="2:11" x14ac:dyDescent="0.25">
      <c r="B50" s="8" t="s">
        <v>4295</v>
      </c>
      <c r="C50" s="60" t="s">
        <v>4782</v>
      </c>
      <c r="D50" s="54" t="s">
        <v>4296</v>
      </c>
      <c r="E50" s="6" t="s">
        <v>4768</v>
      </c>
      <c r="F50" s="19">
        <v>12978701.357000001</v>
      </c>
      <c r="G50" s="24">
        <v>14170.02</v>
      </c>
      <c r="H50" s="24">
        <v>6.42</v>
      </c>
      <c r="I50" s="31"/>
      <c r="J50" s="31"/>
      <c r="K50" s="35"/>
    </row>
    <row r="51" spans="2:11" x14ac:dyDescent="0.25">
      <c r="B51" s="8" t="s">
        <v>4297</v>
      </c>
      <c r="C51" s="60" t="s">
        <v>4783</v>
      </c>
      <c r="D51" s="54" t="s">
        <v>4298</v>
      </c>
      <c r="E51" s="6" t="s">
        <v>4768</v>
      </c>
      <c r="F51" s="19">
        <v>5839110.4009999996</v>
      </c>
      <c r="G51" s="24">
        <v>11932.51</v>
      </c>
      <c r="H51" s="24">
        <v>5.41</v>
      </c>
      <c r="I51" s="31"/>
      <c r="J51" s="31"/>
      <c r="K51" s="35"/>
    </row>
    <row r="52" spans="2:11" x14ac:dyDescent="0.25">
      <c r="B52" s="8" t="s">
        <v>4299</v>
      </c>
      <c r="C52" s="60" t="s">
        <v>4784</v>
      </c>
      <c r="D52" s="54" t="s">
        <v>4300</v>
      </c>
      <c r="E52" s="6" t="s">
        <v>4768</v>
      </c>
      <c r="F52" s="19">
        <v>26035870.289999999</v>
      </c>
      <c r="G52" s="24">
        <v>11536.52</v>
      </c>
      <c r="H52" s="24">
        <v>5.23</v>
      </c>
      <c r="I52" s="31"/>
      <c r="J52" s="31"/>
      <c r="K52" s="35"/>
    </row>
    <row r="53" spans="2:11" x14ac:dyDescent="0.25">
      <c r="B53" s="8" t="s">
        <v>4301</v>
      </c>
      <c r="C53" s="60" t="s">
        <v>4785</v>
      </c>
      <c r="D53" s="54" t="s">
        <v>4302</v>
      </c>
      <c r="E53" s="6" t="s">
        <v>4768</v>
      </c>
      <c r="F53" s="19">
        <v>2390101.4410000001</v>
      </c>
      <c r="G53" s="24">
        <v>11461.67</v>
      </c>
      <c r="H53" s="24">
        <v>5.2</v>
      </c>
      <c r="I53" s="31"/>
      <c r="J53" s="31"/>
      <c r="K53" s="35"/>
    </row>
    <row r="54" spans="2:11" x14ac:dyDescent="0.25">
      <c r="B54" s="8" t="s">
        <v>2362</v>
      </c>
      <c r="C54" s="60" t="s">
        <v>4771</v>
      </c>
      <c r="D54" s="54" t="s">
        <v>2363</v>
      </c>
      <c r="E54" s="6" t="s">
        <v>4768</v>
      </c>
      <c r="F54" s="19">
        <v>258582.03400000001</v>
      </c>
      <c r="G54" s="24">
        <v>9808.82</v>
      </c>
      <c r="H54" s="24">
        <v>4.45</v>
      </c>
      <c r="I54" s="31"/>
      <c r="J54" s="31"/>
      <c r="K54" s="35"/>
    </row>
    <row r="55" spans="2:11" x14ac:dyDescent="0.25">
      <c r="B55" s="8" t="s">
        <v>4303</v>
      </c>
      <c r="C55" s="60" t="s">
        <v>4786</v>
      </c>
      <c r="D55" s="54" t="s">
        <v>4304</v>
      </c>
      <c r="E55" s="6" t="s">
        <v>4768</v>
      </c>
      <c r="F55" s="19">
        <v>7682875.415</v>
      </c>
      <c r="G55" s="24">
        <v>8799.4699999999993</v>
      </c>
      <c r="H55" s="24">
        <v>3.99</v>
      </c>
      <c r="I55" s="31"/>
      <c r="J55" s="31"/>
      <c r="K55" s="35"/>
    </row>
    <row r="56" spans="2:11" x14ac:dyDescent="0.25">
      <c r="B56" s="8" t="s">
        <v>4305</v>
      </c>
      <c r="C56" s="60" t="s">
        <v>4787</v>
      </c>
      <c r="D56" s="54" t="s">
        <v>4306</v>
      </c>
      <c r="E56" s="6" t="s">
        <v>4768</v>
      </c>
      <c r="F56" s="19">
        <v>2245573.287</v>
      </c>
      <c r="G56" s="24">
        <v>8556.32</v>
      </c>
      <c r="H56" s="24">
        <v>3.88</v>
      </c>
      <c r="I56" s="31"/>
      <c r="J56" s="31"/>
      <c r="K56" s="35"/>
    </row>
    <row r="57" spans="2:11" x14ac:dyDescent="0.25">
      <c r="B57" s="8" t="s">
        <v>4307</v>
      </c>
      <c r="C57" s="60" t="s">
        <v>4788</v>
      </c>
      <c r="D57" s="54" t="s">
        <v>4308</v>
      </c>
      <c r="E57" s="6" t="s">
        <v>4768</v>
      </c>
      <c r="F57" s="19">
        <v>1817062.5460000001</v>
      </c>
      <c r="G57" s="24">
        <v>5445.9</v>
      </c>
      <c r="H57" s="24">
        <v>2.4700000000000002</v>
      </c>
      <c r="I57" s="31"/>
      <c r="J57" s="31"/>
      <c r="K57" s="35"/>
    </row>
    <row r="58" spans="2:11" x14ac:dyDescent="0.25">
      <c r="C58" s="58" t="s">
        <v>185</v>
      </c>
      <c r="D58" s="54"/>
      <c r="E58" s="6"/>
      <c r="F58" s="19"/>
      <c r="G58" s="25">
        <v>216897.21</v>
      </c>
      <c r="H58" s="25">
        <v>98.33</v>
      </c>
      <c r="I58" s="31"/>
      <c r="J58" s="31"/>
      <c r="K58" s="35"/>
    </row>
    <row r="59" spans="2:11" x14ac:dyDescent="0.25">
      <c r="C59" s="57"/>
      <c r="D59" s="54"/>
      <c r="E59" s="6"/>
      <c r="F59" s="19"/>
      <c r="G59" s="24"/>
      <c r="H59" s="24"/>
      <c r="I59" s="31"/>
      <c r="J59" s="31"/>
      <c r="K59" s="35"/>
    </row>
    <row r="60" spans="2:11" x14ac:dyDescent="0.25">
      <c r="C60" s="58" t="s">
        <v>21</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22</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23</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197</v>
      </c>
      <c r="C67" s="60" t="s">
        <v>198</v>
      </c>
      <c r="D67" s="54"/>
      <c r="E67" s="6"/>
      <c r="F67" s="19"/>
      <c r="G67" s="24">
        <v>4234.9799999999996</v>
      </c>
      <c r="H67" s="24">
        <v>1.92</v>
      </c>
      <c r="I67" s="31"/>
      <c r="J67" s="31"/>
      <c r="K67" s="35"/>
    </row>
    <row r="68" spans="1:54" x14ac:dyDescent="0.25">
      <c r="C68" s="58" t="s">
        <v>185</v>
      </c>
      <c r="D68" s="54"/>
      <c r="E68" s="6"/>
      <c r="F68" s="19"/>
      <c r="G68" s="25">
        <v>4234.9799999999996</v>
      </c>
      <c r="H68" s="25">
        <v>1.92</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4766</v>
      </c>
      <c r="D71" s="54"/>
      <c r="E71" s="6"/>
      <c r="F71" s="19"/>
      <c r="G71" s="24" t="s">
        <v>2</v>
      </c>
      <c r="H71" s="24" t="s">
        <v>2</v>
      </c>
      <c r="I71" s="31"/>
      <c r="J71" s="31"/>
      <c r="K71" s="35"/>
      <c r="L71" s="3"/>
      <c r="AI71" s="3"/>
      <c r="AV71" s="3"/>
      <c r="AX71" s="3"/>
      <c r="BB71" s="3"/>
    </row>
    <row r="72" spans="1:54" x14ac:dyDescent="0.25">
      <c r="B72" s="8"/>
      <c r="C72" s="60" t="s">
        <v>199</v>
      </c>
      <c r="D72" s="54"/>
      <c r="E72" s="6"/>
      <c r="F72" s="19"/>
      <c r="G72" s="24">
        <v>-515.42999999999995</v>
      </c>
      <c r="H72" s="24">
        <v>-0.25</v>
      </c>
      <c r="I72" s="31"/>
      <c r="J72" s="31"/>
      <c r="K72" s="35"/>
    </row>
    <row r="73" spans="1:54" x14ac:dyDescent="0.25">
      <c r="C73" s="58" t="s">
        <v>185</v>
      </c>
      <c r="D73" s="54"/>
      <c r="E73" s="6"/>
      <c r="F73" s="19"/>
      <c r="G73" s="25">
        <v>-515.42999999999995</v>
      </c>
      <c r="H73" s="25">
        <v>-0.25</v>
      </c>
      <c r="I73" s="31"/>
      <c r="J73" s="31"/>
      <c r="K73" s="35"/>
    </row>
    <row r="74" spans="1:54" x14ac:dyDescent="0.25">
      <c r="C74" s="57"/>
      <c r="D74" s="54"/>
      <c r="E74" s="6"/>
      <c r="F74" s="19"/>
      <c r="G74" s="24"/>
      <c r="H74" s="24"/>
      <c r="I74" s="31"/>
      <c r="J74" s="31"/>
      <c r="K74" s="35"/>
    </row>
    <row r="75" spans="1:54" x14ac:dyDescent="0.25">
      <c r="C75" s="61" t="s">
        <v>200</v>
      </c>
      <c r="D75" s="55"/>
      <c r="E75" s="5"/>
      <c r="F75" s="20"/>
      <c r="G75" s="26">
        <v>220616.76</v>
      </c>
      <c r="H75" s="26">
        <v>100</v>
      </c>
      <c r="I75" s="32"/>
      <c r="J75" s="32"/>
      <c r="K75" s="36"/>
    </row>
    <row r="78" spans="1:54" x14ac:dyDescent="0.25">
      <c r="C78" s="1" t="s">
        <v>201</v>
      </c>
    </row>
    <row r="79" spans="1:54" x14ac:dyDescent="0.25">
      <c r="C79" s="37" t="s">
        <v>202</v>
      </c>
      <c r="D79" s="37"/>
      <c r="E79" s="37"/>
      <c r="F79" s="37"/>
      <c r="G79" s="37"/>
      <c r="H79" s="37"/>
      <c r="I79" s="37"/>
      <c r="J79" s="37"/>
      <c r="K79" s="37"/>
    </row>
    <row r="80" spans="1:54" x14ac:dyDescent="0.25">
      <c r="C80" s="2" t="s">
        <v>203</v>
      </c>
    </row>
    <row r="81" spans="3:11" x14ac:dyDescent="0.25">
      <c r="C81" s="2" t="s">
        <v>204</v>
      </c>
    </row>
    <row r="82" spans="3:11" ht="30" customHeight="1" x14ac:dyDescent="0.25">
      <c r="C82" s="91" t="s">
        <v>205</v>
      </c>
      <c r="D82" s="92"/>
      <c r="E82" s="92"/>
      <c r="F82" s="92"/>
      <c r="G82" s="92"/>
      <c r="H82" s="92"/>
      <c r="I82" s="92"/>
      <c r="J82" s="92"/>
      <c r="K82" s="92"/>
    </row>
    <row r="83" spans="3:11" x14ac:dyDescent="0.25">
      <c r="C83" s="2" t="s">
        <v>206</v>
      </c>
    </row>
    <row r="85" spans="3:11" x14ac:dyDescent="0.25">
      <c r="C85" s="1" t="s">
        <v>4909</v>
      </c>
      <c r="E85" s="88" t="s">
        <v>4910</v>
      </c>
    </row>
    <row r="86" spans="3:11" x14ac:dyDescent="0.25">
      <c r="E86" s="2" t="s">
        <v>4958</v>
      </c>
    </row>
  </sheetData>
  <mergeCells count="1">
    <mergeCell ref="C82:K82"/>
  </mergeCells>
  <hyperlinks>
    <hyperlink ref="J2" location="'Index'!A1" display="'Index'!A1" xr:uid="{9DB108C6-38C2-4200-8432-D57EDA8AD063}"/>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FF386-08C8-4EDD-944A-DB91537C1DC8}">
  <sheetPr codeName="Sheet1"/>
  <dimension ref="A1:IV115"/>
  <sheetViews>
    <sheetView showGridLines="0" zoomScale="90" zoomScaleNormal="90" workbookViewId="0">
      <pane ySplit="6" topLeftCell="A97"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4309</v>
      </c>
      <c r="J2" s="38" t="s">
        <v>4443</v>
      </c>
    </row>
    <row r="3" spans="1:54" ht="16.5" x14ac:dyDescent="0.3">
      <c r="C3" s="1" t="s">
        <v>28</v>
      </c>
      <c r="D3" s="21" t="s">
        <v>4310</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1052</v>
      </c>
      <c r="C11" s="60" t="s">
        <v>1053</v>
      </c>
      <c r="D11" s="54" t="s">
        <v>1054</v>
      </c>
      <c r="E11" s="6" t="s">
        <v>65</v>
      </c>
      <c r="F11" s="19">
        <v>159647</v>
      </c>
      <c r="G11" s="24">
        <v>14019.4</v>
      </c>
      <c r="H11" s="24">
        <v>6.69</v>
      </c>
      <c r="I11" s="31"/>
      <c r="J11" s="31"/>
      <c r="K11" s="35"/>
    </row>
    <row r="12" spans="1:54" x14ac:dyDescent="0.25">
      <c r="B12" s="8" t="s">
        <v>48</v>
      </c>
      <c r="C12" s="60" t="s">
        <v>49</v>
      </c>
      <c r="D12" s="54" t="s">
        <v>50</v>
      </c>
      <c r="E12" s="6" t="s">
        <v>51</v>
      </c>
      <c r="F12" s="19">
        <v>1115000</v>
      </c>
      <c r="G12" s="24">
        <v>13944.19</v>
      </c>
      <c r="H12" s="24">
        <v>6.65</v>
      </c>
      <c r="I12" s="31"/>
      <c r="J12" s="31"/>
      <c r="K12" s="35"/>
    </row>
    <row r="13" spans="1:54" x14ac:dyDescent="0.25">
      <c r="B13" s="8" t="s">
        <v>120</v>
      </c>
      <c r="C13" s="60" t="s">
        <v>121</v>
      </c>
      <c r="D13" s="54" t="s">
        <v>122</v>
      </c>
      <c r="E13" s="6" t="s">
        <v>123</v>
      </c>
      <c r="F13" s="19">
        <v>213146</v>
      </c>
      <c r="G13" s="24">
        <v>11558.91</v>
      </c>
      <c r="H13" s="24">
        <v>5.52</v>
      </c>
      <c r="I13" s="31"/>
      <c r="J13" s="31"/>
      <c r="K13" s="35"/>
    </row>
    <row r="14" spans="1:54" x14ac:dyDescent="0.25">
      <c r="B14" s="8" t="s">
        <v>1138</v>
      </c>
      <c r="C14" s="60" t="s">
        <v>1139</v>
      </c>
      <c r="D14" s="54" t="s">
        <v>1140</v>
      </c>
      <c r="E14" s="6" t="s">
        <v>580</v>
      </c>
      <c r="F14" s="19">
        <v>2853857</v>
      </c>
      <c r="G14" s="24">
        <v>11433.98</v>
      </c>
      <c r="H14" s="24">
        <v>5.46</v>
      </c>
      <c r="I14" s="31"/>
      <c r="J14" s="31"/>
      <c r="K14" s="35"/>
    </row>
    <row r="15" spans="1:54" x14ac:dyDescent="0.25">
      <c r="B15" s="8" t="s">
        <v>2239</v>
      </c>
      <c r="C15" s="60" t="s">
        <v>2240</v>
      </c>
      <c r="D15" s="54" t="s">
        <v>2241</v>
      </c>
      <c r="E15" s="6" t="s">
        <v>533</v>
      </c>
      <c r="F15" s="19">
        <v>1193696</v>
      </c>
      <c r="G15" s="24">
        <v>8785.01</v>
      </c>
      <c r="H15" s="24">
        <v>4.1900000000000004</v>
      </c>
      <c r="I15" s="31"/>
      <c r="J15" s="31"/>
      <c r="K15" s="35"/>
    </row>
    <row r="16" spans="1:54" x14ac:dyDescent="0.25">
      <c r="B16" s="8" t="s">
        <v>598</v>
      </c>
      <c r="C16" s="60" t="s">
        <v>599</v>
      </c>
      <c r="D16" s="54" t="s">
        <v>600</v>
      </c>
      <c r="E16" s="6" t="s">
        <v>601</v>
      </c>
      <c r="F16" s="19">
        <v>1620000</v>
      </c>
      <c r="G16" s="24">
        <v>7297.29</v>
      </c>
      <c r="H16" s="24">
        <v>3.48</v>
      </c>
      <c r="I16" s="31"/>
      <c r="J16" s="31"/>
      <c r="K16" s="35"/>
    </row>
    <row r="17" spans="2:11" x14ac:dyDescent="0.25">
      <c r="B17" s="8" t="s">
        <v>480</v>
      </c>
      <c r="C17" s="60" t="s">
        <v>481</v>
      </c>
      <c r="D17" s="54" t="s">
        <v>482</v>
      </c>
      <c r="E17" s="6" t="s">
        <v>109</v>
      </c>
      <c r="F17" s="19">
        <v>157982</v>
      </c>
      <c r="G17" s="24">
        <v>7109.35</v>
      </c>
      <c r="H17" s="24">
        <v>3.39</v>
      </c>
      <c r="I17" s="31"/>
      <c r="J17" s="31"/>
      <c r="K17" s="35"/>
    </row>
    <row r="18" spans="2:11" x14ac:dyDescent="0.25">
      <c r="B18" s="8" t="s">
        <v>85</v>
      </c>
      <c r="C18" s="60" t="s">
        <v>86</v>
      </c>
      <c r="D18" s="54" t="s">
        <v>87</v>
      </c>
      <c r="E18" s="6" t="s">
        <v>65</v>
      </c>
      <c r="F18" s="19">
        <v>174264</v>
      </c>
      <c r="G18" s="24">
        <v>5861.89</v>
      </c>
      <c r="H18" s="24">
        <v>2.8</v>
      </c>
      <c r="I18" s="31"/>
      <c r="J18" s="31"/>
      <c r="K18" s="35"/>
    </row>
    <row r="19" spans="2:11" x14ac:dyDescent="0.25">
      <c r="B19" s="8" t="s">
        <v>1150</v>
      </c>
      <c r="C19" s="60" t="s">
        <v>1151</v>
      </c>
      <c r="D19" s="54" t="s">
        <v>1152</v>
      </c>
      <c r="E19" s="6" t="s">
        <v>135</v>
      </c>
      <c r="F19" s="19">
        <v>326000</v>
      </c>
      <c r="G19" s="24">
        <v>5794</v>
      </c>
      <c r="H19" s="24">
        <v>2.76</v>
      </c>
      <c r="I19" s="31"/>
      <c r="J19" s="31"/>
      <c r="K19" s="35"/>
    </row>
    <row r="20" spans="2:11" x14ac:dyDescent="0.25">
      <c r="B20" s="8" t="s">
        <v>2119</v>
      </c>
      <c r="C20" s="60" t="s">
        <v>2120</v>
      </c>
      <c r="D20" s="54" t="s">
        <v>2121</v>
      </c>
      <c r="E20" s="6" t="s">
        <v>131</v>
      </c>
      <c r="F20" s="19">
        <v>362565</v>
      </c>
      <c r="G20" s="24">
        <v>5487.06</v>
      </c>
      <c r="H20" s="24">
        <v>2.62</v>
      </c>
      <c r="I20" s="31"/>
      <c r="J20" s="31"/>
      <c r="K20" s="35"/>
    </row>
    <row r="21" spans="2:11" x14ac:dyDescent="0.25">
      <c r="B21" s="8" t="s">
        <v>384</v>
      </c>
      <c r="C21" s="60" t="s">
        <v>385</v>
      </c>
      <c r="D21" s="54" t="s">
        <v>386</v>
      </c>
      <c r="E21" s="6" t="s">
        <v>51</v>
      </c>
      <c r="F21" s="19">
        <v>105000</v>
      </c>
      <c r="G21" s="24">
        <v>5121.0600000000004</v>
      </c>
      <c r="H21" s="24">
        <v>2.44</v>
      </c>
      <c r="I21" s="31"/>
      <c r="J21" s="31"/>
      <c r="K21" s="35"/>
    </row>
    <row r="22" spans="2:11" x14ac:dyDescent="0.25">
      <c r="B22" s="8" t="s">
        <v>530</v>
      </c>
      <c r="C22" s="60" t="s">
        <v>531</v>
      </c>
      <c r="D22" s="54" t="s">
        <v>532</v>
      </c>
      <c r="E22" s="6" t="s">
        <v>533</v>
      </c>
      <c r="F22" s="19">
        <v>455499</v>
      </c>
      <c r="G22" s="24">
        <v>4742.66</v>
      </c>
      <c r="H22" s="24">
        <v>2.2599999999999998</v>
      </c>
      <c r="I22" s="31"/>
      <c r="J22" s="31"/>
      <c r="K22" s="35"/>
    </row>
    <row r="23" spans="2:11" x14ac:dyDescent="0.25">
      <c r="B23" s="8" t="s">
        <v>943</v>
      </c>
      <c r="C23" s="60" t="s">
        <v>944</v>
      </c>
      <c r="D23" s="54" t="s">
        <v>945</v>
      </c>
      <c r="E23" s="6" t="s">
        <v>51</v>
      </c>
      <c r="F23" s="19">
        <v>396000</v>
      </c>
      <c r="G23" s="24">
        <v>4414.21</v>
      </c>
      <c r="H23" s="24">
        <v>2.11</v>
      </c>
      <c r="I23" s="31"/>
      <c r="J23" s="31"/>
      <c r="K23" s="35"/>
    </row>
    <row r="24" spans="2:11" x14ac:dyDescent="0.25">
      <c r="B24" s="8" t="s">
        <v>1002</v>
      </c>
      <c r="C24" s="60" t="s">
        <v>1003</v>
      </c>
      <c r="D24" s="54" t="s">
        <v>1004</v>
      </c>
      <c r="E24" s="6" t="s">
        <v>157</v>
      </c>
      <c r="F24" s="19">
        <v>58000</v>
      </c>
      <c r="G24" s="24">
        <v>4303.0200000000004</v>
      </c>
      <c r="H24" s="24">
        <v>2.0499999999999998</v>
      </c>
      <c r="I24" s="31"/>
      <c r="J24" s="31"/>
      <c r="K24" s="35"/>
    </row>
    <row r="25" spans="2:11" x14ac:dyDescent="0.25">
      <c r="B25" s="8" t="s">
        <v>1023</v>
      </c>
      <c r="C25" s="60" t="s">
        <v>1024</v>
      </c>
      <c r="D25" s="54" t="s">
        <v>1025</v>
      </c>
      <c r="E25" s="6" t="s">
        <v>119</v>
      </c>
      <c r="F25" s="19">
        <v>153000</v>
      </c>
      <c r="G25" s="24">
        <v>4291.8</v>
      </c>
      <c r="H25" s="24">
        <v>2.0499999999999998</v>
      </c>
      <c r="I25" s="31"/>
      <c r="J25" s="31"/>
      <c r="K25" s="35"/>
    </row>
    <row r="26" spans="2:11" x14ac:dyDescent="0.25">
      <c r="B26" s="8" t="s">
        <v>537</v>
      </c>
      <c r="C26" s="60" t="s">
        <v>538</v>
      </c>
      <c r="D26" s="54" t="s">
        <v>539</v>
      </c>
      <c r="E26" s="6" t="s">
        <v>119</v>
      </c>
      <c r="F26" s="19">
        <v>648750</v>
      </c>
      <c r="G26" s="24">
        <v>4257.42</v>
      </c>
      <c r="H26" s="24">
        <v>2.0299999999999998</v>
      </c>
      <c r="I26" s="31"/>
      <c r="J26" s="31"/>
      <c r="K26" s="35"/>
    </row>
    <row r="27" spans="2:11" x14ac:dyDescent="0.25">
      <c r="B27" s="8" t="s">
        <v>891</v>
      </c>
      <c r="C27" s="60" t="s">
        <v>892</v>
      </c>
      <c r="D27" s="54" t="s">
        <v>893</v>
      </c>
      <c r="E27" s="6" t="s">
        <v>91</v>
      </c>
      <c r="F27" s="19">
        <v>106000</v>
      </c>
      <c r="G27" s="24">
        <v>4188.4799999999996</v>
      </c>
      <c r="H27" s="24">
        <v>2</v>
      </c>
      <c r="I27" s="31"/>
      <c r="J27" s="31"/>
      <c r="K27" s="35"/>
    </row>
    <row r="28" spans="2:11" x14ac:dyDescent="0.25">
      <c r="B28" s="8" t="s">
        <v>2203</v>
      </c>
      <c r="C28" s="60" t="s">
        <v>2204</v>
      </c>
      <c r="D28" s="54" t="s">
        <v>2205</v>
      </c>
      <c r="E28" s="6" t="s">
        <v>80</v>
      </c>
      <c r="F28" s="19">
        <v>828000</v>
      </c>
      <c r="G28" s="24">
        <v>4157.8</v>
      </c>
      <c r="H28" s="24">
        <v>1.98</v>
      </c>
      <c r="I28" s="31"/>
      <c r="J28" s="31"/>
      <c r="K28" s="35"/>
    </row>
    <row r="29" spans="2:11" x14ac:dyDescent="0.25">
      <c r="B29" s="8" t="s">
        <v>278</v>
      </c>
      <c r="C29" s="60" t="s">
        <v>279</v>
      </c>
      <c r="D29" s="54" t="s">
        <v>280</v>
      </c>
      <c r="E29" s="6" t="s">
        <v>109</v>
      </c>
      <c r="F29" s="19">
        <v>113588</v>
      </c>
      <c r="G29" s="24">
        <v>4130.74</v>
      </c>
      <c r="H29" s="24">
        <v>1.97</v>
      </c>
      <c r="I29" s="31"/>
      <c r="J29" s="31"/>
      <c r="K29" s="35"/>
    </row>
    <row r="30" spans="2:11" x14ac:dyDescent="0.25">
      <c r="B30" s="8" t="s">
        <v>461</v>
      </c>
      <c r="C30" s="60" t="s">
        <v>462</v>
      </c>
      <c r="D30" s="54" t="s">
        <v>463</v>
      </c>
      <c r="E30" s="6" t="s">
        <v>72</v>
      </c>
      <c r="F30" s="19">
        <v>130000</v>
      </c>
      <c r="G30" s="24">
        <v>4108.13</v>
      </c>
      <c r="H30" s="24">
        <v>1.96</v>
      </c>
      <c r="I30" s="31"/>
      <c r="J30" s="31"/>
      <c r="K30" s="35"/>
    </row>
    <row r="31" spans="2:11" x14ac:dyDescent="0.25">
      <c r="B31" s="8" t="s">
        <v>151</v>
      </c>
      <c r="C31" s="60" t="s">
        <v>152</v>
      </c>
      <c r="D31" s="54" t="s">
        <v>153</v>
      </c>
      <c r="E31" s="6" t="s">
        <v>131</v>
      </c>
      <c r="F31" s="19">
        <v>838000</v>
      </c>
      <c r="G31" s="24">
        <v>4034.97</v>
      </c>
      <c r="H31" s="24">
        <v>1.93</v>
      </c>
      <c r="I31" s="31"/>
      <c r="J31" s="31"/>
      <c r="K31" s="35"/>
    </row>
    <row r="32" spans="2:11" x14ac:dyDescent="0.25">
      <c r="B32" s="8" t="s">
        <v>299</v>
      </c>
      <c r="C32" s="60" t="s">
        <v>300</v>
      </c>
      <c r="D32" s="54" t="s">
        <v>301</v>
      </c>
      <c r="E32" s="6" t="s">
        <v>51</v>
      </c>
      <c r="F32" s="19">
        <v>300000</v>
      </c>
      <c r="G32" s="24">
        <v>4024.8</v>
      </c>
      <c r="H32" s="24">
        <v>1.92</v>
      </c>
      <c r="I32" s="31"/>
      <c r="J32" s="31"/>
      <c r="K32" s="35"/>
    </row>
    <row r="33" spans="2:11" x14ac:dyDescent="0.25">
      <c r="B33" s="8" t="s">
        <v>2102</v>
      </c>
      <c r="C33" s="60" t="s">
        <v>2103</v>
      </c>
      <c r="D33" s="54" t="s">
        <v>2104</v>
      </c>
      <c r="E33" s="6" t="s">
        <v>51</v>
      </c>
      <c r="F33" s="19">
        <v>529654</v>
      </c>
      <c r="G33" s="24">
        <v>4022.46</v>
      </c>
      <c r="H33" s="24">
        <v>1.92</v>
      </c>
      <c r="I33" s="31"/>
      <c r="J33" s="31"/>
      <c r="K33" s="35"/>
    </row>
    <row r="34" spans="2:11" x14ac:dyDescent="0.25">
      <c r="B34" s="8" t="s">
        <v>59</v>
      </c>
      <c r="C34" s="60" t="s">
        <v>60</v>
      </c>
      <c r="D34" s="54" t="s">
        <v>61</v>
      </c>
      <c r="E34" s="6" t="s">
        <v>44</v>
      </c>
      <c r="F34" s="19">
        <v>409500</v>
      </c>
      <c r="G34" s="24">
        <v>4010.64</v>
      </c>
      <c r="H34" s="24">
        <v>1.91</v>
      </c>
      <c r="I34" s="31"/>
      <c r="J34" s="31"/>
      <c r="K34" s="35"/>
    </row>
    <row r="35" spans="2:11" x14ac:dyDescent="0.25">
      <c r="B35" s="8" t="s">
        <v>1993</v>
      </c>
      <c r="C35" s="60" t="s">
        <v>1994</v>
      </c>
      <c r="D35" s="54" t="s">
        <v>1995</v>
      </c>
      <c r="E35" s="6" t="s">
        <v>135</v>
      </c>
      <c r="F35" s="19">
        <v>229400</v>
      </c>
      <c r="G35" s="24">
        <v>3924.12</v>
      </c>
      <c r="H35" s="24">
        <v>1.87</v>
      </c>
      <c r="I35" s="31"/>
      <c r="J35" s="31"/>
      <c r="K35" s="35"/>
    </row>
    <row r="36" spans="2:11" x14ac:dyDescent="0.25">
      <c r="B36" s="8" t="s">
        <v>925</v>
      </c>
      <c r="C36" s="60" t="s">
        <v>926</v>
      </c>
      <c r="D36" s="54" t="s">
        <v>927</v>
      </c>
      <c r="E36" s="6" t="s">
        <v>123</v>
      </c>
      <c r="F36" s="19">
        <v>380508</v>
      </c>
      <c r="G36" s="24">
        <v>3695.11</v>
      </c>
      <c r="H36" s="24">
        <v>1.76</v>
      </c>
      <c r="I36" s="31"/>
      <c r="J36" s="31"/>
      <c r="K36" s="35"/>
    </row>
    <row r="37" spans="2:11" x14ac:dyDescent="0.25">
      <c r="B37" s="8" t="s">
        <v>449</v>
      </c>
      <c r="C37" s="60" t="s">
        <v>450</v>
      </c>
      <c r="D37" s="54" t="s">
        <v>451</v>
      </c>
      <c r="E37" s="6" t="s">
        <v>109</v>
      </c>
      <c r="F37" s="19">
        <v>271600</v>
      </c>
      <c r="G37" s="24">
        <v>3675.02</v>
      </c>
      <c r="H37" s="24">
        <v>1.75</v>
      </c>
      <c r="I37" s="31"/>
      <c r="J37" s="31"/>
      <c r="K37" s="35"/>
    </row>
    <row r="38" spans="2:11" x14ac:dyDescent="0.25">
      <c r="B38" s="8" t="s">
        <v>351</v>
      </c>
      <c r="C38" s="60" t="s">
        <v>352</v>
      </c>
      <c r="D38" s="54" t="s">
        <v>353</v>
      </c>
      <c r="E38" s="6" t="s">
        <v>247</v>
      </c>
      <c r="F38" s="19">
        <v>165300</v>
      </c>
      <c r="G38" s="24">
        <v>3663.71</v>
      </c>
      <c r="H38" s="24">
        <v>1.75</v>
      </c>
      <c r="I38" s="31"/>
      <c r="J38" s="31"/>
      <c r="K38" s="35"/>
    </row>
    <row r="39" spans="2:11" x14ac:dyDescent="0.25">
      <c r="B39" s="8" t="s">
        <v>2318</v>
      </c>
      <c r="C39" s="60" t="s">
        <v>2319</v>
      </c>
      <c r="D39" s="54" t="s">
        <v>2320</v>
      </c>
      <c r="E39" s="6" t="s">
        <v>51</v>
      </c>
      <c r="F39" s="19">
        <v>52300</v>
      </c>
      <c r="G39" s="24">
        <v>3520.31</v>
      </c>
      <c r="H39" s="24">
        <v>1.68</v>
      </c>
      <c r="I39" s="31"/>
      <c r="J39" s="31"/>
      <c r="K39" s="35"/>
    </row>
    <row r="40" spans="2:11" x14ac:dyDescent="0.25">
      <c r="B40" s="8" t="s">
        <v>69</v>
      </c>
      <c r="C40" s="60" t="s">
        <v>70</v>
      </c>
      <c r="D40" s="54" t="s">
        <v>71</v>
      </c>
      <c r="E40" s="6" t="s">
        <v>72</v>
      </c>
      <c r="F40" s="19">
        <v>435700</v>
      </c>
      <c r="G40" s="24">
        <v>3492.35</v>
      </c>
      <c r="H40" s="24">
        <v>1.67</v>
      </c>
      <c r="I40" s="31"/>
      <c r="J40" s="31"/>
      <c r="K40" s="35"/>
    </row>
    <row r="41" spans="2:11" x14ac:dyDescent="0.25">
      <c r="B41" s="8" t="s">
        <v>2090</v>
      </c>
      <c r="C41" s="60" t="s">
        <v>2091</v>
      </c>
      <c r="D41" s="54" t="s">
        <v>2092</v>
      </c>
      <c r="E41" s="6" t="s">
        <v>127</v>
      </c>
      <c r="F41" s="19">
        <v>238266</v>
      </c>
      <c r="G41" s="24">
        <v>3226.12</v>
      </c>
      <c r="H41" s="24">
        <v>1.54</v>
      </c>
      <c r="I41" s="31"/>
      <c r="J41" s="31"/>
      <c r="K41" s="35"/>
    </row>
    <row r="42" spans="2:11" x14ac:dyDescent="0.25">
      <c r="B42" s="8" t="s">
        <v>415</v>
      </c>
      <c r="C42" s="60" t="s">
        <v>416</v>
      </c>
      <c r="D42" s="54" t="s">
        <v>417</v>
      </c>
      <c r="E42" s="6" t="s">
        <v>254</v>
      </c>
      <c r="F42" s="19">
        <v>172600</v>
      </c>
      <c r="G42" s="24">
        <v>3076.42</v>
      </c>
      <c r="H42" s="24">
        <v>1.47</v>
      </c>
      <c r="I42" s="31"/>
      <c r="J42" s="31"/>
      <c r="K42" s="35"/>
    </row>
    <row r="43" spans="2:11" x14ac:dyDescent="0.25">
      <c r="B43" s="8" t="s">
        <v>510</v>
      </c>
      <c r="C43" s="60" t="s">
        <v>511</v>
      </c>
      <c r="D43" s="54" t="s">
        <v>512</v>
      </c>
      <c r="E43" s="6" t="s">
        <v>44</v>
      </c>
      <c r="F43" s="19">
        <v>1216327</v>
      </c>
      <c r="G43" s="24">
        <v>3011.63</v>
      </c>
      <c r="H43" s="24">
        <v>1.44</v>
      </c>
      <c r="I43" s="31"/>
      <c r="J43" s="31"/>
      <c r="K43" s="35"/>
    </row>
    <row r="44" spans="2:11" x14ac:dyDescent="0.25">
      <c r="B44" s="8" t="s">
        <v>62</v>
      </c>
      <c r="C44" s="60" t="s">
        <v>63</v>
      </c>
      <c r="D44" s="54" t="s">
        <v>64</v>
      </c>
      <c r="E44" s="6" t="s">
        <v>65</v>
      </c>
      <c r="F44" s="19">
        <v>22000</v>
      </c>
      <c r="G44" s="24">
        <v>2707.32</v>
      </c>
      <c r="H44" s="24">
        <v>1.29</v>
      </c>
      <c r="I44" s="31"/>
      <c r="J44" s="31"/>
      <c r="K44" s="35"/>
    </row>
    <row r="45" spans="2:11" x14ac:dyDescent="0.25">
      <c r="B45" s="8" t="s">
        <v>919</v>
      </c>
      <c r="C45" s="60" t="s">
        <v>920</v>
      </c>
      <c r="D45" s="54" t="s">
        <v>921</v>
      </c>
      <c r="E45" s="6" t="s">
        <v>123</v>
      </c>
      <c r="F45" s="19">
        <v>202500</v>
      </c>
      <c r="G45" s="24">
        <v>2378.9699999999998</v>
      </c>
      <c r="H45" s="24">
        <v>1.1399999999999999</v>
      </c>
      <c r="I45" s="31"/>
      <c r="J45" s="31"/>
      <c r="K45" s="35"/>
    </row>
    <row r="46" spans="2:11" x14ac:dyDescent="0.25">
      <c r="B46" s="8" t="s">
        <v>116</v>
      </c>
      <c r="C46" s="60" t="s">
        <v>117</v>
      </c>
      <c r="D46" s="54" t="s">
        <v>118</v>
      </c>
      <c r="E46" s="6" t="s">
        <v>119</v>
      </c>
      <c r="F46" s="19">
        <v>40000</v>
      </c>
      <c r="G46" s="24">
        <v>2378.8000000000002</v>
      </c>
      <c r="H46" s="24">
        <v>1.1399999999999999</v>
      </c>
      <c r="I46" s="31"/>
      <c r="J46" s="31"/>
      <c r="K46" s="35"/>
    </row>
    <row r="47" spans="2:11" x14ac:dyDescent="0.25">
      <c r="B47" s="8" t="s">
        <v>391</v>
      </c>
      <c r="C47" s="60" t="s">
        <v>392</v>
      </c>
      <c r="D47" s="54" t="s">
        <v>393</v>
      </c>
      <c r="E47" s="6" t="s">
        <v>123</v>
      </c>
      <c r="F47" s="19">
        <v>10000000</v>
      </c>
      <c r="G47" s="24">
        <v>2247</v>
      </c>
      <c r="H47" s="24">
        <v>1.07</v>
      </c>
      <c r="I47" s="31"/>
      <c r="J47" s="31"/>
      <c r="K47" s="35"/>
    </row>
    <row r="48" spans="2:11" x14ac:dyDescent="0.25">
      <c r="B48" s="8" t="s">
        <v>77</v>
      </c>
      <c r="C48" s="60" t="s">
        <v>78</v>
      </c>
      <c r="D48" s="54" t="s">
        <v>79</v>
      </c>
      <c r="E48" s="6" t="s">
        <v>80</v>
      </c>
      <c r="F48" s="19">
        <v>240000</v>
      </c>
      <c r="G48" s="24">
        <v>2122.6799999999998</v>
      </c>
      <c r="H48" s="24">
        <v>1.01</v>
      </c>
      <c r="I48" s="31"/>
      <c r="J48" s="31"/>
      <c r="K48" s="35"/>
    </row>
    <row r="49" spans="2:11" x14ac:dyDescent="0.25">
      <c r="B49" s="8" t="s">
        <v>99</v>
      </c>
      <c r="C49" s="60" t="s">
        <v>100</v>
      </c>
      <c r="D49" s="54" t="s">
        <v>101</v>
      </c>
      <c r="E49" s="6" t="s">
        <v>65</v>
      </c>
      <c r="F49" s="19">
        <v>32000</v>
      </c>
      <c r="G49" s="24">
        <v>2107.52</v>
      </c>
      <c r="H49" s="24">
        <v>1.01</v>
      </c>
      <c r="I49" s="31"/>
      <c r="J49" s="31"/>
      <c r="K49" s="35"/>
    </row>
    <row r="50" spans="2:11" x14ac:dyDescent="0.25">
      <c r="B50" s="8" t="s">
        <v>1823</v>
      </c>
      <c r="C50" s="60" t="s">
        <v>1824</v>
      </c>
      <c r="D50" s="54" t="s">
        <v>1825</v>
      </c>
      <c r="E50" s="6" t="s">
        <v>218</v>
      </c>
      <c r="F50" s="19">
        <v>464300</v>
      </c>
      <c r="G50" s="24">
        <v>1876.24</v>
      </c>
      <c r="H50" s="24">
        <v>0.9</v>
      </c>
      <c r="I50" s="31"/>
      <c r="J50" s="31"/>
      <c r="K50" s="35"/>
    </row>
    <row r="51" spans="2:11" x14ac:dyDescent="0.25">
      <c r="B51" s="8" t="s">
        <v>88</v>
      </c>
      <c r="C51" s="60" t="s">
        <v>89</v>
      </c>
      <c r="D51" s="54" t="s">
        <v>90</v>
      </c>
      <c r="E51" s="6" t="s">
        <v>91</v>
      </c>
      <c r="F51" s="19">
        <v>45000</v>
      </c>
      <c r="G51" s="24">
        <v>974.34</v>
      </c>
      <c r="H51" s="24">
        <v>0.46</v>
      </c>
      <c r="I51" s="31"/>
      <c r="J51" s="31"/>
      <c r="K51" s="35"/>
    </row>
    <row r="52" spans="2:11" x14ac:dyDescent="0.25">
      <c r="B52" s="8" t="s">
        <v>901</v>
      </c>
      <c r="C52" s="60" t="s">
        <v>902</v>
      </c>
      <c r="D52" s="54" t="s">
        <v>903</v>
      </c>
      <c r="E52" s="6" t="s">
        <v>150</v>
      </c>
      <c r="F52" s="19">
        <v>210000</v>
      </c>
      <c r="G52" s="24">
        <v>480.86</v>
      </c>
      <c r="H52" s="24">
        <v>0.23</v>
      </c>
      <c r="I52" s="31"/>
      <c r="J52" s="31"/>
      <c r="K52" s="35"/>
    </row>
    <row r="53" spans="2:11" x14ac:dyDescent="0.25">
      <c r="C53" s="58" t="s">
        <v>185</v>
      </c>
      <c r="D53" s="54"/>
      <c r="E53" s="6"/>
      <c r="F53" s="19"/>
      <c r="G53" s="25">
        <v>199657.79</v>
      </c>
      <c r="H53" s="25">
        <v>95.27</v>
      </c>
      <c r="I53" s="31"/>
      <c r="J53" s="31"/>
      <c r="K53" s="35"/>
    </row>
    <row r="54" spans="2:11" x14ac:dyDescent="0.25">
      <c r="C54" s="57"/>
      <c r="D54" s="54"/>
      <c r="E54" s="6"/>
      <c r="F54" s="19"/>
      <c r="G54" s="24"/>
      <c r="H54" s="24"/>
      <c r="I54" s="31"/>
      <c r="J54" s="31"/>
      <c r="K54" s="35"/>
    </row>
    <row r="55" spans="2:11" x14ac:dyDescent="0.25">
      <c r="C55" s="58" t="s">
        <v>3</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4</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5</v>
      </c>
      <c r="D59" s="54"/>
      <c r="E59" s="6"/>
      <c r="F59" s="19"/>
      <c r="G59" s="24"/>
      <c r="H59" s="24"/>
      <c r="I59" s="31"/>
      <c r="J59" s="31"/>
      <c r="K59" s="35"/>
    </row>
    <row r="60" spans="2:11" x14ac:dyDescent="0.25">
      <c r="C60" s="57"/>
      <c r="D60" s="54"/>
      <c r="E60" s="6"/>
      <c r="F60" s="19"/>
      <c r="G60" s="24"/>
      <c r="H60" s="24"/>
      <c r="I60" s="31"/>
      <c r="J60" s="31"/>
      <c r="K60" s="35"/>
    </row>
    <row r="61" spans="2:11" x14ac:dyDescent="0.25">
      <c r="C61" s="58" t="s">
        <v>6</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7</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8</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9</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10</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11</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13</v>
      </c>
      <c r="D73" s="54"/>
      <c r="E73" s="6"/>
      <c r="F73" s="19"/>
      <c r="G73" s="24"/>
      <c r="H73" s="24"/>
      <c r="I73" s="31"/>
      <c r="J73" s="31"/>
      <c r="K73" s="35"/>
    </row>
    <row r="74" spans="1:11" x14ac:dyDescent="0.25">
      <c r="A74" s="28"/>
      <c r="B74" s="28"/>
      <c r="C74" s="58" t="s">
        <v>14</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15</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16</v>
      </c>
      <c r="D78" s="54"/>
      <c r="E78" s="6"/>
      <c r="F78" s="19"/>
      <c r="G78" s="24"/>
      <c r="H78" s="24"/>
      <c r="I78" s="31"/>
      <c r="J78" s="31"/>
      <c r="K78" s="35"/>
    </row>
    <row r="79" spans="1:11" x14ac:dyDescent="0.25">
      <c r="B79" s="8" t="s">
        <v>4225</v>
      </c>
      <c r="C79" s="60" t="s">
        <v>4226</v>
      </c>
      <c r="D79" s="54" t="s">
        <v>4227</v>
      </c>
      <c r="E79" s="6" t="s">
        <v>196</v>
      </c>
      <c r="F79" s="19">
        <v>5000000</v>
      </c>
      <c r="G79" s="24">
        <v>4974</v>
      </c>
      <c r="H79" s="24">
        <v>2.37</v>
      </c>
      <c r="I79" s="31">
        <v>5.2998000000000003</v>
      </c>
      <c r="J79" s="31"/>
      <c r="K79" s="35"/>
    </row>
    <row r="80" spans="1:11" x14ac:dyDescent="0.25">
      <c r="C80" s="58" t="s">
        <v>185</v>
      </c>
      <c r="D80" s="54"/>
      <c r="E80" s="6"/>
      <c r="F80" s="19"/>
      <c r="G80" s="25">
        <v>4974</v>
      </c>
      <c r="H80" s="25">
        <v>2.37</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18</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19</v>
      </c>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24</v>
      </c>
      <c r="D95" s="54"/>
      <c r="E95" s="6"/>
      <c r="F95" s="19"/>
      <c r="G95" s="24"/>
      <c r="H95" s="24"/>
      <c r="I95" s="31"/>
      <c r="J95" s="31"/>
      <c r="K95" s="35"/>
    </row>
    <row r="96" spans="1:11" x14ac:dyDescent="0.25">
      <c r="B96" s="8" t="s">
        <v>197</v>
      </c>
      <c r="C96" s="60" t="s">
        <v>198</v>
      </c>
      <c r="D96" s="54"/>
      <c r="E96" s="6"/>
      <c r="F96" s="19"/>
      <c r="G96" s="24">
        <v>4217.26</v>
      </c>
      <c r="H96" s="24">
        <v>2.0099999999999998</v>
      </c>
      <c r="I96" s="31"/>
      <c r="J96" s="31"/>
      <c r="K96" s="35"/>
    </row>
    <row r="97" spans="1:54" x14ac:dyDescent="0.25">
      <c r="C97" s="58" t="s">
        <v>185</v>
      </c>
      <c r="D97" s="54"/>
      <c r="E97" s="6"/>
      <c r="F97" s="19"/>
      <c r="G97" s="25">
        <v>4217.26</v>
      </c>
      <c r="H97" s="25">
        <v>2.0099999999999998</v>
      </c>
      <c r="I97" s="31"/>
      <c r="J97" s="31"/>
      <c r="K97" s="35"/>
    </row>
    <row r="98" spans="1:54" x14ac:dyDescent="0.25">
      <c r="C98" s="57"/>
      <c r="D98" s="54"/>
      <c r="E98" s="6"/>
      <c r="F98" s="19"/>
      <c r="G98" s="24"/>
      <c r="H98" s="24"/>
      <c r="I98" s="31"/>
      <c r="J98" s="31"/>
      <c r="K98" s="35"/>
    </row>
    <row r="99" spans="1:54" x14ac:dyDescent="0.25">
      <c r="A99" s="10"/>
      <c r="B99" s="28"/>
      <c r="C99" s="58" t="s">
        <v>25</v>
      </c>
      <c r="D99" s="54"/>
      <c r="E99" s="6"/>
      <c r="F99" s="19"/>
      <c r="G99" s="24"/>
      <c r="H99" s="24"/>
      <c r="I99" s="31"/>
      <c r="J99" s="31"/>
      <c r="K99" s="35"/>
    </row>
    <row r="100" spans="1:54" s="2" customFormat="1" ht="13.5" x14ac:dyDescent="0.25">
      <c r="A100" s="28"/>
      <c r="B100" s="28"/>
      <c r="C100" s="57" t="s">
        <v>4766</v>
      </c>
      <c r="D100" s="54"/>
      <c r="E100" s="6"/>
      <c r="F100" s="19"/>
      <c r="G100" s="24" t="s">
        <v>2</v>
      </c>
      <c r="H100" s="24" t="s">
        <v>2</v>
      </c>
      <c r="I100" s="31"/>
      <c r="J100" s="31"/>
      <c r="K100" s="35"/>
      <c r="L100" s="3"/>
      <c r="AI100" s="3"/>
      <c r="AV100" s="3"/>
      <c r="AX100" s="3"/>
      <c r="BB100" s="3"/>
    </row>
    <row r="101" spans="1:54" x14ac:dyDescent="0.25">
      <c r="B101" s="8"/>
      <c r="C101" s="60" t="s">
        <v>199</v>
      </c>
      <c r="D101" s="54"/>
      <c r="E101" s="6"/>
      <c r="F101" s="19"/>
      <c r="G101" s="24">
        <v>703.97</v>
      </c>
      <c r="H101" s="24">
        <v>0.35000000000000003</v>
      </c>
      <c r="I101" s="31"/>
      <c r="J101" s="31"/>
      <c r="K101" s="35"/>
    </row>
    <row r="102" spans="1:54" x14ac:dyDescent="0.25">
      <c r="C102" s="58" t="s">
        <v>185</v>
      </c>
      <c r="D102" s="54"/>
      <c r="E102" s="6"/>
      <c r="F102" s="19"/>
      <c r="G102" s="25">
        <v>703.97</v>
      </c>
      <c r="H102" s="25">
        <v>0.35000000000000003</v>
      </c>
      <c r="I102" s="31"/>
      <c r="J102" s="31"/>
      <c r="K102" s="35"/>
    </row>
    <row r="103" spans="1:54" x14ac:dyDescent="0.25">
      <c r="C103" s="57"/>
      <c r="D103" s="54"/>
      <c r="E103" s="6"/>
      <c r="F103" s="19"/>
      <c r="G103" s="24"/>
      <c r="H103" s="24"/>
      <c r="I103" s="31"/>
      <c r="J103" s="31"/>
      <c r="K103" s="35"/>
    </row>
    <row r="104" spans="1:54" x14ac:dyDescent="0.25">
      <c r="C104" s="61" t="s">
        <v>200</v>
      </c>
      <c r="D104" s="55"/>
      <c r="E104" s="5"/>
      <c r="F104" s="20"/>
      <c r="G104" s="26">
        <v>209553.02</v>
      </c>
      <c r="H104" s="26">
        <v>100</v>
      </c>
      <c r="I104" s="32"/>
      <c r="J104" s="32"/>
      <c r="K104" s="36"/>
    </row>
    <row r="107" spans="1:54" x14ac:dyDescent="0.25">
      <c r="C107" s="1" t="s">
        <v>201</v>
      </c>
    </row>
    <row r="108" spans="1:54" x14ac:dyDescent="0.25">
      <c r="C108" s="37" t="s">
        <v>202</v>
      </c>
      <c r="D108" s="37"/>
      <c r="E108" s="37"/>
      <c r="F108" s="37"/>
      <c r="G108" s="37"/>
      <c r="H108" s="37"/>
      <c r="I108" s="37"/>
      <c r="J108" s="37"/>
      <c r="K108" s="37"/>
    </row>
    <row r="109" spans="1:54" x14ac:dyDescent="0.25">
      <c r="C109" s="2" t="s">
        <v>203</v>
      </c>
    </row>
    <row r="110" spans="1:54" x14ac:dyDescent="0.25">
      <c r="C110" s="2" t="s">
        <v>204</v>
      </c>
    </row>
    <row r="111" spans="1:54" ht="30" customHeight="1" x14ac:dyDescent="0.25">
      <c r="C111" s="91" t="s">
        <v>205</v>
      </c>
      <c r="D111" s="92"/>
      <c r="E111" s="92"/>
      <c r="F111" s="92"/>
      <c r="G111" s="92"/>
      <c r="H111" s="92"/>
      <c r="I111" s="92"/>
      <c r="J111" s="92"/>
      <c r="K111" s="92"/>
    </row>
    <row r="112" spans="1:54" x14ac:dyDescent="0.25">
      <c r="C112" s="2" t="s">
        <v>206</v>
      </c>
    </row>
    <row r="114" spans="3:5" x14ac:dyDescent="0.25">
      <c r="C114" s="1" t="s">
        <v>4909</v>
      </c>
      <c r="E114" s="88" t="s">
        <v>4910</v>
      </c>
    </row>
    <row r="115" spans="3:5" x14ac:dyDescent="0.25">
      <c r="E115" s="2" t="s">
        <v>4949</v>
      </c>
    </row>
  </sheetData>
  <mergeCells count="1">
    <mergeCell ref="C111:K111"/>
  </mergeCells>
  <hyperlinks>
    <hyperlink ref="J2" location="'Index'!A1" display="'Index'!A1" xr:uid="{8ACE9F26-273A-4577-B6C1-C0E84E1144A6}"/>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1966A-8302-43F2-B56F-014FD91D7915}">
  <sheetPr codeName="Sheet1"/>
  <dimension ref="A1:IV121"/>
  <sheetViews>
    <sheetView showGridLines="0" zoomScale="90" zoomScaleNormal="90" workbookViewId="0">
      <pane ySplit="6" topLeftCell="A10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4311</v>
      </c>
      <c r="J2" s="38" t="s">
        <v>4443</v>
      </c>
    </row>
    <row r="3" spans="1:54" ht="16.5" x14ac:dyDescent="0.3">
      <c r="C3" s="1" t="s">
        <v>28</v>
      </c>
      <c r="D3" s="21" t="s">
        <v>4312</v>
      </c>
      <c r="F3" s="80" t="s">
        <v>4826</v>
      </c>
      <c r="G3" s="13" t="s">
        <v>4849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504</v>
      </c>
      <c r="C11" s="60" t="s">
        <v>505</v>
      </c>
      <c r="D11" s="54" t="s">
        <v>506</v>
      </c>
      <c r="E11" s="6" t="s">
        <v>247</v>
      </c>
      <c r="F11" s="19">
        <v>1418</v>
      </c>
      <c r="G11" s="24">
        <v>38.049999999999997</v>
      </c>
      <c r="H11" s="24">
        <v>5.69</v>
      </c>
      <c r="I11" s="31"/>
      <c r="J11" s="31"/>
      <c r="K11" s="35"/>
    </row>
    <row r="12" spans="1:54" x14ac:dyDescent="0.25">
      <c r="B12" s="8" t="s">
        <v>1067</v>
      </c>
      <c r="C12" s="60" t="s">
        <v>1068</v>
      </c>
      <c r="D12" s="54" t="s">
        <v>1069</v>
      </c>
      <c r="E12" s="6" t="s">
        <v>65</v>
      </c>
      <c r="F12" s="19">
        <v>666</v>
      </c>
      <c r="G12" s="24">
        <v>33.72</v>
      </c>
      <c r="H12" s="24">
        <v>5.05</v>
      </c>
      <c r="I12" s="31"/>
      <c r="J12" s="31"/>
      <c r="K12" s="35"/>
    </row>
    <row r="13" spans="1:54" x14ac:dyDescent="0.25">
      <c r="B13" s="8" t="s">
        <v>480</v>
      </c>
      <c r="C13" s="60" t="s">
        <v>481</v>
      </c>
      <c r="D13" s="54" t="s">
        <v>482</v>
      </c>
      <c r="E13" s="6" t="s">
        <v>109</v>
      </c>
      <c r="F13" s="19">
        <v>683</v>
      </c>
      <c r="G13" s="24">
        <v>30.74</v>
      </c>
      <c r="H13" s="24">
        <v>4.5999999999999996</v>
      </c>
      <c r="I13" s="31"/>
      <c r="J13" s="31"/>
      <c r="K13" s="35"/>
    </row>
    <row r="14" spans="1:54" x14ac:dyDescent="0.25">
      <c r="B14" s="8" t="s">
        <v>1991</v>
      </c>
      <c r="C14" s="60" t="s">
        <v>1499</v>
      </c>
      <c r="D14" s="54" t="s">
        <v>1992</v>
      </c>
      <c r="E14" s="6" t="s">
        <v>44</v>
      </c>
      <c r="F14" s="19">
        <v>11799</v>
      </c>
      <c r="G14" s="24">
        <v>30.61</v>
      </c>
      <c r="H14" s="24">
        <v>4.58</v>
      </c>
      <c r="I14" s="31"/>
      <c r="J14" s="31"/>
      <c r="K14" s="35"/>
    </row>
    <row r="15" spans="1:54" x14ac:dyDescent="0.25">
      <c r="B15" s="8" t="s">
        <v>461</v>
      </c>
      <c r="C15" s="60" t="s">
        <v>462</v>
      </c>
      <c r="D15" s="54" t="s">
        <v>463</v>
      </c>
      <c r="E15" s="6" t="s">
        <v>72</v>
      </c>
      <c r="F15" s="19">
        <v>956</v>
      </c>
      <c r="G15" s="24">
        <v>30.21</v>
      </c>
      <c r="H15" s="24">
        <v>4.5199999999999996</v>
      </c>
      <c r="I15" s="31"/>
      <c r="J15" s="31"/>
      <c r="K15" s="35"/>
    </row>
    <row r="16" spans="1:54" x14ac:dyDescent="0.25">
      <c r="B16" s="8" t="s">
        <v>2282</v>
      </c>
      <c r="C16" s="60" t="s">
        <v>1722</v>
      </c>
      <c r="D16" s="54" t="s">
        <v>2283</v>
      </c>
      <c r="E16" s="6" t="s">
        <v>44</v>
      </c>
      <c r="F16" s="19">
        <v>3456</v>
      </c>
      <c r="G16" s="24">
        <v>29.12</v>
      </c>
      <c r="H16" s="24">
        <v>4.3600000000000003</v>
      </c>
      <c r="I16" s="31"/>
      <c r="J16" s="31"/>
      <c r="K16" s="35"/>
    </row>
    <row r="17" spans="2:11" x14ac:dyDescent="0.25">
      <c r="B17" s="8" t="s">
        <v>215</v>
      </c>
      <c r="C17" s="60" t="s">
        <v>216</v>
      </c>
      <c r="D17" s="54" t="s">
        <v>217</v>
      </c>
      <c r="E17" s="6" t="s">
        <v>218</v>
      </c>
      <c r="F17" s="19">
        <v>14179</v>
      </c>
      <c r="G17" s="24">
        <v>21.85</v>
      </c>
      <c r="H17" s="24">
        <v>3.27</v>
      </c>
      <c r="I17" s="31"/>
      <c r="J17" s="31"/>
      <c r="K17" s="35"/>
    </row>
    <row r="18" spans="2:11" x14ac:dyDescent="0.25">
      <c r="B18" s="8" t="s">
        <v>2316</v>
      </c>
      <c r="C18" s="60" t="s">
        <v>1631</v>
      </c>
      <c r="D18" s="54" t="s">
        <v>2317</v>
      </c>
      <c r="E18" s="6" t="s">
        <v>72</v>
      </c>
      <c r="F18" s="19">
        <v>8779</v>
      </c>
      <c r="G18" s="24">
        <v>21.09</v>
      </c>
      <c r="H18" s="24">
        <v>3.16</v>
      </c>
      <c r="I18" s="31"/>
      <c r="J18" s="31"/>
      <c r="K18" s="35"/>
    </row>
    <row r="19" spans="2:11" x14ac:dyDescent="0.25">
      <c r="B19" s="8" t="s">
        <v>3543</v>
      </c>
      <c r="C19" s="60" t="s">
        <v>3544</v>
      </c>
      <c r="D19" s="54" t="s">
        <v>3545</v>
      </c>
      <c r="E19" s="6" t="s">
        <v>95</v>
      </c>
      <c r="F19" s="19">
        <v>575</v>
      </c>
      <c r="G19" s="24">
        <v>20.93</v>
      </c>
      <c r="H19" s="24">
        <v>3.13</v>
      </c>
      <c r="I19" s="31"/>
      <c r="J19" s="31"/>
      <c r="K19" s="35"/>
    </row>
    <row r="20" spans="2:11" x14ac:dyDescent="0.25">
      <c r="B20" s="8" t="s">
        <v>1791</v>
      </c>
      <c r="C20" s="60" t="s">
        <v>1792</v>
      </c>
      <c r="D20" s="54" t="s">
        <v>1793</v>
      </c>
      <c r="E20" s="6" t="s">
        <v>135</v>
      </c>
      <c r="F20" s="19">
        <v>1345</v>
      </c>
      <c r="G20" s="24">
        <v>20.05</v>
      </c>
      <c r="H20" s="24">
        <v>3</v>
      </c>
      <c r="I20" s="31"/>
      <c r="J20" s="31"/>
      <c r="K20" s="35"/>
    </row>
    <row r="21" spans="2:11" x14ac:dyDescent="0.25">
      <c r="B21" s="8" t="s">
        <v>2216</v>
      </c>
      <c r="C21" s="60" t="s">
        <v>2217</v>
      </c>
      <c r="D21" s="54" t="s">
        <v>2218</v>
      </c>
      <c r="E21" s="6" t="s">
        <v>955</v>
      </c>
      <c r="F21" s="19">
        <v>2083</v>
      </c>
      <c r="G21" s="24">
        <v>19.98</v>
      </c>
      <c r="H21" s="24">
        <v>2.99</v>
      </c>
      <c r="I21" s="31"/>
      <c r="J21" s="31"/>
      <c r="K21" s="35"/>
    </row>
    <row r="22" spans="2:11" x14ac:dyDescent="0.25">
      <c r="B22" s="8" t="s">
        <v>1008</v>
      </c>
      <c r="C22" s="60" t="s">
        <v>1009</v>
      </c>
      <c r="D22" s="54" t="s">
        <v>1010</v>
      </c>
      <c r="E22" s="6" t="s">
        <v>157</v>
      </c>
      <c r="F22" s="19">
        <v>2484</v>
      </c>
      <c r="G22" s="24">
        <v>19.75</v>
      </c>
      <c r="H22" s="24">
        <v>2.96</v>
      </c>
      <c r="I22" s="31"/>
      <c r="J22" s="31"/>
      <c r="K22" s="35"/>
    </row>
    <row r="23" spans="2:11" x14ac:dyDescent="0.25">
      <c r="B23" s="8" t="s">
        <v>147</v>
      </c>
      <c r="C23" s="60" t="s">
        <v>148</v>
      </c>
      <c r="D23" s="54" t="s">
        <v>149</v>
      </c>
      <c r="E23" s="6" t="s">
        <v>150</v>
      </c>
      <c r="F23" s="19">
        <v>7982</v>
      </c>
      <c r="G23" s="24">
        <v>18.760000000000002</v>
      </c>
      <c r="H23" s="24">
        <v>2.81</v>
      </c>
      <c r="I23" s="31"/>
      <c r="J23" s="31"/>
      <c r="K23" s="35"/>
    </row>
    <row r="24" spans="2:11" x14ac:dyDescent="0.25">
      <c r="B24" s="8" t="s">
        <v>2565</v>
      </c>
      <c r="C24" s="60" t="s">
        <v>1507</v>
      </c>
      <c r="D24" s="54" t="s">
        <v>2566</v>
      </c>
      <c r="E24" s="6" t="s">
        <v>44</v>
      </c>
      <c r="F24" s="19">
        <v>2195</v>
      </c>
      <c r="G24" s="24">
        <v>18.559999999999999</v>
      </c>
      <c r="H24" s="24">
        <v>2.78</v>
      </c>
      <c r="I24" s="31"/>
      <c r="J24" s="31"/>
      <c r="K24" s="35"/>
    </row>
    <row r="25" spans="2:11" x14ac:dyDescent="0.25">
      <c r="B25" s="8" t="s">
        <v>2214</v>
      </c>
      <c r="C25" s="60" t="s">
        <v>1405</v>
      </c>
      <c r="D25" s="54" t="s">
        <v>2215</v>
      </c>
      <c r="E25" s="6" t="s">
        <v>72</v>
      </c>
      <c r="F25" s="19">
        <v>6136</v>
      </c>
      <c r="G25" s="24">
        <v>17.93</v>
      </c>
      <c r="H25" s="24">
        <v>2.68</v>
      </c>
      <c r="I25" s="31"/>
      <c r="J25" s="31"/>
      <c r="K25" s="35"/>
    </row>
    <row r="26" spans="2:11" x14ac:dyDescent="0.25">
      <c r="B26" s="8" t="s">
        <v>351</v>
      </c>
      <c r="C26" s="60" t="s">
        <v>352</v>
      </c>
      <c r="D26" s="54" t="s">
        <v>353</v>
      </c>
      <c r="E26" s="6" t="s">
        <v>247</v>
      </c>
      <c r="F26" s="19">
        <v>715</v>
      </c>
      <c r="G26" s="24">
        <v>15.85</v>
      </c>
      <c r="H26" s="24">
        <v>2.37</v>
      </c>
      <c r="I26" s="31"/>
      <c r="J26" s="31"/>
      <c r="K26" s="35"/>
    </row>
    <row r="27" spans="2:11" x14ac:dyDescent="0.25">
      <c r="B27" s="8" t="s">
        <v>2198</v>
      </c>
      <c r="C27" s="60" t="s">
        <v>685</v>
      </c>
      <c r="D27" s="54" t="s">
        <v>2199</v>
      </c>
      <c r="E27" s="6" t="s">
        <v>608</v>
      </c>
      <c r="F27" s="19">
        <v>17696</v>
      </c>
      <c r="G27" s="24">
        <v>15</v>
      </c>
      <c r="H27" s="24">
        <v>2.2400000000000002</v>
      </c>
      <c r="I27" s="31"/>
      <c r="J27" s="31"/>
      <c r="K27" s="35"/>
    </row>
    <row r="28" spans="2:11" x14ac:dyDescent="0.25">
      <c r="B28" s="8" t="s">
        <v>1070</v>
      </c>
      <c r="C28" s="60" t="s">
        <v>1071</v>
      </c>
      <c r="D28" s="54" t="s">
        <v>1072</v>
      </c>
      <c r="E28" s="6" t="s">
        <v>476</v>
      </c>
      <c r="F28" s="19">
        <v>2631</v>
      </c>
      <c r="G28" s="24">
        <v>14.94</v>
      </c>
      <c r="H28" s="24">
        <v>2.2400000000000002</v>
      </c>
      <c r="I28" s="31"/>
      <c r="J28" s="31"/>
      <c r="K28" s="35"/>
    </row>
    <row r="29" spans="2:11" x14ac:dyDescent="0.25">
      <c r="B29" s="8" t="s">
        <v>2192</v>
      </c>
      <c r="C29" s="60" t="s">
        <v>2193</v>
      </c>
      <c r="D29" s="54" t="s">
        <v>2194</v>
      </c>
      <c r="E29" s="6" t="s">
        <v>119</v>
      </c>
      <c r="F29" s="19">
        <v>679</v>
      </c>
      <c r="G29" s="24">
        <v>14.47</v>
      </c>
      <c r="H29" s="24">
        <v>2.17</v>
      </c>
      <c r="I29" s="31"/>
      <c r="J29" s="31"/>
      <c r="K29" s="35"/>
    </row>
    <row r="30" spans="2:11" x14ac:dyDescent="0.25">
      <c r="B30" s="8" t="s">
        <v>2256</v>
      </c>
      <c r="C30" s="60" t="s">
        <v>2257</v>
      </c>
      <c r="D30" s="54" t="s">
        <v>2258</v>
      </c>
      <c r="E30" s="6" t="s">
        <v>44</v>
      </c>
      <c r="F30" s="19">
        <v>24407</v>
      </c>
      <c r="G30" s="24">
        <v>14.36</v>
      </c>
      <c r="H30" s="24">
        <v>2.15</v>
      </c>
      <c r="I30" s="31"/>
      <c r="J30" s="31"/>
      <c r="K30" s="35"/>
    </row>
    <row r="31" spans="2:11" x14ac:dyDescent="0.25">
      <c r="B31" s="8" t="s">
        <v>2224</v>
      </c>
      <c r="C31" s="60" t="s">
        <v>2225</v>
      </c>
      <c r="D31" s="54" t="s">
        <v>2226</v>
      </c>
      <c r="E31" s="6" t="s">
        <v>80</v>
      </c>
      <c r="F31" s="19">
        <v>3428</v>
      </c>
      <c r="G31" s="24">
        <v>13.24</v>
      </c>
      <c r="H31" s="24">
        <v>1.98</v>
      </c>
      <c r="I31" s="31"/>
      <c r="J31" s="31"/>
      <c r="K31" s="35"/>
    </row>
    <row r="32" spans="2:11" x14ac:dyDescent="0.25">
      <c r="B32" s="8" t="s">
        <v>251</v>
      </c>
      <c r="C32" s="60" t="s">
        <v>252</v>
      </c>
      <c r="D32" s="54" t="s">
        <v>253</v>
      </c>
      <c r="E32" s="6" t="s">
        <v>254</v>
      </c>
      <c r="F32" s="19">
        <v>3142</v>
      </c>
      <c r="G32" s="24">
        <v>13.14</v>
      </c>
      <c r="H32" s="24">
        <v>1.97</v>
      </c>
      <c r="I32" s="31"/>
      <c r="J32" s="31"/>
      <c r="K32" s="35"/>
    </row>
    <row r="33" spans="2:11" x14ac:dyDescent="0.25">
      <c r="B33" s="8" t="s">
        <v>384</v>
      </c>
      <c r="C33" s="60" t="s">
        <v>385</v>
      </c>
      <c r="D33" s="54" t="s">
        <v>386</v>
      </c>
      <c r="E33" s="6" t="s">
        <v>51</v>
      </c>
      <c r="F33" s="19">
        <v>268</v>
      </c>
      <c r="G33" s="24">
        <v>13.07</v>
      </c>
      <c r="H33" s="24">
        <v>1.96</v>
      </c>
      <c r="I33" s="31"/>
      <c r="J33" s="31"/>
      <c r="K33" s="35"/>
    </row>
    <row r="34" spans="2:11" x14ac:dyDescent="0.25">
      <c r="B34" s="8" t="s">
        <v>2287</v>
      </c>
      <c r="C34" s="60" t="s">
        <v>2288</v>
      </c>
      <c r="D34" s="54" t="s">
        <v>2289</v>
      </c>
      <c r="E34" s="6" t="s">
        <v>95</v>
      </c>
      <c r="F34" s="19">
        <v>51</v>
      </c>
      <c r="G34" s="24">
        <v>12.36</v>
      </c>
      <c r="H34" s="24">
        <v>1.85</v>
      </c>
      <c r="I34" s="31"/>
      <c r="J34" s="31"/>
      <c r="K34" s="35"/>
    </row>
    <row r="35" spans="2:11" x14ac:dyDescent="0.25">
      <c r="B35" s="8" t="s">
        <v>281</v>
      </c>
      <c r="C35" s="60" t="s">
        <v>282</v>
      </c>
      <c r="D35" s="54" t="s">
        <v>283</v>
      </c>
      <c r="E35" s="6" t="s">
        <v>119</v>
      </c>
      <c r="F35" s="19">
        <v>502</v>
      </c>
      <c r="G35" s="24">
        <v>11.62</v>
      </c>
      <c r="H35" s="24">
        <v>1.74</v>
      </c>
      <c r="I35" s="31"/>
      <c r="J35" s="31"/>
      <c r="K35" s="35"/>
    </row>
    <row r="36" spans="2:11" x14ac:dyDescent="0.25">
      <c r="B36" s="8" t="s">
        <v>418</v>
      </c>
      <c r="C36" s="60" t="s">
        <v>419</v>
      </c>
      <c r="D36" s="54" t="s">
        <v>420</v>
      </c>
      <c r="E36" s="6" t="s">
        <v>72</v>
      </c>
      <c r="F36" s="19">
        <v>3796</v>
      </c>
      <c r="G36" s="24">
        <v>10.86</v>
      </c>
      <c r="H36" s="24">
        <v>1.63</v>
      </c>
      <c r="I36" s="31"/>
      <c r="J36" s="31"/>
      <c r="K36" s="35"/>
    </row>
    <row r="37" spans="2:11" x14ac:dyDescent="0.25">
      <c r="B37" s="8" t="s">
        <v>2279</v>
      </c>
      <c r="C37" s="60" t="s">
        <v>2280</v>
      </c>
      <c r="D37" s="54" t="s">
        <v>2281</v>
      </c>
      <c r="E37" s="6" t="s">
        <v>105</v>
      </c>
      <c r="F37" s="19">
        <v>432</v>
      </c>
      <c r="G37" s="24">
        <v>10.53</v>
      </c>
      <c r="H37" s="24">
        <v>1.58</v>
      </c>
      <c r="I37" s="31"/>
      <c r="J37" s="31"/>
      <c r="K37" s="35"/>
    </row>
    <row r="38" spans="2:11" x14ac:dyDescent="0.25">
      <c r="B38" s="8" t="s">
        <v>2771</v>
      </c>
      <c r="C38" s="60" t="s">
        <v>2772</v>
      </c>
      <c r="D38" s="54" t="s">
        <v>2773</v>
      </c>
      <c r="E38" s="6" t="s">
        <v>109</v>
      </c>
      <c r="F38" s="19">
        <v>151</v>
      </c>
      <c r="G38" s="24">
        <v>10.33</v>
      </c>
      <c r="H38" s="24">
        <v>1.55</v>
      </c>
      <c r="I38" s="31"/>
      <c r="J38" s="31"/>
      <c r="K38" s="35"/>
    </row>
    <row r="39" spans="2:11" x14ac:dyDescent="0.25">
      <c r="B39" s="8" t="s">
        <v>290</v>
      </c>
      <c r="C39" s="60" t="s">
        <v>291</v>
      </c>
      <c r="D39" s="54" t="s">
        <v>292</v>
      </c>
      <c r="E39" s="6" t="s">
        <v>84</v>
      </c>
      <c r="F39" s="19">
        <v>2860</v>
      </c>
      <c r="G39" s="24">
        <v>9.59</v>
      </c>
      <c r="H39" s="24">
        <v>1.44</v>
      </c>
      <c r="I39" s="31"/>
      <c r="J39" s="31"/>
      <c r="K39" s="35"/>
    </row>
    <row r="40" spans="2:11" x14ac:dyDescent="0.25">
      <c r="B40" s="8" t="s">
        <v>943</v>
      </c>
      <c r="C40" s="60" t="s">
        <v>944</v>
      </c>
      <c r="D40" s="54" t="s">
        <v>945</v>
      </c>
      <c r="E40" s="6" t="s">
        <v>51</v>
      </c>
      <c r="F40" s="19">
        <v>822</v>
      </c>
      <c r="G40" s="24">
        <v>9.16</v>
      </c>
      <c r="H40" s="24">
        <v>1.37</v>
      </c>
      <c r="I40" s="31"/>
      <c r="J40" s="31"/>
      <c r="K40" s="35"/>
    </row>
    <row r="41" spans="2:11" x14ac:dyDescent="0.25">
      <c r="B41" s="8" t="s">
        <v>583</v>
      </c>
      <c r="C41" s="60" t="s">
        <v>584</v>
      </c>
      <c r="D41" s="54" t="s">
        <v>585</v>
      </c>
      <c r="E41" s="6" t="s">
        <v>131</v>
      </c>
      <c r="F41" s="19">
        <v>7</v>
      </c>
      <c r="G41" s="24">
        <v>8.99</v>
      </c>
      <c r="H41" s="24">
        <v>1.35</v>
      </c>
      <c r="I41" s="31"/>
      <c r="J41" s="31"/>
      <c r="K41" s="35"/>
    </row>
    <row r="42" spans="2:11" x14ac:dyDescent="0.25">
      <c r="B42" s="8" t="s">
        <v>2239</v>
      </c>
      <c r="C42" s="60" t="s">
        <v>2240</v>
      </c>
      <c r="D42" s="54" t="s">
        <v>2241</v>
      </c>
      <c r="E42" s="6" t="s">
        <v>533</v>
      </c>
      <c r="F42" s="19">
        <v>1200</v>
      </c>
      <c r="G42" s="24">
        <v>8.83</v>
      </c>
      <c r="H42" s="24">
        <v>1.32</v>
      </c>
      <c r="I42" s="31"/>
      <c r="J42" s="31"/>
      <c r="K42" s="35"/>
    </row>
    <row r="43" spans="2:11" x14ac:dyDescent="0.25">
      <c r="B43" s="8" t="s">
        <v>2187</v>
      </c>
      <c r="C43" s="60" t="s">
        <v>2188</v>
      </c>
      <c r="D43" s="54" t="s">
        <v>2189</v>
      </c>
      <c r="E43" s="6" t="s">
        <v>254</v>
      </c>
      <c r="F43" s="19">
        <v>95271</v>
      </c>
      <c r="G43" s="24">
        <v>8.1300000000000008</v>
      </c>
      <c r="H43" s="24">
        <v>1.22</v>
      </c>
      <c r="I43" s="31"/>
      <c r="J43" s="31"/>
      <c r="K43" s="35"/>
    </row>
    <row r="44" spans="2:11" x14ac:dyDescent="0.25">
      <c r="B44" s="8" t="s">
        <v>284</v>
      </c>
      <c r="C44" s="60" t="s">
        <v>285</v>
      </c>
      <c r="D44" s="54" t="s">
        <v>286</v>
      </c>
      <c r="E44" s="6" t="s">
        <v>131</v>
      </c>
      <c r="F44" s="19">
        <v>706</v>
      </c>
      <c r="G44" s="24">
        <v>7.28</v>
      </c>
      <c r="H44" s="24">
        <v>1.0900000000000001</v>
      </c>
      <c r="I44" s="31"/>
      <c r="J44" s="31"/>
      <c r="K44" s="35"/>
    </row>
    <row r="45" spans="2:11" x14ac:dyDescent="0.25">
      <c r="B45" s="8" t="s">
        <v>1998</v>
      </c>
      <c r="C45" s="60" t="s">
        <v>1999</v>
      </c>
      <c r="D45" s="54" t="s">
        <v>2000</v>
      </c>
      <c r="E45" s="6" t="s">
        <v>76</v>
      </c>
      <c r="F45" s="19">
        <v>140</v>
      </c>
      <c r="G45" s="24">
        <v>7.11</v>
      </c>
      <c r="H45" s="24">
        <v>1.06</v>
      </c>
      <c r="I45" s="31"/>
      <c r="J45" s="31"/>
      <c r="K45" s="35"/>
    </row>
    <row r="46" spans="2:11" x14ac:dyDescent="0.25">
      <c r="B46" s="8" t="s">
        <v>2044</v>
      </c>
      <c r="C46" s="60" t="s">
        <v>2045</v>
      </c>
      <c r="D46" s="54" t="s">
        <v>2046</v>
      </c>
      <c r="E46" s="6" t="s">
        <v>207</v>
      </c>
      <c r="F46" s="19">
        <v>965</v>
      </c>
      <c r="G46" s="24">
        <v>6.86</v>
      </c>
      <c r="H46" s="24">
        <v>1.03</v>
      </c>
      <c r="I46" s="31"/>
      <c r="J46" s="31"/>
      <c r="K46" s="35"/>
    </row>
    <row r="47" spans="2:11" x14ac:dyDescent="0.25">
      <c r="B47" s="8" t="s">
        <v>348</v>
      </c>
      <c r="C47" s="60" t="s">
        <v>349</v>
      </c>
      <c r="D47" s="54" t="s">
        <v>350</v>
      </c>
      <c r="E47" s="6" t="s">
        <v>44</v>
      </c>
      <c r="F47" s="19">
        <v>4888</v>
      </c>
      <c r="G47" s="24">
        <v>6.7</v>
      </c>
      <c r="H47" s="24">
        <v>1</v>
      </c>
      <c r="I47" s="31"/>
      <c r="J47" s="31"/>
      <c r="K47" s="35"/>
    </row>
    <row r="48" spans="2:11" x14ac:dyDescent="0.25">
      <c r="B48" s="8" t="s">
        <v>2056</v>
      </c>
      <c r="C48" s="60" t="s">
        <v>2057</v>
      </c>
      <c r="D48" s="54" t="s">
        <v>2058</v>
      </c>
      <c r="E48" s="6" t="s">
        <v>476</v>
      </c>
      <c r="F48" s="19">
        <v>349</v>
      </c>
      <c r="G48" s="24">
        <v>6.67</v>
      </c>
      <c r="H48" s="24">
        <v>1</v>
      </c>
      <c r="I48" s="31"/>
      <c r="J48" s="31"/>
      <c r="K48" s="35"/>
    </row>
    <row r="49" spans="2:11" x14ac:dyDescent="0.25">
      <c r="B49" s="8" t="s">
        <v>2259</v>
      </c>
      <c r="C49" s="60" t="s">
        <v>2260</v>
      </c>
      <c r="D49" s="54" t="s">
        <v>2261</v>
      </c>
      <c r="E49" s="6" t="s">
        <v>109</v>
      </c>
      <c r="F49" s="19">
        <v>339</v>
      </c>
      <c r="G49" s="24">
        <v>6.57</v>
      </c>
      <c r="H49" s="24">
        <v>0.98</v>
      </c>
      <c r="I49" s="31"/>
      <c r="J49" s="31"/>
      <c r="K49" s="35"/>
    </row>
    <row r="50" spans="2:11" x14ac:dyDescent="0.25">
      <c r="B50" s="8" t="s">
        <v>231</v>
      </c>
      <c r="C50" s="60" t="s">
        <v>232</v>
      </c>
      <c r="D50" s="54" t="s">
        <v>233</v>
      </c>
      <c r="E50" s="6" t="s">
        <v>119</v>
      </c>
      <c r="F50" s="19">
        <v>1748</v>
      </c>
      <c r="G50" s="24">
        <v>6.31</v>
      </c>
      <c r="H50" s="24">
        <v>0.94</v>
      </c>
      <c r="I50" s="31"/>
      <c r="J50" s="31"/>
      <c r="K50" s="35"/>
    </row>
    <row r="51" spans="2:11" x14ac:dyDescent="0.25">
      <c r="B51" s="8" t="s">
        <v>1989</v>
      </c>
      <c r="C51" s="60" t="s">
        <v>668</v>
      </c>
      <c r="D51" s="54" t="s">
        <v>1990</v>
      </c>
      <c r="E51" s="6" t="s">
        <v>72</v>
      </c>
      <c r="F51" s="19">
        <v>127</v>
      </c>
      <c r="G51" s="24">
        <v>5.56</v>
      </c>
      <c r="H51" s="24">
        <v>0.83</v>
      </c>
      <c r="I51" s="31"/>
      <c r="J51" s="31"/>
      <c r="K51" s="35"/>
    </row>
    <row r="52" spans="2:11" x14ac:dyDescent="0.25">
      <c r="B52" s="8" t="s">
        <v>3555</v>
      </c>
      <c r="C52" s="60" t="s">
        <v>3556</v>
      </c>
      <c r="D52" s="54" t="s">
        <v>3557</v>
      </c>
      <c r="E52" s="6" t="s">
        <v>72</v>
      </c>
      <c r="F52" s="19">
        <v>741</v>
      </c>
      <c r="G52" s="24">
        <v>4.71</v>
      </c>
      <c r="H52" s="24">
        <v>0.7</v>
      </c>
      <c r="I52" s="31"/>
      <c r="J52" s="31"/>
      <c r="K52" s="35"/>
    </row>
    <row r="53" spans="2:11" x14ac:dyDescent="0.25">
      <c r="B53" s="8" t="s">
        <v>3571</v>
      </c>
      <c r="C53" s="60" t="s">
        <v>3572</v>
      </c>
      <c r="D53" s="54" t="s">
        <v>3573</v>
      </c>
      <c r="E53" s="6" t="s">
        <v>247</v>
      </c>
      <c r="F53" s="19">
        <v>576</v>
      </c>
      <c r="G53" s="24">
        <v>4.62</v>
      </c>
      <c r="H53" s="24">
        <v>0.69</v>
      </c>
      <c r="I53" s="31"/>
      <c r="J53" s="31"/>
      <c r="K53" s="35"/>
    </row>
    <row r="54" spans="2:11" x14ac:dyDescent="0.25">
      <c r="B54" s="8" t="s">
        <v>278</v>
      </c>
      <c r="C54" s="60" t="s">
        <v>279</v>
      </c>
      <c r="D54" s="54" t="s">
        <v>280</v>
      </c>
      <c r="E54" s="6" t="s">
        <v>109</v>
      </c>
      <c r="F54" s="19">
        <v>114</v>
      </c>
      <c r="G54" s="24">
        <v>4.1500000000000004</v>
      </c>
      <c r="H54" s="24">
        <v>0.62</v>
      </c>
      <c r="I54" s="31"/>
      <c r="J54" s="31"/>
      <c r="K54" s="35"/>
    </row>
    <row r="55" spans="2:11" x14ac:dyDescent="0.25">
      <c r="B55" s="8" t="s">
        <v>2004</v>
      </c>
      <c r="C55" s="60" t="s">
        <v>2005</v>
      </c>
      <c r="D55" s="54" t="s">
        <v>2006</v>
      </c>
      <c r="E55" s="6" t="s">
        <v>76</v>
      </c>
      <c r="F55" s="19">
        <v>167</v>
      </c>
      <c r="G55" s="24">
        <v>2.97</v>
      </c>
      <c r="H55" s="24">
        <v>0.44</v>
      </c>
      <c r="I55" s="31"/>
      <c r="J55" s="31"/>
      <c r="K55" s="35"/>
    </row>
    <row r="56" spans="2:11" x14ac:dyDescent="0.25">
      <c r="B56" s="8" t="s">
        <v>3621</v>
      </c>
      <c r="C56" s="60" t="s">
        <v>3622</v>
      </c>
      <c r="D56" s="54" t="s">
        <v>3623</v>
      </c>
      <c r="E56" s="6" t="s">
        <v>406</v>
      </c>
      <c r="F56" s="19">
        <v>9</v>
      </c>
      <c r="G56" s="24">
        <v>2.71</v>
      </c>
      <c r="H56" s="24">
        <v>0.41</v>
      </c>
      <c r="I56" s="31"/>
      <c r="J56" s="31"/>
      <c r="K56" s="35"/>
    </row>
    <row r="57" spans="2:11" x14ac:dyDescent="0.25">
      <c r="B57" s="8" t="s">
        <v>3592</v>
      </c>
      <c r="C57" s="60" t="s">
        <v>3593</v>
      </c>
      <c r="D57" s="54" t="s">
        <v>3594</v>
      </c>
      <c r="E57" s="6" t="s">
        <v>254</v>
      </c>
      <c r="F57" s="19">
        <v>178</v>
      </c>
      <c r="G57" s="24">
        <v>2.69</v>
      </c>
      <c r="H57" s="24">
        <v>0.4</v>
      </c>
      <c r="I57" s="31"/>
      <c r="J57" s="31"/>
      <c r="K57" s="35"/>
    </row>
    <row r="58" spans="2:11" x14ac:dyDescent="0.25">
      <c r="B58" s="8" t="s">
        <v>174</v>
      </c>
      <c r="C58" s="60" t="s">
        <v>175</v>
      </c>
      <c r="D58" s="54" t="s">
        <v>176</v>
      </c>
      <c r="E58" s="6" t="s">
        <v>91</v>
      </c>
      <c r="F58" s="19">
        <v>637</v>
      </c>
      <c r="G58" s="24">
        <v>2.61</v>
      </c>
      <c r="H58" s="24">
        <v>0.39</v>
      </c>
      <c r="I58" s="31"/>
      <c r="J58" s="31"/>
      <c r="K58" s="35"/>
    </row>
    <row r="59" spans="2:11" x14ac:dyDescent="0.25">
      <c r="B59" s="8" t="s">
        <v>234</v>
      </c>
      <c r="C59" s="60" t="s">
        <v>235</v>
      </c>
      <c r="D59" s="54" t="s">
        <v>236</v>
      </c>
      <c r="E59" s="6" t="s">
        <v>119</v>
      </c>
      <c r="F59" s="19">
        <v>10</v>
      </c>
      <c r="G59" s="24">
        <v>2.59</v>
      </c>
      <c r="H59" s="24">
        <v>0.39</v>
      </c>
      <c r="I59" s="31"/>
      <c r="J59" s="31"/>
      <c r="K59" s="35"/>
    </row>
    <row r="60" spans="2:11" x14ac:dyDescent="0.25">
      <c r="B60" s="8" t="s">
        <v>2573</v>
      </c>
      <c r="C60" s="60" t="s">
        <v>2574</v>
      </c>
      <c r="D60" s="54" t="s">
        <v>2575</v>
      </c>
      <c r="E60" s="6" t="s">
        <v>390</v>
      </c>
      <c r="F60" s="19">
        <v>1545</v>
      </c>
      <c r="G60" s="24">
        <v>2.25</v>
      </c>
      <c r="H60" s="24">
        <v>0.34</v>
      </c>
      <c r="I60" s="31"/>
      <c r="J60" s="31"/>
      <c r="K60" s="35"/>
    </row>
    <row r="61" spans="2:11" x14ac:dyDescent="0.25">
      <c r="C61" s="58" t="s">
        <v>185</v>
      </c>
      <c r="D61" s="54"/>
      <c r="E61" s="6"/>
      <c r="F61" s="19"/>
      <c r="G61" s="25">
        <v>668.18</v>
      </c>
      <c r="H61" s="25">
        <v>100.02</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3:11" x14ac:dyDescent="0.25">
      <c r="C81" s="58" t="s">
        <v>13</v>
      </c>
      <c r="D81" s="54"/>
      <c r="E81" s="6"/>
      <c r="F81" s="19"/>
      <c r="G81" s="24"/>
      <c r="H81" s="24"/>
      <c r="I81" s="31"/>
      <c r="J81" s="31"/>
      <c r="K81" s="35"/>
    </row>
    <row r="82" spans="3:11" x14ac:dyDescent="0.25">
      <c r="C82" s="57"/>
      <c r="D82" s="54"/>
      <c r="E82" s="6"/>
      <c r="F82" s="19"/>
      <c r="G82" s="24"/>
      <c r="H82" s="24"/>
      <c r="I82" s="31"/>
      <c r="J82" s="31"/>
      <c r="K82" s="35"/>
    </row>
    <row r="83" spans="3:11" x14ac:dyDescent="0.25">
      <c r="C83" s="58" t="s">
        <v>14</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15</v>
      </c>
      <c r="D85" s="54"/>
      <c r="E85" s="6"/>
      <c r="F85" s="19"/>
      <c r="G85" s="24" t="s">
        <v>2</v>
      </c>
      <c r="H85" s="24" t="s">
        <v>2</v>
      </c>
      <c r="I85" s="31"/>
      <c r="J85" s="31"/>
      <c r="K85" s="35"/>
    </row>
    <row r="86" spans="3:11" x14ac:dyDescent="0.25">
      <c r="C86" s="57"/>
      <c r="D86" s="54"/>
      <c r="E86" s="6"/>
      <c r="F86" s="19"/>
      <c r="G86" s="24"/>
      <c r="H86" s="24"/>
      <c r="I86" s="31"/>
      <c r="J86" s="31"/>
      <c r="K86" s="35"/>
    </row>
    <row r="87" spans="3:11" x14ac:dyDescent="0.25">
      <c r="C87" s="58" t="s">
        <v>16</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17</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18</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19</v>
      </c>
      <c r="D93" s="54"/>
      <c r="E93" s="6"/>
      <c r="F93" s="19"/>
      <c r="G93" s="24"/>
      <c r="H93" s="24"/>
      <c r="I93" s="31"/>
      <c r="J93" s="31"/>
      <c r="K93" s="35"/>
    </row>
    <row r="94" spans="3:11" x14ac:dyDescent="0.25">
      <c r="C94" s="57"/>
      <c r="D94" s="54"/>
      <c r="E94" s="6"/>
      <c r="F94" s="19"/>
      <c r="G94" s="24"/>
      <c r="H94" s="24"/>
      <c r="I94" s="31"/>
      <c r="J94" s="31"/>
      <c r="K94" s="35"/>
    </row>
    <row r="95" spans="3:11" x14ac:dyDescent="0.25">
      <c r="C95" s="58" t="s">
        <v>20</v>
      </c>
      <c r="D95" s="54"/>
      <c r="E95" s="6"/>
      <c r="F95" s="19"/>
      <c r="G95" s="24" t="s">
        <v>2</v>
      </c>
      <c r="H95" s="24" t="s">
        <v>2</v>
      </c>
      <c r="I95" s="31"/>
      <c r="J95" s="31"/>
      <c r="K95" s="35"/>
    </row>
    <row r="96" spans="3:11" x14ac:dyDescent="0.25">
      <c r="C96" s="57"/>
      <c r="D96" s="54"/>
      <c r="E96" s="6"/>
      <c r="F96" s="19"/>
      <c r="G96" s="24"/>
      <c r="H96" s="24"/>
      <c r="I96" s="31"/>
      <c r="J96" s="31"/>
      <c r="K96" s="35"/>
    </row>
    <row r="97" spans="1:54" x14ac:dyDescent="0.25">
      <c r="C97" s="58" t="s">
        <v>21</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8" t="s">
        <v>22</v>
      </c>
      <c r="D99" s="54"/>
      <c r="E99" s="6"/>
      <c r="F99" s="19"/>
      <c r="G99" s="24" t="s">
        <v>2</v>
      </c>
      <c r="H99" s="24" t="s">
        <v>2</v>
      </c>
      <c r="I99" s="31"/>
      <c r="J99" s="31"/>
      <c r="K99" s="35"/>
    </row>
    <row r="100" spans="1:54" x14ac:dyDescent="0.25">
      <c r="C100" s="57"/>
      <c r="D100" s="54"/>
      <c r="E100" s="6"/>
      <c r="F100" s="19"/>
      <c r="G100" s="24"/>
      <c r="H100" s="24"/>
      <c r="I100" s="31"/>
      <c r="J100" s="31"/>
      <c r="K100" s="35"/>
    </row>
    <row r="101" spans="1:54" x14ac:dyDescent="0.25">
      <c r="C101" s="58" t="s">
        <v>23</v>
      </c>
      <c r="D101" s="54"/>
      <c r="E101" s="6"/>
      <c r="F101" s="19"/>
      <c r="G101" s="24" t="s">
        <v>2</v>
      </c>
      <c r="H101" s="24" t="s">
        <v>2</v>
      </c>
      <c r="I101" s="31"/>
      <c r="J101" s="31"/>
      <c r="K101" s="35"/>
    </row>
    <row r="102" spans="1:54" x14ac:dyDescent="0.25">
      <c r="C102" s="57"/>
      <c r="D102" s="54"/>
      <c r="E102" s="6"/>
      <c r="F102" s="19"/>
      <c r="G102" s="24"/>
      <c r="H102" s="24"/>
      <c r="I102" s="31"/>
      <c r="J102" s="31"/>
      <c r="K102" s="35"/>
    </row>
    <row r="103" spans="1:54" x14ac:dyDescent="0.25">
      <c r="C103" s="58" t="s">
        <v>24</v>
      </c>
      <c r="D103" s="54"/>
      <c r="E103" s="6"/>
      <c r="F103" s="19"/>
      <c r="G103" s="24" t="s">
        <v>2</v>
      </c>
      <c r="H103" s="24" t="s">
        <v>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4766</v>
      </c>
      <c r="D106" s="54"/>
      <c r="E106" s="6"/>
      <c r="F106" s="19"/>
      <c r="G106" s="24" t="s">
        <v>2</v>
      </c>
      <c r="H106" s="24" t="s">
        <v>2</v>
      </c>
      <c r="I106" s="31"/>
      <c r="J106" s="31"/>
      <c r="K106" s="35"/>
      <c r="L106" s="3"/>
      <c r="AI106" s="3"/>
      <c r="AV106" s="3"/>
      <c r="AX106" s="3"/>
      <c r="BB106" s="3"/>
    </row>
    <row r="107" spans="1:54" x14ac:dyDescent="0.25">
      <c r="B107" s="8"/>
      <c r="C107" s="60" t="s">
        <v>199</v>
      </c>
      <c r="D107" s="54"/>
      <c r="E107" s="6"/>
      <c r="F107" s="19"/>
      <c r="G107" s="24">
        <v>0.02</v>
      </c>
      <c r="H107" s="24">
        <v>-0.02</v>
      </c>
      <c r="I107" s="31"/>
      <c r="J107" s="31"/>
      <c r="K107" s="35"/>
    </row>
    <row r="108" spans="1:54" x14ac:dyDescent="0.25">
      <c r="C108" s="58" t="s">
        <v>185</v>
      </c>
      <c r="D108" s="54"/>
      <c r="E108" s="6"/>
      <c r="F108" s="19"/>
      <c r="G108" s="25">
        <v>0.02</v>
      </c>
      <c r="H108" s="25">
        <v>-0.02</v>
      </c>
      <c r="I108" s="31"/>
      <c r="J108" s="31"/>
      <c r="K108" s="35"/>
    </row>
    <row r="109" spans="1:54" x14ac:dyDescent="0.25">
      <c r="C109" s="57"/>
      <c r="D109" s="54"/>
      <c r="E109" s="6"/>
      <c r="F109" s="19"/>
      <c r="G109" s="24"/>
      <c r="H109" s="24"/>
      <c r="I109" s="31"/>
      <c r="J109" s="31"/>
      <c r="K109" s="35"/>
    </row>
    <row r="110" spans="1:54" x14ac:dyDescent="0.25">
      <c r="C110" s="61" t="s">
        <v>200</v>
      </c>
      <c r="D110" s="55"/>
      <c r="E110" s="5"/>
      <c r="F110" s="20"/>
      <c r="G110" s="26">
        <v>668.2</v>
      </c>
      <c r="H110" s="26">
        <v>100</v>
      </c>
      <c r="I110" s="32"/>
      <c r="J110" s="32"/>
      <c r="K110" s="36"/>
    </row>
    <row r="113" spans="3:11" x14ac:dyDescent="0.25">
      <c r="C113" s="1" t="s">
        <v>201</v>
      </c>
    </row>
    <row r="114" spans="3:11" x14ac:dyDescent="0.25">
      <c r="C114" s="37" t="s">
        <v>202</v>
      </c>
      <c r="D114" s="37"/>
      <c r="E114" s="37"/>
      <c r="F114" s="37"/>
      <c r="G114" s="37"/>
      <c r="H114" s="37"/>
      <c r="I114" s="37"/>
      <c r="J114" s="37"/>
      <c r="K114" s="37"/>
    </row>
    <row r="115" spans="3:11" x14ac:dyDescent="0.25">
      <c r="C115" s="2" t="s">
        <v>203</v>
      </c>
    </row>
    <row r="116" spans="3:11" x14ac:dyDescent="0.25">
      <c r="C116" s="2" t="s">
        <v>204</v>
      </c>
    </row>
    <row r="117" spans="3:11" ht="30" customHeight="1" x14ac:dyDescent="0.25">
      <c r="C117" s="91" t="s">
        <v>205</v>
      </c>
      <c r="D117" s="92"/>
      <c r="E117" s="92"/>
      <c r="F117" s="92"/>
      <c r="G117" s="92"/>
      <c r="H117" s="92"/>
      <c r="I117" s="92"/>
      <c r="J117" s="92"/>
      <c r="K117" s="92"/>
    </row>
    <row r="118" spans="3:11" x14ac:dyDescent="0.25">
      <c r="C118" s="2" t="s">
        <v>206</v>
      </c>
    </row>
    <row r="120" spans="3:11" x14ac:dyDescent="0.25">
      <c r="C120" s="1" t="s">
        <v>4909</v>
      </c>
      <c r="E120" s="88" t="s">
        <v>4910</v>
      </c>
    </row>
    <row r="121" spans="3:11" x14ac:dyDescent="0.25">
      <c r="E121" s="2" t="s">
        <v>4978</v>
      </c>
    </row>
  </sheetData>
  <mergeCells count="1">
    <mergeCell ref="C117:K117"/>
  </mergeCells>
  <hyperlinks>
    <hyperlink ref="J2" location="'Index'!A1" display="'Index'!A1" xr:uid="{D2F62DB6-8EC9-4B5A-8FE5-06F881AB196A}"/>
  </hyperlinks>
  <pageMargins left="0.7" right="0.7" top="0.75" bottom="0.75" header="0.3" footer="0.3"/>
  <pageSetup orientation="portrait" horizontalDpi="4294967293"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03377-9A1F-4193-A9D8-1F5491CDC741}">
  <sheetPr codeName="Sheet1"/>
  <dimension ref="A1:IV222"/>
  <sheetViews>
    <sheetView showGridLines="0" zoomScale="90" zoomScaleNormal="90" workbookViewId="0">
      <pane ySplit="6" topLeftCell="A204" activePane="bottomLeft" state="frozen"/>
      <selection activeCell="A7" sqref="A7"/>
      <selection pane="bottomLeft" activeCell="F3" sqref="F3:G3"/>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4313</v>
      </c>
      <c r="J2" s="38" t="s">
        <v>4443</v>
      </c>
    </row>
    <row r="3" spans="1:54" ht="16.5" x14ac:dyDescent="0.3">
      <c r="C3" s="1" t="s">
        <v>28</v>
      </c>
      <c r="D3" s="21" t="s">
        <v>4314</v>
      </c>
      <c r="F3" s="80" t="s">
        <v>4826</v>
      </c>
      <c r="G3" s="13" t="s">
        <v>4980</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504</v>
      </c>
      <c r="C11" s="60" t="s">
        <v>505</v>
      </c>
      <c r="D11" s="54" t="s">
        <v>506</v>
      </c>
      <c r="E11" s="6" t="s">
        <v>247</v>
      </c>
      <c r="F11" s="19">
        <v>822</v>
      </c>
      <c r="G11" s="24">
        <v>22.06</v>
      </c>
      <c r="H11" s="24">
        <v>3.16</v>
      </c>
      <c r="I11" s="31"/>
      <c r="J11" s="31"/>
      <c r="K11" s="35"/>
    </row>
    <row r="12" spans="1:54" x14ac:dyDescent="0.25">
      <c r="B12" s="8" t="s">
        <v>1067</v>
      </c>
      <c r="C12" s="60" t="s">
        <v>1068</v>
      </c>
      <c r="D12" s="54" t="s">
        <v>1069</v>
      </c>
      <c r="E12" s="6" t="s">
        <v>65</v>
      </c>
      <c r="F12" s="19">
        <v>261</v>
      </c>
      <c r="G12" s="24">
        <v>13.21</v>
      </c>
      <c r="H12" s="24">
        <v>1.89</v>
      </c>
      <c r="I12" s="31"/>
      <c r="J12" s="31"/>
      <c r="K12" s="35"/>
    </row>
    <row r="13" spans="1:54" x14ac:dyDescent="0.25">
      <c r="B13" s="8" t="s">
        <v>1991</v>
      </c>
      <c r="C13" s="60" t="s">
        <v>1499</v>
      </c>
      <c r="D13" s="54" t="s">
        <v>1992</v>
      </c>
      <c r="E13" s="6" t="s">
        <v>44</v>
      </c>
      <c r="F13" s="19">
        <v>4952</v>
      </c>
      <c r="G13" s="24">
        <v>12.85</v>
      </c>
      <c r="H13" s="24">
        <v>1.84</v>
      </c>
      <c r="I13" s="31"/>
      <c r="J13" s="31"/>
      <c r="K13" s="35"/>
    </row>
    <row r="14" spans="1:54" x14ac:dyDescent="0.25">
      <c r="B14" s="8" t="s">
        <v>489</v>
      </c>
      <c r="C14" s="60" t="s">
        <v>490</v>
      </c>
      <c r="D14" s="54" t="s">
        <v>491</v>
      </c>
      <c r="E14" s="6" t="s">
        <v>247</v>
      </c>
      <c r="F14" s="19">
        <v>512</v>
      </c>
      <c r="G14" s="24">
        <v>12.23</v>
      </c>
      <c r="H14" s="24">
        <v>1.75</v>
      </c>
      <c r="I14" s="31"/>
      <c r="J14" s="31"/>
      <c r="K14" s="35"/>
    </row>
    <row r="15" spans="1:54" x14ac:dyDescent="0.25">
      <c r="B15" s="8" t="s">
        <v>281</v>
      </c>
      <c r="C15" s="60" t="s">
        <v>282</v>
      </c>
      <c r="D15" s="54" t="s">
        <v>283</v>
      </c>
      <c r="E15" s="6" t="s">
        <v>119</v>
      </c>
      <c r="F15" s="19">
        <v>487</v>
      </c>
      <c r="G15" s="24">
        <v>11.27</v>
      </c>
      <c r="H15" s="24">
        <v>1.61</v>
      </c>
      <c r="I15" s="31"/>
      <c r="J15" s="31"/>
      <c r="K15" s="35"/>
    </row>
    <row r="16" spans="1:54" x14ac:dyDescent="0.25">
      <c r="B16" s="8" t="s">
        <v>251</v>
      </c>
      <c r="C16" s="60" t="s">
        <v>252</v>
      </c>
      <c r="D16" s="54" t="s">
        <v>253</v>
      </c>
      <c r="E16" s="6" t="s">
        <v>254</v>
      </c>
      <c r="F16" s="19">
        <v>2604</v>
      </c>
      <c r="G16" s="24">
        <v>10.89</v>
      </c>
      <c r="H16" s="24">
        <v>1.56</v>
      </c>
      <c r="I16" s="31"/>
      <c r="J16" s="31"/>
      <c r="K16" s="35"/>
    </row>
    <row r="17" spans="2:11" x14ac:dyDescent="0.25">
      <c r="B17" s="8" t="s">
        <v>384</v>
      </c>
      <c r="C17" s="60" t="s">
        <v>385</v>
      </c>
      <c r="D17" s="54" t="s">
        <v>386</v>
      </c>
      <c r="E17" s="6" t="s">
        <v>51</v>
      </c>
      <c r="F17" s="19">
        <v>219</v>
      </c>
      <c r="G17" s="24">
        <v>10.68</v>
      </c>
      <c r="H17" s="24">
        <v>1.53</v>
      </c>
      <c r="I17" s="31"/>
      <c r="J17" s="31"/>
      <c r="K17" s="35"/>
    </row>
    <row r="18" spans="2:11" x14ac:dyDescent="0.25">
      <c r="B18" s="8" t="s">
        <v>2296</v>
      </c>
      <c r="C18" s="60" t="s">
        <v>1486</v>
      </c>
      <c r="D18" s="54" t="s">
        <v>2297</v>
      </c>
      <c r="E18" s="6" t="s">
        <v>44</v>
      </c>
      <c r="F18" s="19">
        <v>1325</v>
      </c>
      <c r="G18" s="24">
        <v>9.9700000000000006</v>
      </c>
      <c r="H18" s="24">
        <v>1.43</v>
      </c>
      <c r="I18" s="31"/>
      <c r="J18" s="31"/>
      <c r="K18" s="35"/>
    </row>
    <row r="19" spans="2:11" x14ac:dyDescent="0.25">
      <c r="B19" s="8" t="s">
        <v>952</v>
      </c>
      <c r="C19" s="60" t="s">
        <v>953</v>
      </c>
      <c r="D19" s="54" t="s">
        <v>954</v>
      </c>
      <c r="E19" s="6" t="s">
        <v>955</v>
      </c>
      <c r="F19" s="19">
        <v>685</v>
      </c>
      <c r="G19" s="24">
        <v>9.7799999999999994</v>
      </c>
      <c r="H19" s="24">
        <v>1.4</v>
      </c>
      <c r="I19" s="31"/>
      <c r="J19" s="31"/>
      <c r="K19" s="35"/>
    </row>
    <row r="20" spans="2:11" x14ac:dyDescent="0.25">
      <c r="B20" s="8" t="s">
        <v>2208</v>
      </c>
      <c r="C20" s="60" t="s">
        <v>2209</v>
      </c>
      <c r="D20" s="54" t="s">
        <v>2210</v>
      </c>
      <c r="E20" s="6" t="s">
        <v>95</v>
      </c>
      <c r="F20" s="19">
        <v>24424</v>
      </c>
      <c r="G20" s="24">
        <v>9.66</v>
      </c>
      <c r="H20" s="24">
        <v>1.38</v>
      </c>
      <c r="I20" s="31"/>
      <c r="J20" s="31"/>
      <c r="K20" s="35"/>
    </row>
    <row r="21" spans="2:11" x14ac:dyDescent="0.25">
      <c r="B21" s="8" t="s">
        <v>2282</v>
      </c>
      <c r="C21" s="60" t="s">
        <v>1722</v>
      </c>
      <c r="D21" s="54" t="s">
        <v>2283</v>
      </c>
      <c r="E21" s="6" t="s">
        <v>44</v>
      </c>
      <c r="F21" s="19">
        <v>1137</v>
      </c>
      <c r="G21" s="24">
        <v>9.58</v>
      </c>
      <c r="H21" s="24">
        <v>1.37</v>
      </c>
      <c r="I21" s="31"/>
      <c r="J21" s="31"/>
      <c r="K21" s="35"/>
    </row>
    <row r="22" spans="2:11" x14ac:dyDescent="0.25">
      <c r="B22" s="8" t="s">
        <v>3543</v>
      </c>
      <c r="C22" s="60" t="s">
        <v>3544</v>
      </c>
      <c r="D22" s="54" t="s">
        <v>3545</v>
      </c>
      <c r="E22" s="6" t="s">
        <v>95</v>
      </c>
      <c r="F22" s="19">
        <v>249</v>
      </c>
      <c r="G22" s="24">
        <v>9.06</v>
      </c>
      <c r="H22" s="24">
        <v>1.3</v>
      </c>
      <c r="I22" s="31"/>
      <c r="J22" s="31"/>
      <c r="K22" s="35"/>
    </row>
    <row r="23" spans="2:11" x14ac:dyDescent="0.25">
      <c r="B23" s="8" t="s">
        <v>212</v>
      </c>
      <c r="C23" s="60" t="s">
        <v>213</v>
      </c>
      <c r="D23" s="54" t="s">
        <v>214</v>
      </c>
      <c r="E23" s="6" t="s">
        <v>131</v>
      </c>
      <c r="F23" s="19">
        <v>535</v>
      </c>
      <c r="G23" s="24">
        <v>8.9600000000000009</v>
      </c>
      <c r="H23" s="24">
        <v>1.28</v>
      </c>
      <c r="I23" s="31"/>
      <c r="J23" s="31"/>
      <c r="K23" s="35"/>
    </row>
    <row r="24" spans="2:11" x14ac:dyDescent="0.25">
      <c r="B24" s="8" t="s">
        <v>215</v>
      </c>
      <c r="C24" s="60" t="s">
        <v>216</v>
      </c>
      <c r="D24" s="54" t="s">
        <v>217</v>
      </c>
      <c r="E24" s="6" t="s">
        <v>218</v>
      </c>
      <c r="F24" s="19">
        <v>5757</v>
      </c>
      <c r="G24" s="24">
        <v>8.8699999999999992</v>
      </c>
      <c r="H24" s="24">
        <v>1.27</v>
      </c>
      <c r="I24" s="31"/>
      <c r="J24" s="31"/>
      <c r="K24" s="35"/>
    </row>
    <row r="25" spans="2:11" x14ac:dyDescent="0.25">
      <c r="B25" s="8" t="s">
        <v>1008</v>
      </c>
      <c r="C25" s="60" t="s">
        <v>1009</v>
      </c>
      <c r="D25" s="54" t="s">
        <v>1010</v>
      </c>
      <c r="E25" s="6" t="s">
        <v>157</v>
      </c>
      <c r="F25" s="19">
        <v>1048</v>
      </c>
      <c r="G25" s="24">
        <v>8.33</v>
      </c>
      <c r="H25" s="24">
        <v>1.19</v>
      </c>
      <c r="I25" s="31"/>
      <c r="J25" s="31"/>
      <c r="K25" s="35"/>
    </row>
    <row r="26" spans="2:11" x14ac:dyDescent="0.25">
      <c r="B26" s="8" t="s">
        <v>1993</v>
      </c>
      <c r="C26" s="60" t="s">
        <v>1994</v>
      </c>
      <c r="D26" s="54" t="s">
        <v>1995</v>
      </c>
      <c r="E26" s="6" t="s">
        <v>135</v>
      </c>
      <c r="F26" s="19">
        <v>487</v>
      </c>
      <c r="G26" s="24">
        <v>8.33</v>
      </c>
      <c r="H26" s="24">
        <v>1.19</v>
      </c>
      <c r="I26" s="31"/>
      <c r="J26" s="31"/>
      <c r="K26" s="35"/>
    </row>
    <row r="27" spans="2:11" x14ac:dyDescent="0.25">
      <c r="B27" s="8" t="s">
        <v>2216</v>
      </c>
      <c r="C27" s="60" t="s">
        <v>2217</v>
      </c>
      <c r="D27" s="54" t="s">
        <v>2218</v>
      </c>
      <c r="E27" s="6" t="s">
        <v>955</v>
      </c>
      <c r="F27" s="19">
        <v>846</v>
      </c>
      <c r="G27" s="24">
        <v>8.11</v>
      </c>
      <c r="H27" s="24">
        <v>1.1599999999999999</v>
      </c>
      <c r="I27" s="31"/>
      <c r="J27" s="31"/>
      <c r="K27" s="35"/>
    </row>
    <row r="28" spans="2:11" x14ac:dyDescent="0.25">
      <c r="B28" s="8" t="s">
        <v>1791</v>
      </c>
      <c r="C28" s="60" t="s">
        <v>1792</v>
      </c>
      <c r="D28" s="54" t="s">
        <v>1793</v>
      </c>
      <c r="E28" s="6" t="s">
        <v>135</v>
      </c>
      <c r="F28" s="19">
        <v>533</v>
      </c>
      <c r="G28" s="24">
        <v>7.95</v>
      </c>
      <c r="H28" s="24">
        <v>1.1399999999999999</v>
      </c>
      <c r="I28" s="31"/>
      <c r="J28" s="31"/>
      <c r="K28" s="35"/>
    </row>
    <row r="29" spans="2:11" x14ac:dyDescent="0.25">
      <c r="B29" s="8" t="s">
        <v>2329</v>
      </c>
      <c r="C29" s="60" t="s">
        <v>2330</v>
      </c>
      <c r="D29" s="54" t="s">
        <v>2331</v>
      </c>
      <c r="E29" s="6" t="s">
        <v>91</v>
      </c>
      <c r="F29" s="19">
        <v>82</v>
      </c>
      <c r="G29" s="24">
        <v>7.93</v>
      </c>
      <c r="H29" s="24">
        <v>1.1399999999999999</v>
      </c>
      <c r="I29" s="31"/>
      <c r="J29" s="31"/>
      <c r="K29" s="35"/>
    </row>
    <row r="30" spans="2:11" x14ac:dyDescent="0.25">
      <c r="B30" s="8" t="s">
        <v>2256</v>
      </c>
      <c r="C30" s="60" t="s">
        <v>2257</v>
      </c>
      <c r="D30" s="54" t="s">
        <v>2258</v>
      </c>
      <c r="E30" s="6" t="s">
        <v>44</v>
      </c>
      <c r="F30" s="19">
        <v>13328</v>
      </c>
      <c r="G30" s="24">
        <v>7.84</v>
      </c>
      <c r="H30" s="24">
        <v>1.1200000000000001</v>
      </c>
      <c r="I30" s="31"/>
      <c r="J30" s="31"/>
      <c r="K30" s="35"/>
    </row>
    <row r="31" spans="2:11" x14ac:dyDescent="0.25">
      <c r="B31" s="8" t="s">
        <v>2239</v>
      </c>
      <c r="C31" s="60" t="s">
        <v>2240</v>
      </c>
      <c r="D31" s="54" t="s">
        <v>2241</v>
      </c>
      <c r="E31" s="6" t="s">
        <v>533</v>
      </c>
      <c r="F31" s="19">
        <v>1064</v>
      </c>
      <c r="G31" s="24">
        <v>7.83</v>
      </c>
      <c r="H31" s="24">
        <v>1.1200000000000001</v>
      </c>
      <c r="I31" s="31"/>
      <c r="J31" s="31"/>
      <c r="K31" s="35"/>
    </row>
    <row r="32" spans="2:11" x14ac:dyDescent="0.25">
      <c r="B32" s="8" t="s">
        <v>1011</v>
      </c>
      <c r="C32" s="60" t="s">
        <v>1012</v>
      </c>
      <c r="D32" s="54" t="s">
        <v>1013</v>
      </c>
      <c r="E32" s="6" t="s">
        <v>119</v>
      </c>
      <c r="F32" s="19">
        <v>782</v>
      </c>
      <c r="G32" s="24">
        <v>7.76</v>
      </c>
      <c r="H32" s="24">
        <v>1.1100000000000001</v>
      </c>
      <c r="I32" s="31"/>
      <c r="J32" s="31"/>
      <c r="K32" s="35"/>
    </row>
    <row r="33" spans="2:11" x14ac:dyDescent="0.25">
      <c r="B33" s="8" t="s">
        <v>943</v>
      </c>
      <c r="C33" s="60" t="s">
        <v>944</v>
      </c>
      <c r="D33" s="54" t="s">
        <v>945</v>
      </c>
      <c r="E33" s="6" t="s">
        <v>51</v>
      </c>
      <c r="F33" s="19">
        <v>675</v>
      </c>
      <c r="G33" s="24">
        <v>7.52</v>
      </c>
      <c r="H33" s="24">
        <v>1.08</v>
      </c>
      <c r="I33" s="31"/>
      <c r="J33" s="31"/>
      <c r="K33" s="35"/>
    </row>
    <row r="34" spans="2:11" x14ac:dyDescent="0.25">
      <c r="B34" s="8" t="s">
        <v>949</v>
      </c>
      <c r="C34" s="60" t="s">
        <v>950</v>
      </c>
      <c r="D34" s="54" t="s">
        <v>951</v>
      </c>
      <c r="E34" s="6" t="s">
        <v>150</v>
      </c>
      <c r="F34" s="19">
        <v>768</v>
      </c>
      <c r="G34" s="24">
        <v>7.43</v>
      </c>
      <c r="H34" s="24">
        <v>1.06</v>
      </c>
      <c r="I34" s="31"/>
      <c r="J34" s="31"/>
      <c r="K34" s="35"/>
    </row>
    <row r="35" spans="2:11" x14ac:dyDescent="0.25">
      <c r="B35" s="8" t="s">
        <v>237</v>
      </c>
      <c r="C35" s="60" t="s">
        <v>238</v>
      </c>
      <c r="D35" s="54" t="s">
        <v>239</v>
      </c>
      <c r="E35" s="6" t="s">
        <v>119</v>
      </c>
      <c r="F35" s="19">
        <v>562</v>
      </c>
      <c r="G35" s="24">
        <v>7.33</v>
      </c>
      <c r="H35" s="24">
        <v>1.05</v>
      </c>
      <c r="I35" s="31"/>
      <c r="J35" s="31"/>
      <c r="K35" s="35"/>
    </row>
    <row r="36" spans="2:11" x14ac:dyDescent="0.25">
      <c r="B36" s="8" t="s">
        <v>2771</v>
      </c>
      <c r="C36" s="60" t="s">
        <v>2772</v>
      </c>
      <c r="D36" s="54" t="s">
        <v>2773</v>
      </c>
      <c r="E36" s="6" t="s">
        <v>109</v>
      </c>
      <c r="F36" s="19">
        <v>106</v>
      </c>
      <c r="G36" s="24">
        <v>7.25</v>
      </c>
      <c r="H36" s="24">
        <v>1.04</v>
      </c>
      <c r="I36" s="31"/>
      <c r="J36" s="31"/>
      <c r="K36" s="35"/>
    </row>
    <row r="37" spans="2:11" x14ac:dyDescent="0.25">
      <c r="B37" s="8" t="s">
        <v>327</v>
      </c>
      <c r="C37" s="60" t="s">
        <v>328</v>
      </c>
      <c r="D37" s="54" t="s">
        <v>329</v>
      </c>
      <c r="E37" s="6" t="s">
        <v>95</v>
      </c>
      <c r="F37" s="19">
        <v>2937</v>
      </c>
      <c r="G37" s="24">
        <v>7.21</v>
      </c>
      <c r="H37" s="24">
        <v>1.03</v>
      </c>
      <c r="I37" s="31"/>
      <c r="J37" s="31"/>
      <c r="K37" s="35"/>
    </row>
    <row r="38" spans="2:11" x14ac:dyDescent="0.25">
      <c r="B38" s="8" t="s">
        <v>470</v>
      </c>
      <c r="C38" s="60" t="s">
        <v>471</v>
      </c>
      <c r="D38" s="54" t="s">
        <v>472</v>
      </c>
      <c r="E38" s="6" t="s">
        <v>150</v>
      </c>
      <c r="F38" s="19">
        <v>2761</v>
      </c>
      <c r="G38" s="24">
        <v>7.18</v>
      </c>
      <c r="H38" s="24">
        <v>1.03</v>
      </c>
      <c r="I38" s="31"/>
      <c r="J38" s="31"/>
      <c r="K38" s="35"/>
    </row>
    <row r="39" spans="2:11" x14ac:dyDescent="0.25">
      <c r="B39" s="8" t="s">
        <v>2279</v>
      </c>
      <c r="C39" s="60" t="s">
        <v>2280</v>
      </c>
      <c r="D39" s="54" t="s">
        <v>2281</v>
      </c>
      <c r="E39" s="6" t="s">
        <v>105</v>
      </c>
      <c r="F39" s="19">
        <v>292</v>
      </c>
      <c r="G39" s="24">
        <v>7.12</v>
      </c>
      <c r="H39" s="24">
        <v>1.02</v>
      </c>
      <c r="I39" s="31"/>
      <c r="J39" s="31"/>
      <c r="K39" s="35"/>
    </row>
    <row r="40" spans="2:11" x14ac:dyDescent="0.25">
      <c r="B40" s="8" t="s">
        <v>2259</v>
      </c>
      <c r="C40" s="60" t="s">
        <v>2260</v>
      </c>
      <c r="D40" s="54" t="s">
        <v>2261</v>
      </c>
      <c r="E40" s="6" t="s">
        <v>109</v>
      </c>
      <c r="F40" s="19">
        <v>365</v>
      </c>
      <c r="G40" s="24">
        <v>7.07</v>
      </c>
      <c r="H40" s="24">
        <v>1.01</v>
      </c>
      <c r="I40" s="31"/>
      <c r="J40" s="31"/>
      <c r="K40" s="35"/>
    </row>
    <row r="41" spans="2:11" x14ac:dyDescent="0.25">
      <c r="B41" s="8" t="s">
        <v>2224</v>
      </c>
      <c r="C41" s="60" t="s">
        <v>2225</v>
      </c>
      <c r="D41" s="54" t="s">
        <v>2226</v>
      </c>
      <c r="E41" s="6" t="s">
        <v>80</v>
      </c>
      <c r="F41" s="19">
        <v>1804</v>
      </c>
      <c r="G41" s="24">
        <v>6.97</v>
      </c>
      <c r="H41" s="24">
        <v>1</v>
      </c>
      <c r="I41" s="31"/>
      <c r="J41" s="31"/>
      <c r="K41" s="35"/>
    </row>
    <row r="42" spans="2:11" x14ac:dyDescent="0.25">
      <c r="B42" s="8" t="s">
        <v>290</v>
      </c>
      <c r="C42" s="60" t="s">
        <v>291</v>
      </c>
      <c r="D42" s="54" t="s">
        <v>292</v>
      </c>
      <c r="E42" s="6" t="s">
        <v>84</v>
      </c>
      <c r="F42" s="19">
        <v>1932</v>
      </c>
      <c r="G42" s="24">
        <v>6.48</v>
      </c>
      <c r="H42" s="24">
        <v>0.93</v>
      </c>
      <c r="I42" s="31"/>
      <c r="J42" s="31"/>
      <c r="K42" s="35"/>
    </row>
    <row r="43" spans="2:11" x14ac:dyDescent="0.25">
      <c r="B43" s="8" t="s">
        <v>147</v>
      </c>
      <c r="C43" s="60" t="s">
        <v>148</v>
      </c>
      <c r="D43" s="54" t="s">
        <v>149</v>
      </c>
      <c r="E43" s="6" t="s">
        <v>150</v>
      </c>
      <c r="F43" s="19">
        <v>2751</v>
      </c>
      <c r="G43" s="24">
        <v>6.46</v>
      </c>
      <c r="H43" s="24">
        <v>0.93</v>
      </c>
      <c r="I43" s="31"/>
      <c r="J43" s="31"/>
      <c r="K43" s="35"/>
    </row>
    <row r="44" spans="2:11" x14ac:dyDescent="0.25">
      <c r="B44" s="8" t="s">
        <v>2192</v>
      </c>
      <c r="C44" s="60" t="s">
        <v>2193</v>
      </c>
      <c r="D44" s="54" t="s">
        <v>2194</v>
      </c>
      <c r="E44" s="6" t="s">
        <v>119</v>
      </c>
      <c r="F44" s="19">
        <v>302</v>
      </c>
      <c r="G44" s="24">
        <v>6.44</v>
      </c>
      <c r="H44" s="24">
        <v>0.92</v>
      </c>
      <c r="I44" s="31"/>
      <c r="J44" s="31"/>
      <c r="K44" s="35"/>
    </row>
    <row r="45" spans="2:11" x14ac:dyDescent="0.25">
      <c r="B45" s="8" t="s">
        <v>1070</v>
      </c>
      <c r="C45" s="60" t="s">
        <v>1071</v>
      </c>
      <c r="D45" s="54" t="s">
        <v>1072</v>
      </c>
      <c r="E45" s="6" t="s">
        <v>476</v>
      </c>
      <c r="F45" s="19">
        <v>1128</v>
      </c>
      <c r="G45" s="24">
        <v>6.41</v>
      </c>
      <c r="H45" s="24">
        <v>0.92</v>
      </c>
      <c r="I45" s="31"/>
      <c r="J45" s="31"/>
      <c r="K45" s="35"/>
    </row>
    <row r="46" spans="2:11" x14ac:dyDescent="0.25">
      <c r="B46" s="8" t="s">
        <v>225</v>
      </c>
      <c r="C46" s="60" t="s">
        <v>226</v>
      </c>
      <c r="D46" s="54" t="s">
        <v>227</v>
      </c>
      <c r="E46" s="6" t="s">
        <v>119</v>
      </c>
      <c r="F46" s="19">
        <v>118</v>
      </c>
      <c r="G46" s="24">
        <v>6.25</v>
      </c>
      <c r="H46" s="24">
        <v>0.9</v>
      </c>
      <c r="I46" s="31"/>
      <c r="J46" s="31"/>
      <c r="K46" s="35"/>
    </row>
    <row r="47" spans="2:11" x14ac:dyDescent="0.25">
      <c r="B47" s="8" t="s">
        <v>2735</v>
      </c>
      <c r="C47" s="60" t="s">
        <v>1243</v>
      </c>
      <c r="D47" s="54" t="s">
        <v>2736</v>
      </c>
      <c r="E47" s="6" t="s">
        <v>44</v>
      </c>
      <c r="F47" s="19">
        <v>35334</v>
      </c>
      <c r="G47" s="24">
        <v>6.1</v>
      </c>
      <c r="H47" s="24">
        <v>0.87</v>
      </c>
      <c r="I47" s="31"/>
      <c r="J47" s="31"/>
      <c r="K47" s="35"/>
    </row>
    <row r="48" spans="2:11" x14ac:dyDescent="0.25">
      <c r="B48" s="8" t="s">
        <v>2198</v>
      </c>
      <c r="C48" s="60" t="s">
        <v>685</v>
      </c>
      <c r="D48" s="54" t="s">
        <v>2199</v>
      </c>
      <c r="E48" s="6" t="s">
        <v>608</v>
      </c>
      <c r="F48" s="19">
        <v>7179</v>
      </c>
      <c r="G48" s="24">
        <v>6.08</v>
      </c>
      <c r="H48" s="24">
        <v>0.87</v>
      </c>
      <c r="I48" s="31"/>
      <c r="J48" s="31"/>
      <c r="K48" s="35"/>
    </row>
    <row r="49" spans="2:11" x14ac:dyDescent="0.25">
      <c r="B49" s="8" t="s">
        <v>2287</v>
      </c>
      <c r="C49" s="60" t="s">
        <v>2288</v>
      </c>
      <c r="D49" s="54" t="s">
        <v>2289</v>
      </c>
      <c r="E49" s="6" t="s">
        <v>95</v>
      </c>
      <c r="F49" s="19">
        <v>25</v>
      </c>
      <c r="G49" s="24">
        <v>6.06</v>
      </c>
      <c r="H49" s="24">
        <v>0.87</v>
      </c>
      <c r="I49" s="31"/>
      <c r="J49" s="31"/>
      <c r="K49" s="35"/>
    </row>
    <row r="50" spans="2:11" x14ac:dyDescent="0.25">
      <c r="B50" s="8" t="s">
        <v>1989</v>
      </c>
      <c r="C50" s="60" t="s">
        <v>668</v>
      </c>
      <c r="D50" s="54" t="s">
        <v>1990</v>
      </c>
      <c r="E50" s="6" t="s">
        <v>72</v>
      </c>
      <c r="F50" s="19">
        <v>138</v>
      </c>
      <c r="G50" s="24">
        <v>6.04</v>
      </c>
      <c r="H50" s="24">
        <v>0.86</v>
      </c>
      <c r="I50" s="31"/>
      <c r="J50" s="31"/>
      <c r="K50" s="35"/>
    </row>
    <row r="51" spans="2:11" x14ac:dyDescent="0.25">
      <c r="B51" s="8" t="s">
        <v>2276</v>
      </c>
      <c r="C51" s="60" t="s">
        <v>2277</v>
      </c>
      <c r="D51" s="54" t="s">
        <v>2278</v>
      </c>
      <c r="E51" s="6" t="s">
        <v>91</v>
      </c>
      <c r="F51" s="19">
        <v>507</v>
      </c>
      <c r="G51" s="24">
        <v>6.04</v>
      </c>
      <c r="H51" s="24">
        <v>0.86</v>
      </c>
      <c r="I51" s="31"/>
      <c r="J51" s="31"/>
      <c r="K51" s="35"/>
    </row>
    <row r="52" spans="2:11" x14ac:dyDescent="0.25">
      <c r="B52" s="8" t="s">
        <v>2565</v>
      </c>
      <c r="C52" s="60" t="s">
        <v>1507</v>
      </c>
      <c r="D52" s="54" t="s">
        <v>2566</v>
      </c>
      <c r="E52" s="6" t="s">
        <v>44</v>
      </c>
      <c r="F52" s="19">
        <v>711</v>
      </c>
      <c r="G52" s="24">
        <v>6.01</v>
      </c>
      <c r="H52" s="24">
        <v>0.86</v>
      </c>
      <c r="I52" s="31"/>
      <c r="J52" s="31"/>
      <c r="K52" s="35"/>
    </row>
    <row r="53" spans="2:11" x14ac:dyDescent="0.25">
      <c r="B53" s="8" t="s">
        <v>2270</v>
      </c>
      <c r="C53" s="60" t="s">
        <v>2271</v>
      </c>
      <c r="D53" s="54" t="s">
        <v>2272</v>
      </c>
      <c r="E53" s="6" t="s">
        <v>95</v>
      </c>
      <c r="F53" s="19">
        <v>193</v>
      </c>
      <c r="G53" s="24">
        <v>6</v>
      </c>
      <c r="H53" s="24">
        <v>0.86</v>
      </c>
      <c r="I53" s="31"/>
      <c r="J53" s="31"/>
      <c r="K53" s="35"/>
    </row>
    <row r="54" spans="2:11" x14ac:dyDescent="0.25">
      <c r="B54" s="8" t="s">
        <v>158</v>
      </c>
      <c r="C54" s="60" t="s">
        <v>159</v>
      </c>
      <c r="D54" s="54" t="s">
        <v>160</v>
      </c>
      <c r="E54" s="6" t="s">
        <v>91</v>
      </c>
      <c r="F54" s="19">
        <v>458</v>
      </c>
      <c r="G54" s="24">
        <v>5.83</v>
      </c>
      <c r="H54" s="24">
        <v>0.83</v>
      </c>
      <c r="I54" s="31"/>
      <c r="J54" s="31"/>
      <c r="K54" s="35"/>
    </row>
    <row r="55" spans="2:11" x14ac:dyDescent="0.25">
      <c r="B55" s="8" t="s">
        <v>2010</v>
      </c>
      <c r="C55" s="60" t="s">
        <v>2011</v>
      </c>
      <c r="D55" s="54" t="s">
        <v>2012</v>
      </c>
      <c r="E55" s="6" t="s">
        <v>146</v>
      </c>
      <c r="F55" s="19">
        <v>375</v>
      </c>
      <c r="G55" s="24">
        <v>5.65</v>
      </c>
      <c r="H55" s="24">
        <v>0.81</v>
      </c>
      <c r="I55" s="31"/>
      <c r="J55" s="31"/>
      <c r="K55" s="35"/>
    </row>
    <row r="56" spans="2:11" x14ac:dyDescent="0.25">
      <c r="B56" s="8" t="s">
        <v>2273</v>
      </c>
      <c r="C56" s="60" t="s">
        <v>2274</v>
      </c>
      <c r="D56" s="54" t="s">
        <v>2275</v>
      </c>
      <c r="E56" s="6" t="s">
        <v>51</v>
      </c>
      <c r="F56" s="19">
        <v>266</v>
      </c>
      <c r="G56" s="24">
        <v>5.46</v>
      </c>
      <c r="H56" s="24">
        <v>0.78</v>
      </c>
      <c r="I56" s="31"/>
      <c r="J56" s="31"/>
      <c r="K56" s="35"/>
    </row>
    <row r="57" spans="2:11" x14ac:dyDescent="0.25">
      <c r="B57" s="8" t="s">
        <v>366</v>
      </c>
      <c r="C57" s="60" t="s">
        <v>367</v>
      </c>
      <c r="D57" s="54" t="s">
        <v>368</v>
      </c>
      <c r="E57" s="6" t="s">
        <v>131</v>
      </c>
      <c r="F57" s="19">
        <v>215</v>
      </c>
      <c r="G57" s="24">
        <v>5.41</v>
      </c>
      <c r="H57" s="24">
        <v>0.77</v>
      </c>
      <c r="I57" s="31"/>
      <c r="J57" s="31"/>
      <c r="K57" s="35"/>
    </row>
    <row r="58" spans="2:11" x14ac:dyDescent="0.25">
      <c r="B58" s="8" t="s">
        <v>1073</v>
      </c>
      <c r="C58" s="60" t="s">
        <v>1074</v>
      </c>
      <c r="D58" s="54" t="s">
        <v>1075</v>
      </c>
      <c r="E58" s="6" t="s">
        <v>1076</v>
      </c>
      <c r="F58" s="19">
        <v>6954</v>
      </c>
      <c r="G58" s="24">
        <v>5.3</v>
      </c>
      <c r="H58" s="24">
        <v>0.76</v>
      </c>
      <c r="I58" s="31"/>
      <c r="J58" s="31"/>
      <c r="K58" s="35"/>
    </row>
    <row r="59" spans="2:11" x14ac:dyDescent="0.25">
      <c r="B59" s="8" t="s">
        <v>2038</v>
      </c>
      <c r="C59" s="60" t="s">
        <v>2039</v>
      </c>
      <c r="D59" s="54" t="s">
        <v>2040</v>
      </c>
      <c r="E59" s="6" t="s">
        <v>427</v>
      </c>
      <c r="F59" s="19">
        <v>1097</v>
      </c>
      <c r="G59" s="24">
        <v>5.22</v>
      </c>
      <c r="H59" s="24">
        <v>0.75</v>
      </c>
      <c r="I59" s="31"/>
      <c r="J59" s="31"/>
      <c r="K59" s="35"/>
    </row>
    <row r="60" spans="2:11" x14ac:dyDescent="0.25">
      <c r="B60" s="8" t="s">
        <v>231</v>
      </c>
      <c r="C60" s="60" t="s">
        <v>232</v>
      </c>
      <c r="D60" s="54" t="s">
        <v>233</v>
      </c>
      <c r="E60" s="6" t="s">
        <v>119</v>
      </c>
      <c r="F60" s="19">
        <v>1436</v>
      </c>
      <c r="G60" s="24">
        <v>5.18</v>
      </c>
      <c r="H60" s="24">
        <v>0.74</v>
      </c>
      <c r="I60" s="31"/>
      <c r="J60" s="31"/>
      <c r="K60" s="35"/>
    </row>
    <row r="61" spans="2:11" x14ac:dyDescent="0.25">
      <c r="B61" s="8" t="s">
        <v>583</v>
      </c>
      <c r="C61" s="60" t="s">
        <v>584</v>
      </c>
      <c r="D61" s="54" t="s">
        <v>585</v>
      </c>
      <c r="E61" s="6" t="s">
        <v>131</v>
      </c>
      <c r="F61" s="19">
        <v>4</v>
      </c>
      <c r="G61" s="24">
        <v>5.14</v>
      </c>
      <c r="H61" s="24">
        <v>0.74</v>
      </c>
      <c r="I61" s="31"/>
      <c r="J61" s="31"/>
      <c r="K61" s="35"/>
    </row>
    <row r="62" spans="2:11" x14ac:dyDescent="0.25">
      <c r="B62" s="8" t="s">
        <v>612</v>
      </c>
      <c r="C62" s="60" t="s">
        <v>613</v>
      </c>
      <c r="D62" s="54" t="s">
        <v>614</v>
      </c>
      <c r="E62" s="6" t="s">
        <v>243</v>
      </c>
      <c r="F62" s="19">
        <v>1084</v>
      </c>
      <c r="G62" s="24">
        <v>5.1100000000000003</v>
      </c>
      <c r="H62" s="24">
        <v>0.73</v>
      </c>
      <c r="I62" s="31"/>
      <c r="J62" s="31"/>
      <c r="K62" s="35"/>
    </row>
    <row r="63" spans="2:11" x14ac:dyDescent="0.25">
      <c r="B63" s="8" t="s">
        <v>3546</v>
      </c>
      <c r="C63" s="60" t="s">
        <v>3547</v>
      </c>
      <c r="D63" s="54" t="s">
        <v>3548</v>
      </c>
      <c r="E63" s="6" t="s">
        <v>109</v>
      </c>
      <c r="F63" s="19">
        <v>124</v>
      </c>
      <c r="G63" s="24">
        <v>5.01</v>
      </c>
      <c r="H63" s="24">
        <v>0.72</v>
      </c>
      <c r="I63" s="31"/>
      <c r="J63" s="31"/>
      <c r="K63" s="35"/>
    </row>
    <row r="64" spans="2:11" x14ac:dyDescent="0.25">
      <c r="B64" s="8" t="s">
        <v>240</v>
      </c>
      <c r="C64" s="60" t="s">
        <v>241</v>
      </c>
      <c r="D64" s="54" t="s">
        <v>242</v>
      </c>
      <c r="E64" s="6" t="s">
        <v>243</v>
      </c>
      <c r="F64" s="19">
        <v>382</v>
      </c>
      <c r="G64" s="24">
        <v>4.99</v>
      </c>
      <c r="H64" s="24">
        <v>0.71</v>
      </c>
      <c r="I64" s="31"/>
      <c r="J64" s="31"/>
      <c r="K64" s="35"/>
    </row>
    <row r="65" spans="2:11" x14ac:dyDescent="0.25">
      <c r="B65" s="8" t="s">
        <v>2301</v>
      </c>
      <c r="C65" s="60" t="s">
        <v>2302</v>
      </c>
      <c r="D65" s="54" t="s">
        <v>2303</v>
      </c>
      <c r="E65" s="6" t="s">
        <v>247</v>
      </c>
      <c r="F65" s="19">
        <v>522</v>
      </c>
      <c r="G65" s="24">
        <v>4.96</v>
      </c>
      <c r="H65" s="24">
        <v>0.71</v>
      </c>
      <c r="I65" s="31"/>
      <c r="J65" s="31"/>
      <c r="K65" s="35"/>
    </row>
    <row r="66" spans="2:11" x14ac:dyDescent="0.25">
      <c r="B66" s="8" t="s">
        <v>378</v>
      </c>
      <c r="C66" s="60" t="s">
        <v>379</v>
      </c>
      <c r="D66" s="54" t="s">
        <v>380</v>
      </c>
      <c r="E66" s="6" t="s">
        <v>184</v>
      </c>
      <c r="F66" s="19">
        <v>1187</v>
      </c>
      <c r="G66" s="24">
        <v>4.87</v>
      </c>
      <c r="H66" s="24">
        <v>0.7</v>
      </c>
      <c r="I66" s="31"/>
      <c r="J66" s="31"/>
      <c r="K66" s="35"/>
    </row>
    <row r="67" spans="2:11" x14ac:dyDescent="0.25">
      <c r="B67" s="8" t="s">
        <v>2214</v>
      </c>
      <c r="C67" s="60" t="s">
        <v>1405</v>
      </c>
      <c r="D67" s="54" t="s">
        <v>2215</v>
      </c>
      <c r="E67" s="6" t="s">
        <v>72</v>
      </c>
      <c r="F67" s="19">
        <v>1658</v>
      </c>
      <c r="G67" s="24">
        <v>4.8499999999999996</v>
      </c>
      <c r="H67" s="24">
        <v>0.69</v>
      </c>
      <c r="I67" s="31"/>
      <c r="J67" s="31"/>
      <c r="K67" s="35"/>
    </row>
    <row r="68" spans="2:11" x14ac:dyDescent="0.25">
      <c r="B68" s="8" t="s">
        <v>1983</v>
      </c>
      <c r="C68" s="60" t="s">
        <v>1984</v>
      </c>
      <c r="D68" s="54" t="s">
        <v>1985</v>
      </c>
      <c r="E68" s="6" t="s">
        <v>109</v>
      </c>
      <c r="F68" s="19">
        <v>129</v>
      </c>
      <c r="G68" s="24">
        <v>4.83</v>
      </c>
      <c r="H68" s="24">
        <v>0.69</v>
      </c>
      <c r="I68" s="31"/>
      <c r="J68" s="31"/>
      <c r="K68" s="35"/>
    </row>
    <row r="69" spans="2:11" x14ac:dyDescent="0.25">
      <c r="B69" s="8" t="s">
        <v>181</v>
      </c>
      <c r="C69" s="60" t="s">
        <v>182</v>
      </c>
      <c r="D69" s="54" t="s">
        <v>183</v>
      </c>
      <c r="E69" s="6" t="s">
        <v>184</v>
      </c>
      <c r="F69" s="19">
        <v>265</v>
      </c>
      <c r="G69" s="24">
        <v>4.74</v>
      </c>
      <c r="H69" s="24">
        <v>0.68</v>
      </c>
      <c r="I69" s="31"/>
      <c r="J69" s="31"/>
      <c r="K69" s="35"/>
    </row>
    <row r="70" spans="2:11" x14ac:dyDescent="0.25">
      <c r="B70" s="8" t="s">
        <v>2187</v>
      </c>
      <c r="C70" s="60" t="s">
        <v>2188</v>
      </c>
      <c r="D70" s="54" t="s">
        <v>2189</v>
      </c>
      <c r="E70" s="6" t="s">
        <v>254</v>
      </c>
      <c r="F70" s="19">
        <v>55553</v>
      </c>
      <c r="G70" s="24">
        <v>4.74</v>
      </c>
      <c r="H70" s="24">
        <v>0.68</v>
      </c>
      <c r="I70" s="31"/>
      <c r="J70" s="31"/>
      <c r="K70" s="35"/>
    </row>
    <row r="71" spans="2:11" x14ac:dyDescent="0.25">
      <c r="B71" s="8" t="s">
        <v>2050</v>
      </c>
      <c r="C71" s="60" t="s">
        <v>2051</v>
      </c>
      <c r="D71" s="54" t="s">
        <v>2052</v>
      </c>
      <c r="E71" s="6" t="s">
        <v>243</v>
      </c>
      <c r="F71" s="19">
        <v>6365</v>
      </c>
      <c r="G71" s="24">
        <v>4.6900000000000004</v>
      </c>
      <c r="H71" s="24">
        <v>0.67</v>
      </c>
      <c r="I71" s="31"/>
      <c r="J71" s="31"/>
      <c r="K71" s="35"/>
    </row>
    <row r="72" spans="2:11" x14ac:dyDescent="0.25">
      <c r="B72" s="8" t="s">
        <v>2044</v>
      </c>
      <c r="C72" s="60" t="s">
        <v>2045</v>
      </c>
      <c r="D72" s="54" t="s">
        <v>2046</v>
      </c>
      <c r="E72" s="6" t="s">
        <v>207</v>
      </c>
      <c r="F72" s="19">
        <v>643</v>
      </c>
      <c r="G72" s="24">
        <v>4.57</v>
      </c>
      <c r="H72" s="24">
        <v>0.65</v>
      </c>
      <c r="I72" s="31"/>
      <c r="J72" s="31"/>
      <c r="K72" s="35"/>
    </row>
    <row r="73" spans="2:11" x14ac:dyDescent="0.25">
      <c r="B73" s="8" t="s">
        <v>2056</v>
      </c>
      <c r="C73" s="60" t="s">
        <v>2057</v>
      </c>
      <c r="D73" s="54" t="s">
        <v>2058</v>
      </c>
      <c r="E73" s="6" t="s">
        <v>476</v>
      </c>
      <c r="F73" s="19">
        <v>238</v>
      </c>
      <c r="G73" s="24">
        <v>4.55</v>
      </c>
      <c r="H73" s="24">
        <v>0.65</v>
      </c>
      <c r="I73" s="31"/>
      <c r="J73" s="31"/>
      <c r="K73" s="35"/>
    </row>
    <row r="74" spans="2:11" x14ac:dyDescent="0.25">
      <c r="B74" s="8" t="s">
        <v>168</v>
      </c>
      <c r="C74" s="60" t="s">
        <v>169</v>
      </c>
      <c r="D74" s="54" t="s">
        <v>170</v>
      </c>
      <c r="E74" s="6" t="s">
        <v>119</v>
      </c>
      <c r="F74" s="19">
        <v>227</v>
      </c>
      <c r="G74" s="24">
        <v>4.55</v>
      </c>
      <c r="H74" s="24">
        <v>0.65</v>
      </c>
      <c r="I74" s="31"/>
      <c r="J74" s="31"/>
      <c r="K74" s="35"/>
    </row>
    <row r="75" spans="2:11" x14ac:dyDescent="0.25">
      <c r="B75" s="8" t="s">
        <v>621</v>
      </c>
      <c r="C75" s="60" t="s">
        <v>622</v>
      </c>
      <c r="D75" s="54" t="s">
        <v>623</v>
      </c>
      <c r="E75" s="6" t="s">
        <v>150</v>
      </c>
      <c r="F75" s="19">
        <v>4286</v>
      </c>
      <c r="G75" s="24">
        <v>4.51</v>
      </c>
      <c r="H75" s="24">
        <v>0.65</v>
      </c>
      <c r="I75" s="31"/>
      <c r="J75" s="31"/>
      <c r="K75" s="35"/>
    </row>
    <row r="76" spans="2:11" x14ac:dyDescent="0.25">
      <c r="B76" s="8" t="s">
        <v>3549</v>
      </c>
      <c r="C76" s="60" t="s">
        <v>3550</v>
      </c>
      <c r="D76" s="54" t="s">
        <v>3551</v>
      </c>
      <c r="E76" s="6" t="s">
        <v>119</v>
      </c>
      <c r="F76" s="19">
        <v>279</v>
      </c>
      <c r="G76" s="24">
        <v>4.47</v>
      </c>
      <c r="H76" s="24">
        <v>0.64</v>
      </c>
      <c r="I76" s="31"/>
      <c r="J76" s="31"/>
      <c r="K76" s="35"/>
    </row>
    <row r="77" spans="2:11" x14ac:dyDescent="0.25">
      <c r="B77" s="8" t="s">
        <v>165</v>
      </c>
      <c r="C77" s="60" t="s">
        <v>166</v>
      </c>
      <c r="D77" s="54" t="s">
        <v>167</v>
      </c>
      <c r="E77" s="6" t="s">
        <v>146</v>
      </c>
      <c r="F77" s="19">
        <v>299</v>
      </c>
      <c r="G77" s="24">
        <v>4.4000000000000004</v>
      </c>
      <c r="H77" s="24">
        <v>0.63</v>
      </c>
      <c r="I77" s="31"/>
      <c r="J77" s="31"/>
      <c r="K77" s="35"/>
    </row>
    <row r="78" spans="2:11" x14ac:dyDescent="0.25">
      <c r="B78" s="8" t="s">
        <v>2019</v>
      </c>
      <c r="C78" s="60" t="s">
        <v>2020</v>
      </c>
      <c r="D78" s="54" t="s">
        <v>2021</v>
      </c>
      <c r="E78" s="6" t="s">
        <v>476</v>
      </c>
      <c r="F78" s="19">
        <v>162</v>
      </c>
      <c r="G78" s="24">
        <v>4.4000000000000004</v>
      </c>
      <c r="H78" s="24">
        <v>0.63</v>
      </c>
      <c r="I78" s="31"/>
      <c r="J78" s="31"/>
      <c r="K78" s="35"/>
    </row>
    <row r="79" spans="2:11" x14ac:dyDescent="0.25">
      <c r="B79" s="8" t="s">
        <v>302</v>
      </c>
      <c r="C79" s="60" t="s">
        <v>303</v>
      </c>
      <c r="D79" s="54" t="s">
        <v>304</v>
      </c>
      <c r="E79" s="6" t="s">
        <v>207</v>
      </c>
      <c r="F79" s="19">
        <v>2909</v>
      </c>
      <c r="G79" s="24">
        <v>4.4000000000000004</v>
      </c>
      <c r="H79" s="24">
        <v>0.63</v>
      </c>
      <c r="I79" s="31"/>
      <c r="J79" s="31"/>
      <c r="K79" s="35"/>
    </row>
    <row r="80" spans="2:11" x14ac:dyDescent="0.25">
      <c r="B80" s="8" t="s">
        <v>1998</v>
      </c>
      <c r="C80" s="60" t="s">
        <v>1999</v>
      </c>
      <c r="D80" s="54" t="s">
        <v>2000</v>
      </c>
      <c r="E80" s="6" t="s">
        <v>76</v>
      </c>
      <c r="F80" s="19">
        <v>84</v>
      </c>
      <c r="G80" s="24">
        <v>4.2699999999999996</v>
      </c>
      <c r="H80" s="24">
        <v>0.61</v>
      </c>
      <c r="I80" s="31"/>
      <c r="J80" s="31"/>
      <c r="K80" s="35"/>
    </row>
    <row r="81" spans="2:11" x14ac:dyDescent="0.25">
      <c r="B81" s="8" t="s">
        <v>360</v>
      </c>
      <c r="C81" s="60" t="s">
        <v>361</v>
      </c>
      <c r="D81" s="54" t="s">
        <v>362</v>
      </c>
      <c r="E81" s="6" t="s">
        <v>91</v>
      </c>
      <c r="F81" s="19">
        <v>261</v>
      </c>
      <c r="G81" s="24">
        <v>4.2</v>
      </c>
      <c r="H81" s="24">
        <v>0.6</v>
      </c>
      <c r="I81" s="31"/>
      <c r="J81" s="31"/>
      <c r="K81" s="35"/>
    </row>
    <row r="82" spans="2:11" x14ac:dyDescent="0.25">
      <c r="B82" s="8" t="s">
        <v>3552</v>
      </c>
      <c r="C82" s="60" t="s">
        <v>3553</v>
      </c>
      <c r="D82" s="54" t="s">
        <v>3554</v>
      </c>
      <c r="E82" s="6" t="s">
        <v>258</v>
      </c>
      <c r="F82" s="19">
        <v>157</v>
      </c>
      <c r="G82" s="24">
        <v>4.13</v>
      </c>
      <c r="H82" s="24">
        <v>0.59</v>
      </c>
      <c r="I82" s="31"/>
      <c r="J82" s="31"/>
      <c r="K82" s="35"/>
    </row>
    <row r="83" spans="2:11" x14ac:dyDescent="0.25">
      <c r="B83" s="8" t="s">
        <v>2316</v>
      </c>
      <c r="C83" s="60" t="s">
        <v>1631</v>
      </c>
      <c r="D83" s="54" t="s">
        <v>2317</v>
      </c>
      <c r="E83" s="6" t="s">
        <v>72</v>
      </c>
      <c r="F83" s="19">
        <v>1714</v>
      </c>
      <c r="G83" s="24">
        <v>4.12</v>
      </c>
      <c r="H83" s="24">
        <v>0.59</v>
      </c>
      <c r="I83" s="31"/>
      <c r="J83" s="31"/>
      <c r="K83" s="35"/>
    </row>
    <row r="84" spans="2:11" x14ac:dyDescent="0.25">
      <c r="B84" s="8" t="s">
        <v>132</v>
      </c>
      <c r="C84" s="60" t="s">
        <v>133</v>
      </c>
      <c r="D84" s="54" t="s">
        <v>134</v>
      </c>
      <c r="E84" s="6" t="s">
        <v>135</v>
      </c>
      <c r="F84" s="19">
        <v>792</v>
      </c>
      <c r="G84" s="24">
        <v>4.04</v>
      </c>
      <c r="H84" s="24">
        <v>0.57999999999999996</v>
      </c>
      <c r="I84" s="31"/>
      <c r="J84" s="31"/>
      <c r="K84" s="35"/>
    </row>
    <row r="85" spans="2:11" x14ac:dyDescent="0.25">
      <c r="B85" s="8" t="s">
        <v>615</v>
      </c>
      <c r="C85" s="60" t="s">
        <v>616</v>
      </c>
      <c r="D85" s="54" t="s">
        <v>617</v>
      </c>
      <c r="E85" s="6" t="s">
        <v>109</v>
      </c>
      <c r="F85" s="19">
        <v>246</v>
      </c>
      <c r="G85" s="24">
        <v>3.93</v>
      </c>
      <c r="H85" s="24">
        <v>0.56000000000000005</v>
      </c>
      <c r="I85" s="31"/>
      <c r="J85" s="31"/>
      <c r="K85" s="35"/>
    </row>
    <row r="86" spans="2:11" x14ac:dyDescent="0.25">
      <c r="B86" s="8" t="s">
        <v>3555</v>
      </c>
      <c r="C86" s="60" t="s">
        <v>3556</v>
      </c>
      <c r="D86" s="54" t="s">
        <v>3557</v>
      </c>
      <c r="E86" s="6" t="s">
        <v>72</v>
      </c>
      <c r="F86" s="19">
        <v>602</v>
      </c>
      <c r="G86" s="24">
        <v>3.83</v>
      </c>
      <c r="H86" s="24">
        <v>0.55000000000000004</v>
      </c>
      <c r="I86" s="31"/>
      <c r="J86" s="31"/>
      <c r="K86" s="35"/>
    </row>
    <row r="87" spans="2:11" x14ac:dyDescent="0.25">
      <c r="B87" s="8" t="s">
        <v>2293</v>
      </c>
      <c r="C87" s="60" t="s">
        <v>2294</v>
      </c>
      <c r="D87" s="54" t="s">
        <v>2295</v>
      </c>
      <c r="E87" s="6" t="s">
        <v>146</v>
      </c>
      <c r="F87" s="19">
        <v>339</v>
      </c>
      <c r="G87" s="24">
        <v>3.82</v>
      </c>
      <c r="H87" s="24">
        <v>0.55000000000000004</v>
      </c>
      <c r="I87" s="31"/>
      <c r="J87" s="31"/>
      <c r="K87" s="35"/>
    </row>
    <row r="88" spans="2:11" x14ac:dyDescent="0.25">
      <c r="B88" s="8" t="s">
        <v>418</v>
      </c>
      <c r="C88" s="60" t="s">
        <v>419</v>
      </c>
      <c r="D88" s="54" t="s">
        <v>420</v>
      </c>
      <c r="E88" s="6" t="s">
        <v>72</v>
      </c>
      <c r="F88" s="19">
        <v>1330</v>
      </c>
      <c r="G88" s="24">
        <v>3.81</v>
      </c>
      <c r="H88" s="24">
        <v>0.54</v>
      </c>
      <c r="I88" s="31"/>
      <c r="J88" s="31"/>
      <c r="K88" s="35"/>
    </row>
    <row r="89" spans="2:11" x14ac:dyDescent="0.25">
      <c r="B89" s="8" t="s">
        <v>124</v>
      </c>
      <c r="C89" s="60" t="s">
        <v>125</v>
      </c>
      <c r="D89" s="54" t="s">
        <v>126</v>
      </c>
      <c r="E89" s="6" t="s">
        <v>127</v>
      </c>
      <c r="F89" s="19">
        <v>12</v>
      </c>
      <c r="G89" s="24">
        <v>3.81</v>
      </c>
      <c r="H89" s="24">
        <v>0.55000000000000004</v>
      </c>
      <c r="I89" s="31"/>
      <c r="J89" s="31"/>
      <c r="K89" s="35"/>
    </row>
    <row r="90" spans="2:11" x14ac:dyDescent="0.25">
      <c r="B90" s="8" t="s">
        <v>284</v>
      </c>
      <c r="C90" s="60" t="s">
        <v>285</v>
      </c>
      <c r="D90" s="54" t="s">
        <v>286</v>
      </c>
      <c r="E90" s="6" t="s">
        <v>131</v>
      </c>
      <c r="F90" s="19">
        <v>365</v>
      </c>
      <c r="G90" s="24">
        <v>3.77</v>
      </c>
      <c r="H90" s="24">
        <v>0.54</v>
      </c>
      <c r="I90" s="31"/>
      <c r="J90" s="31"/>
      <c r="K90" s="35"/>
    </row>
    <row r="91" spans="2:11" x14ac:dyDescent="0.25">
      <c r="B91" s="8" t="s">
        <v>440</v>
      </c>
      <c r="C91" s="60" t="s">
        <v>441</v>
      </c>
      <c r="D91" s="54" t="s">
        <v>442</v>
      </c>
      <c r="E91" s="6" t="s">
        <v>390</v>
      </c>
      <c r="F91" s="19">
        <v>1507</v>
      </c>
      <c r="G91" s="24">
        <v>3.74</v>
      </c>
      <c r="H91" s="24">
        <v>0.54</v>
      </c>
      <c r="I91" s="31"/>
      <c r="J91" s="31"/>
      <c r="K91" s="35"/>
    </row>
    <row r="92" spans="2:11" x14ac:dyDescent="0.25">
      <c r="B92" s="8" t="s">
        <v>171</v>
      </c>
      <c r="C92" s="60" t="s">
        <v>172</v>
      </c>
      <c r="D92" s="54" t="s">
        <v>173</v>
      </c>
      <c r="E92" s="6" t="s">
        <v>139</v>
      </c>
      <c r="F92" s="19">
        <v>787</v>
      </c>
      <c r="G92" s="24">
        <v>3.42</v>
      </c>
      <c r="H92" s="24">
        <v>0.49</v>
      </c>
      <c r="I92" s="31"/>
      <c r="J92" s="31"/>
      <c r="K92" s="35"/>
    </row>
    <row r="93" spans="2:11" x14ac:dyDescent="0.25">
      <c r="B93" s="8" t="s">
        <v>143</v>
      </c>
      <c r="C93" s="60" t="s">
        <v>144</v>
      </c>
      <c r="D93" s="54" t="s">
        <v>145</v>
      </c>
      <c r="E93" s="6" t="s">
        <v>146</v>
      </c>
      <c r="F93" s="19">
        <v>237</v>
      </c>
      <c r="G93" s="24">
        <v>3.36</v>
      </c>
      <c r="H93" s="24">
        <v>0.48</v>
      </c>
      <c r="I93" s="31"/>
      <c r="J93" s="31"/>
      <c r="K93" s="35"/>
    </row>
    <row r="94" spans="2:11" x14ac:dyDescent="0.25">
      <c r="B94" s="8" t="s">
        <v>3559</v>
      </c>
      <c r="C94" s="60" t="s">
        <v>3560</v>
      </c>
      <c r="D94" s="54" t="s">
        <v>3561</v>
      </c>
      <c r="E94" s="6" t="s">
        <v>95</v>
      </c>
      <c r="F94" s="19">
        <v>34</v>
      </c>
      <c r="G94" s="24">
        <v>3.36</v>
      </c>
      <c r="H94" s="24">
        <v>0.48</v>
      </c>
      <c r="I94" s="31"/>
      <c r="J94" s="31"/>
      <c r="K94" s="35"/>
    </row>
    <row r="95" spans="2:11" x14ac:dyDescent="0.25">
      <c r="B95" s="8" t="s">
        <v>248</v>
      </c>
      <c r="C95" s="60" t="s">
        <v>249</v>
      </c>
      <c r="D95" s="54" t="s">
        <v>250</v>
      </c>
      <c r="E95" s="6" t="s">
        <v>131</v>
      </c>
      <c r="F95" s="19">
        <v>161</v>
      </c>
      <c r="G95" s="24">
        <v>3.35</v>
      </c>
      <c r="H95" s="24">
        <v>0.48</v>
      </c>
      <c r="I95" s="31"/>
      <c r="J95" s="31"/>
      <c r="K95" s="35"/>
    </row>
    <row r="96" spans="2:11" x14ac:dyDescent="0.25">
      <c r="B96" s="8" t="s">
        <v>348</v>
      </c>
      <c r="C96" s="60" t="s">
        <v>349</v>
      </c>
      <c r="D96" s="54" t="s">
        <v>350</v>
      </c>
      <c r="E96" s="6" t="s">
        <v>44</v>
      </c>
      <c r="F96" s="19">
        <v>2445</v>
      </c>
      <c r="G96" s="24">
        <v>3.35</v>
      </c>
      <c r="H96" s="24">
        <v>0.48</v>
      </c>
      <c r="I96" s="31"/>
      <c r="J96" s="31"/>
      <c r="K96" s="35"/>
    </row>
    <row r="97" spans="2:11" x14ac:dyDescent="0.25">
      <c r="B97" s="8" t="s">
        <v>483</v>
      </c>
      <c r="C97" s="60" t="s">
        <v>484</v>
      </c>
      <c r="D97" s="54" t="s">
        <v>485</v>
      </c>
      <c r="E97" s="6" t="s">
        <v>135</v>
      </c>
      <c r="F97" s="19">
        <v>447</v>
      </c>
      <c r="G97" s="24">
        <v>3.24</v>
      </c>
      <c r="H97" s="24">
        <v>0.46</v>
      </c>
      <c r="I97" s="31"/>
      <c r="J97" s="31"/>
      <c r="K97" s="35"/>
    </row>
    <row r="98" spans="2:11" x14ac:dyDescent="0.25">
      <c r="B98" s="8" t="s">
        <v>2318</v>
      </c>
      <c r="C98" s="60" t="s">
        <v>2319</v>
      </c>
      <c r="D98" s="54" t="s">
        <v>2320</v>
      </c>
      <c r="E98" s="6" t="s">
        <v>51</v>
      </c>
      <c r="F98" s="19">
        <v>48</v>
      </c>
      <c r="G98" s="24">
        <v>3.23</v>
      </c>
      <c r="H98" s="24">
        <v>0.46</v>
      </c>
      <c r="I98" s="31"/>
      <c r="J98" s="31"/>
      <c r="K98" s="35"/>
    </row>
    <row r="99" spans="2:11" x14ac:dyDescent="0.25">
      <c r="B99" s="8" t="s">
        <v>3562</v>
      </c>
      <c r="C99" s="60" t="s">
        <v>3563</v>
      </c>
      <c r="D99" s="54" t="s">
        <v>3564</v>
      </c>
      <c r="E99" s="6" t="s">
        <v>1076</v>
      </c>
      <c r="F99" s="19">
        <v>253</v>
      </c>
      <c r="G99" s="24">
        <v>3.22</v>
      </c>
      <c r="H99" s="24">
        <v>0.46</v>
      </c>
      <c r="I99" s="31"/>
      <c r="J99" s="31"/>
      <c r="K99" s="35"/>
    </row>
    <row r="100" spans="2:11" x14ac:dyDescent="0.25">
      <c r="B100" s="8" t="s">
        <v>2233</v>
      </c>
      <c r="C100" s="60" t="s">
        <v>2234</v>
      </c>
      <c r="D100" s="54" t="s">
        <v>2235</v>
      </c>
      <c r="E100" s="6" t="s">
        <v>533</v>
      </c>
      <c r="F100" s="19">
        <v>696</v>
      </c>
      <c r="G100" s="24">
        <v>3.2</v>
      </c>
      <c r="H100" s="24">
        <v>0.46</v>
      </c>
      <c r="I100" s="31"/>
      <c r="J100" s="31"/>
      <c r="K100" s="35"/>
    </row>
    <row r="101" spans="2:11" x14ac:dyDescent="0.25">
      <c r="B101" s="8" t="s">
        <v>437</v>
      </c>
      <c r="C101" s="60" t="s">
        <v>438</v>
      </c>
      <c r="D101" s="54" t="s">
        <v>439</v>
      </c>
      <c r="E101" s="6" t="s">
        <v>254</v>
      </c>
      <c r="F101" s="19">
        <v>236</v>
      </c>
      <c r="G101" s="24">
        <v>3.18</v>
      </c>
      <c r="H101" s="24">
        <v>0.46</v>
      </c>
      <c r="I101" s="31"/>
      <c r="J101" s="31"/>
      <c r="K101" s="35"/>
    </row>
    <row r="102" spans="2:11" x14ac:dyDescent="0.25">
      <c r="B102" s="8" t="s">
        <v>128</v>
      </c>
      <c r="C102" s="60" t="s">
        <v>129</v>
      </c>
      <c r="D102" s="54" t="s">
        <v>130</v>
      </c>
      <c r="E102" s="6" t="s">
        <v>131</v>
      </c>
      <c r="F102" s="19">
        <v>81</v>
      </c>
      <c r="G102" s="24">
        <v>3.11</v>
      </c>
      <c r="H102" s="24">
        <v>0.45</v>
      </c>
      <c r="I102" s="31"/>
      <c r="J102" s="31"/>
      <c r="K102" s="35"/>
    </row>
    <row r="103" spans="2:11" x14ac:dyDescent="0.25">
      <c r="B103" s="8" t="s">
        <v>3565</v>
      </c>
      <c r="C103" s="60" t="s">
        <v>3566</v>
      </c>
      <c r="D103" s="54" t="s">
        <v>3567</v>
      </c>
      <c r="E103" s="6" t="s">
        <v>139</v>
      </c>
      <c r="F103" s="19">
        <v>2254</v>
      </c>
      <c r="G103" s="24">
        <v>3.11</v>
      </c>
      <c r="H103" s="24">
        <v>0.44</v>
      </c>
      <c r="I103" s="31"/>
      <c r="J103" s="31"/>
      <c r="K103" s="35"/>
    </row>
    <row r="104" spans="2:11" x14ac:dyDescent="0.25">
      <c r="B104" s="8" t="s">
        <v>2774</v>
      </c>
      <c r="C104" s="60" t="s">
        <v>2775</v>
      </c>
      <c r="D104" s="54" t="s">
        <v>2776</v>
      </c>
      <c r="E104" s="6" t="s">
        <v>139</v>
      </c>
      <c r="F104" s="19">
        <v>606</v>
      </c>
      <c r="G104" s="24">
        <v>3</v>
      </c>
      <c r="H104" s="24">
        <v>0.43</v>
      </c>
      <c r="I104" s="31"/>
      <c r="J104" s="31"/>
      <c r="K104" s="35"/>
    </row>
    <row r="105" spans="2:11" x14ac:dyDescent="0.25">
      <c r="B105" s="8" t="s">
        <v>2206</v>
      </c>
      <c r="C105" s="60" t="s">
        <v>692</v>
      </c>
      <c r="D105" s="54" t="s">
        <v>2207</v>
      </c>
      <c r="E105" s="6" t="s">
        <v>72</v>
      </c>
      <c r="F105" s="19">
        <v>604</v>
      </c>
      <c r="G105" s="24">
        <v>2.99</v>
      </c>
      <c r="H105" s="24">
        <v>0.43</v>
      </c>
      <c r="I105" s="31"/>
      <c r="J105" s="31"/>
      <c r="K105" s="35"/>
    </row>
    <row r="106" spans="2:11" x14ac:dyDescent="0.25">
      <c r="B106" s="8" t="s">
        <v>2253</v>
      </c>
      <c r="C106" s="60" t="s">
        <v>2254</v>
      </c>
      <c r="D106" s="54" t="s">
        <v>2255</v>
      </c>
      <c r="E106" s="6" t="s">
        <v>209</v>
      </c>
      <c r="F106" s="19">
        <v>694</v>
      </c>
      <c r="G106" s="24">
        <v>2.95</v>
      </c>
      <c r="H106" s="24">
        <v>0.42</v>
      </c>
      <c r="I106" s="31"/>
      <c r="J106" s="31"/>
      <c r="K106" s="35"/>
    </row>
    <row r="107" spans="2:11" x14ac:dyDescent="0.25">
      <c r="B107" s="8" t="s">
        <v>609</v>
      </c>
      <c r="C107" s="60" t="s">
        <v>610</v>
      </c>
      <c r="D107" s="54" t="s">
        <v>611</v>
      </c>
      <c r="E107" s="6" t="s">
        <v>150</v>
      </c>
      <c r="F107" s="19">
        <v>589</v>
      </c>
      <c r="G107" s="24">
        <v>2.94</v>
      </c>
      <c r="H107" s="24">
        <v>0.42</v>
      </c>
      <c r="I107" s="31"/>
      <c r="J107" s="31"/>
      <c r="K107" s="35"/>
    </row>
    <row r="108" spans="2:11" x14ac:dyDescent="0.25">
      <c r="B108" s="8" t="s">
        <v>2242</v>
      </c>
      <c r="C108" s="60" t="s">
        <v>2243</v>
      </c>
      <c r="D108" s="54" t="s">
        <v>2244</v>
      </c>
      <c r="E108" s="6" t="s">
        <v>91</v>
      </c>
      <c r="F108" s="19">
        <v>775</v>
      </c>
      <c r="G108" s="24">
        <v>2.91</v>
      </c>
      <c r="H108" s="24">
        <v>0.42</v>
      </c>
      <c r="I108" s="31"/>
      <c r="J108" s="31"/>
      <c r="K108" s="35"/>
    </row>
    <row r="109" spans="2:11" x14ac:dyDescent="0.25">
      <c r="B109" s="8" t="s">
        <v>3571</v>
      </c>
      <c r="C109" s="60" t="s">
        <v>3572</v>
      </c>
      <c r="D109" s="54" t="s">
        <v>3573</v>
      </c>
      <c r="E109" s="6" t="s">
        <v>247</v>
      </c>
      <c r="F109" s="19">
        <v>358</v>
      </c>
      <c r="G109" s="24">
        <v>2.87</v>
      </c>
      <c r="H109" s="24">
        <v>0.41</v>
      </c>
      <c r="I109" s="31"/>
      <c r="J109" s="31"/>
      <c r="K109" s="35"/>
    </row>
    <row r="110" spans="2:11" x14ac:dyDescent="0.25">
      <c r="B110" s="8" t="s">
        <v>3568</v>
      </c>
      <c r="C110" s="60" t="s">
        <v>3569</v>
      </c>
      <c r="D110" s="54" t="s">
        <v>3570</v>
      </c>
      <c r="E110" s="6" t="s">
        <v>105</v>
      </c>
      <c r="F110" s="19">
        <v>42</v>
      </c>
      <c r="G110" s="24">
        <v>2.87</v>
      </c>
      <c r="H110" s="24">
        <v>0.41</v>
      </c>
      <c r="I110" s="31"/>
      <c r="J110" s="31"/>
      <c r="K110" s="35"/>
    </row>
    <row r="111" spans="2:11" x14ac:dyDescent="0.25">
      <c r="B111" s="8" t="s">
        <v>3574</v>
      </c>
      <c r="C111" s="60" t="s">
        <v>3575</v>
      </c>
      <c r="D111" s="54" t="s">
        <v>3576</v>
      </c>
      <c r="E111" s="6" t="s">
        <v>58</v>
      </c>
      <c r="F111" s="19">
        <v>1141</v>
      </c>
      <c r="G111" s="24">
        <v>2.85</v>
      </c>
      <c r="H111" s="24">
        <v>0.41</v>
      </c>
      <c r="I111" s="31"/>
      <c r="J111" s="31"/>
      <c r="K111" s="35"/>
    </row>
    <row r="112" spans="2:11" x14ac:dyDescent="0.25">
      <c r="B112" s="8" t="s">
        <v>278</v>
      </c>
      <c r="C112" s="60" t="s">
        <v>279</v>
      </c>
      <c r="D112" s="54" t="s">
        <v>280</v>
      </c>
      <c r="E112" s="6" t="s">
        <v>109</v>
      </c>
      <c r="F112" s="19">
        <v>78</v>
      </c>
      <c r="G112" s="24">
        <v>2.84</v>
      </c>
      <c r="H112" s="24">
        <v>0.41</v>
      </c>
      <c r="I112" s="31"/>
      <c r="J112" s="31"/>
      <c r="K112" s="35"/>
    </row>
    <row r="113" spans="2:11" x14ac:dyDescent="0.25">
      <c r="B113" s="8" t="s">
        <v>3577</v>
      </c>
      <c r="C113" s="60" t="s">
        <v>3578</v>
      </c>
      <c r="D113" s="54" t="s">
        <v>3579</v>
      </c>
      <c r="E113" s="6" t="s">
        <v>390</v>
      </c>
      <c r="F113" s="19">
        <v>557</v>
      </c>
      <c r="G113" s="24">
        <v>2.84</v>
      </c>
      <c r="H113" s="24">
        <v>0.41</v>
      </c>
      <c r="I113" s="31"/>
      <c r="J113" s="31"/>
      <c r="K113" s="35"/>
    </row>
    <row r="114" spans="2:11" x14ac:dyDescent="0.25">
      <c r="B114" s="8" t="s">
        <v>2004</v>
      </c>
      <c r="C114" s="60" t="s">
        <v>2005</v>
      </c>
      <c r="D114" s="54" t="s">
        <v>2006</v>
      </c>
      <c r="E114" s="6" t="s">
        <v>76</v>
      </c>
      <c r="F114" s="19">
        <v>159</v>
      </c>
      <c r="G114" s="24">
        <v>2.83</v>
      </c>
      <c r="H114" s="24">
        <v>0.41</v>
      </c>
      <c r="I114" s="31"/>
      <c r="J114" s="31"/>
      <c r="K114" s="35"/>
    </row>
    <row r="115" spans="2:11" x14ac:dyDescent="0.25">
      <c r="B115" s="8" t="s">
        <v>2777</v>
      </c>
      <c r="C115" s="60" t="s">
        <v>2778</v>
      </c>
      <c r="D115" s="54" t="s">
        <v>2779</v>
      </c>
      <c r="E115" s="6" t="s">
        <v>51</v>
      </c>
      <c r="F115" s="19">
        <v>68</v>
      </c>
      <c r="G115" s="24">
        <v>2.7</v>
      </c>
      <c r="H115" s="24">
        <v>0.39</v>
      </c>
      <c r="I115" s="31"/>
      <c r="J115" s="31"/>
      <c r="K115" s="35"/>
    </row>
    <row r="116" spans="2:11" x14ac:dyDescent="0.25">
      <c r="B116" s="8" t="s">
        <v>3580</v>
      </c>
      <c r="C116" s="60" t="s">
        <v>3581</v>
      </c>
      <c r="D116" s="54" t="s">
        <v>3582</v>
      </c>
      <c r="E116" s="6" t="s">
        <v>131</v>
      </c>
      <c r="F116" s="19">
        <v>650</v>
      </c>
      <c r="G116" s="24">
        <v>2.68</v>
      </c>
      <c r="H116" s="24">
        <v>0.38</v>
      </c>
      <c r="I116" s="31"/>
      <c r="J116" s="31"/>
      <c r="K116" s="35"/>
    </row>
    <row r="117" spans="2:11" x14ac:dyDescent="0.25">
      <c r="B117" s="8" t="s">
        <v>2248</v>
      </c>
      <c r="C117" s="60" t="s">
        <v>2249</v>
      </c>
      <c r="D117" s="54" t="s">
        <v>2250</v>
      </c>
      <c r="E117" s="6" t="s">
        <v>131</v>
      </c>
      <c r="F117" s="19">
        <v>915</v>
      </c>
      <c r="G117" s="24">
        <v>2.63</v>
      </c>
      <c r="H117" s="24">
        <v>0.38</v>
      </c>
      <c r="I117" s="31"/>
      <c r="J117" s="31"/>
      <c r="K117" s="35"/>
    </row>
    <row r="118" spans="2:11" x14ac:dyDescent="0.25">
      <c r="B118" s="8" t="s">
        <v>234</v>
      </c>
      <c r="C118" s="60" t="s">
        <v>235</v>
      </c>
      <c r="D118" s="54" t="s">
        <v>236</v>
      </c>
      <c r="E118" s="6" t="s">
        <v>119</v>
      </c>
      <c r="F118" s="19">
        <v>10</v>
      </c>
      <c r="G118" s="24">
        <v>2.59</v>
      </c>
      <c r="H118" s="24">
        <v>0.37</v>
      </c>
      <c r="I118" s="31"/>
      <c r="J118" s="31"/>
      <c r="K118" s="35"/>
    </row>
    <row r="119" spans="2:11" x14ac:dyDescent="0.25">
      <c r="B119" s="8" t="s">
        <v>113</v>
      </c>
      <c r="C119" s="60" t="s">
        <v>114</v>
      </c>
      <c r="D119" s="54" t="s">
        <v>115</v>
      </c>
      <c r="E119" s="6" t="s">
        <v>95</v>
      </c>
      <c r="F119" s="19">
        <v>78</v>
      </c>
      <c r="G119" s="24">
        <v>2.54</v>
      </c>
      <c r="H119" s="24">
        <v>0.36</v>
      </c>
      <c r="I119" s="31"/>
      <c r="J119" s="31"/>
      <c r="K119" s="35"/>
    </row>
    <row r="120" spans="2:11" x14ac:dyDescent="0.25">
      <c r="B120" s="8" t="s">
        <v>3583</v>
      </c>
      <c r="C120" s="60" t="s">
        <v>3584</v>
      </c>
      <c r="D120" s="54" t="s">
        <v>3585</v>
      </c>
      <c r="E120" s="6" t="s">
        <v>105</v>
      </c>
      <c r="F120" s="19">
        <v>84</v>
      </c>
      <c r="G120" s="24">
        <v>2.54</v>
      </c>
      <c r="H120" s="24">
        <v>0.36</v>
      </c>
      <c r="I120" s="31"/>
      <c r="J120" s="31"/>
      <c r="K120" s="35"/>
    </row>
    <row r="121" spans="2:11" x14ac:dyDescent="0.25">
      <c r="B121" s="8" t="s">
        <v>3586</v>
      </c>
      <c r="C121" s="60" t="s">
        <v>3587</v>
      </c>
      <c r="D121" s="54" t="s">
        <v>3588</v>
      </c>
      <c r="E121" s="6" t="s">
        <v>44</v>
      </c>
      <c r="F121" s="19">
        <v>4097</v>
      </c>
      <c r="G121" s="24">
        <v>2.5099999999999998</v>
      </c>
      <c r="H121" s="24">
        <v>0.36</v>
      </c>
      <c r="I121" s="31"/>
      <c r="J121" s="31"/>
      <c r="K121" s="35"/>
    </row>
    <row r="122" spans="2:11" x14ac:dyDescent="0.25">
      <c r="B122" s="8" t="s">
        <v>317</v>
      </c>
      <c r="C122" s="60" t="s">
        <v>318</v>
      </c>
      <c r="D122" s="54" t="s">
        <v>319</v>
      </c>
      <c r="E122" s="6" t="s">
        <v>91</v>
      </c>
      <c r="F122" s="19">
        <v>174</v>
      </c>
      <c r="G122" s="24">
        <v>2.5099999999999998</v>
      </c>
      <c r="H122" s="24">
        <v>0.36</v>
      </c>
      <c r="I122" s="31"/>
      <c r="J122" s="31"/>
      <c r="K122" s="35"/>
    </row>
    <row r="123" spans="2:11" x14ac:dyDescent="0.25">
      <c r="B123" s="8" t="s">
        <v>1023</v>
      </c>
      <c r="C123" s="60" t="s">
        <v>1024</v>
      </c>
      <c r="D123" s="54" t="s">
        <v>1025</v>
      </c>
      <c r="E123" s="6" t="s">
        <v>119</v>
      </c>
      <c r="F123" s="19">
        <v>84</v>
      </c>
      <c r="G123" s="24">
        <v>2.36</v>
      </c>
      <c r="H123" s="24">
        <v>0.34</v>
      </c>
      <c r="I123" s="31"/>
      <c r="J123" s="31"/>
      <c r="K123" s="35"/>
    </row>
    <row r="124" spans="2:11" x14ac:dyDescent="0.25">
      <c r="B124" s="8" t="s">
        <v>174</v>
      </c>
      <c r="C124" s="60" t="s">
        <v>175</v>
      </c>
      <c r="D124" s="54" t="s">
        <v>176</v>
      </c>
      <c r="E124" s="6" t="s">
        <v>91</v>
      </c>
      <c r="F124" s="19">
        <v>573</v>
      </c>
      <c r="G124" s="24">
        <v>2.35</v>
      </c>
      <c r="H124" s="24">
        <v>0.34</v>
      </c>
      <c r="I124" s="31"/>
      <c r="J124" s="31"/>
      <c r="K124" s="35"/>
    </row>
    <row r="125" spans="2:11" x14ac:dyDescent="0.25">
      <c r="B125" s="8" t="s">
        <v>3589</v>
      </c>
      <c r="C125" s="60" t="s">
        <v>3590</v>
      </c>
      <c r="D125" s="54" t="s">
        <v>3591</v>
      </c>
      <c r="E125" s="6" t="s">
        <v>72</v>
      </c>
      <c r="F125" s="19">
        <v>532</v>
      </c>
      <c r="G125" s="24">
        <v>2.29</v>
      </c>
      <c r="H125" s="24">
        <v>0.33</v>
      </c>
      <c r="I125" s="31"/>
      <c r="J125" s="31"/>
      <c r="K125" s="35"/>
    </row>
    <row r="126" spans="2:11" x14ac:dyDescent="0.25">
      <c r="B126" s="8" t="s">
        <v>3592</v>
      </c>
      <c r="C126" s="60" t="s">
        <v>3593</v>
      </c>
      <c r="D126" s="54" t="s">
        <v>3594</v>
      </c>
      <c r="E126" s="6" t="s">
        <v>254</v>
      </c>
      <c r="F126" s="19">
        <v>151</v>
      </c>
      <c r="G126" s="24">
        <v>2.2799999999999998</v>
      </c>
      <c r="H126" s="24">
        <v>0.33</v>
      </c>
      <c r="I126" s="31"/>
      <c r="J126" s="31"/>
      <c r="K126" s="35"/>
    </row>
    <row r="127" spans="2:11" x14ac:dyDescent="0.25">
      <c r="B127" s="8" t="s">
        <v>2567</v>
      </c>
      <c r="C127" s="60" t="s">
        <v>2568</v>
      </c>
      <c r="D127" s="54" t="s">
        <v>2569</v>
      </c>
      <c r="E127" s="6" t="s">
        <v>135</v>
      </c>
      <c r="F127" s="19">
        <v>622</v>
      </c>
      <c r="G127" s="24">
        <v>2.2599999999999998</v>
      </c>
      <c r="H127" s="24">
        <v>0.32</v>
      </c>
      <c r="I127" s="31"/>
      <c r="J127" s="31"/>
      <c r="K127" s="35"/>
    </row>
    <row r="128" spans="2:11" x14ac:dyDescent="0.25">
      <c r="B128" s="8" t="s">
        <v>255</v>
      </c>
      <c r="C128" s="60" t="s">
        <v>256</v>
      </c>
      <c r="D128" s="54" t="s">
        <v>257</v>
      </c>
      <c r="E128" s="6" t="s">
        <v>258</v>
      </c>
      <c r="F128" s="19">
        <v>145</v>
      </c>
      <c r="G128" s="24">
        <v>2.23</v>
      </c>
      <c r="H128" s="24">
        <v>0.32</v>
      </c>
      <c r="I128" s="31"/>
      <c r="J128" s="31"/>
      <c r="K128" s="35"/>
    </row>
    <row r="129" spans="2:11" x14ac:dyDescent="0.25">
      <c r="B129" s="8" t="s">
        <v>3595</v>
      </c>
      <c r="C129" s="60" t="s">
        <v>3596</v>
      </c>
      <c r="D129" s="54" t="s">
        <v>3597</v>
      </c>
      <c r="E129" s="6" t="s">
        <v>95</v>
      </c>
      <c r="F129" s="19">
        <v>235</v>
      </c>
      <c r="G129" s="24">
        <v>2.1</v>
      </c>
      <c r="H129" s="24">
        <v>0.3</v>
      </c>
      <c r="I129" s="31"/>
      <c r="J129" s="31"/>
      <c r="K129" s="35"/>
    </row>
    <row r="130" spans="2:11" x14ac:dyDescent="0.25">
      <c r="B130" s="8" t="s">
        <v>2326</v>
      </c>
      <c r="C130" s="60" t="s">
        <v>2327</v>
      </c>
      <c r="D130" s="54" t="s">
        <v>2328</v>
      </c>
      <c r="E130" s="6" t="s">
        <v>51</v>
      </c>
      <c r="F130" s="19">
        <v>330</v>
      </c>
      <c r="G130" s="24">
        <v>2.09</v>
      </c>
      <c r="H130" s="24">
        <v>0.3</v>
      </c>
      <c r="I130" s="31"/>
      <c r="J130" s="31"/>
      <c r="K130" s="35"/>
    </row>
    <row r="131" spans="2:11" x14ac:dyDescent="0.25">
      <c r="B131" s="8" t="s">
        <v>1996</v>
      </c>
      <c r="C131" s="60" t="s">
        <v>847</v>
      </c>
      <c r="D131" s="54" t="s">
        <v>1997</v>
      </c>
      <c r="E131" s="6" t="s">
        <v>72</v>
      </c>
      <c r="F131" s="19">
        <v>365</v>
      </c>
      <c r="G131" s="24">
        <v>2.04</v>
      </c>
      <c r="H131" s="24">
        <v>0.28999999999999998</v>
      </c>
      <c r="I131" s="31"/>
      <c r="J131" s="31"/>
      <c r="K131" s="35"/>
    </row>
    <row r="132" spans="2:11" x14ac:dyDescent="0.25">
      <c r="B132" s="8" t="s">
        <v>3601</v>
      </c>
      <c r="C132" s="60" t="s">
        <v>3602</v>
      </c>
      <c r="D132" s="54" t="s">
        <v>3603</v>
      </c>
      <c r="E132" s="6" t="s">
        <v>180</v>
      </c>
      <c r="F132" s="19">
        <v>170</v>
      </c>
      <c r="G132" s="24">
        <v>2.0299999999999998</v>
      </c>
      <c r="H132" s="24">
        <v>0.28999999999999998</v>
      </c>
      <c r="I132" s="31"/>
      <c r="J132" s="31"/>
      <c r="K132" s="35"/>
    </row>
    <row r="133" spans="2:11" x14ac:dyDescent="0.25">
      <c r="B133" s="8" t="s">
        <v>3598</v>
      </c>
      <c r="C133" s="60" t="s">
        <v>3599</v>
      </c>
      <c r="D133" s="54" t="s">
        <v>3600</v>
      </c>
      <c r="E133" s="6" t="s">
        <v>580</v>
      </c>
      <c r="F133" s="19">
        <v>185</v>
      </c>
      <c r="G133" s="24">
        <v>2.0299999999999998</v>
      </c>
      <c r="H133" s="24">
        <v>0.28999999999999998</v>
      </c>
      <c r="I133" s="31"/>
      <c r="J133" s="31"/>
      <c r="K133" s="35"/>
    </row>
    <row r="134" spans="2:11" x14ac:dyDescent="0.25">
      <c r="B134" s="8" t="s">
        <v>3604</v>
      </c>
      <c r="C134" s="60" t="s">
        <v>3605</v>
      </c>
      <c r="D134" s="54" t="s">
        <v>3606</v>
      </c>
      <c r="E134" s="6" t="s">
        <v>533</v>
      </c>
      <c r="F134" s="19">
        <v>1120</v>
      </c>
      <c r="G134" s="24">
        <v>1.99</v>
      </c>
      <c r="H134" s="24">
        <v>0.28999999999999998</v>
      </c>
      <c r="I134" s="31"/>
      <c r="J134" s="31"/>
      <c r="K134" s="35"/>
    </row>
    <row r="135" spans="2:11" x14ac:dyDescent="0.25">
      <c r="B135" s="8" t="s">
        <v>3607</v>
      </c>
      <c r="C135" s="60" t="s">
        <v>1366</v>
      </c>
      <c r="D135" s="54" t="s">
        <v>3608</v>
      </c>
      <c r="E135" s="6" t="s">
        <v>247</v>
      </c>
      <c r="F135" s="19">
        <v>313</v>
      </c>
      <c r="G135" s="24">
        <v>1.98</v>
      </c>
      <c r="H135" s="24">
        <v>0.28000000000000003</v>
      </c>
      <c r="I135" s="31"/>
      <c r="J135" s="31"/>
      <c r="K135" s="35"/>
    </row>
    <row r="136" spans="2:11" x14ac:dyDescent="0.25">
      <c r="B136" s="8" t="s">
        <v>244</v>
      </c>
      <c r="C136" s="60" t="s">
        <v>245</v>
      </c>
      <c r="D136" s="54" t="s">
        <v>246</v>
      </c>
      <c r="E136" s="6" t="s">
        <v>247</v>
      </c>
      <c r="F136" s="19">
        <v>70</v>
      </c>
      <c r="G136" s="24">
        <v>1.96</v>
      </c>
      <c r="H136" s="24">
        <v>0.28000000000000003</v>
      </c>
      <c r="I136" s="31"/>
      <c r="J136" s="31"/>
      <c r="K136" s="35"/>
    </row>
    <row r="137" spans="2:11" x14ac:dyDescent="0.25">
      <c r="B137" s="8" t="s">
        <v>2016</v>
      </c>
      <c r="C137" s="60" t="s">
        <v>2017</v>
      </c>
      <c r="D137" s="54" t="s">
        <v>2018</v>
      </c>
      <c r="E137" s="6" t="s">
        <v>119</v>
      </c>
      <c r="F137" s="19">
        <v>83</v>
      </c>
      <c r="G137" s="24">
        <v>1.89</v>
      </c>
      <c r="H137" s="24">
        <v>0.27</v>
      </c>
      <c r="I137" s="31"/>
      <c r="J137" s="31"/>
      <c r="K137" s="35"/>
    </row>
    <row r="138" spans="2:11" x14ac:dyDescent="0.25">
      <c r="B138" s="8" t="s">
        <v>1083</v>
      </c>
      <c r="C138" s="60" t="s">
        <v>1084</v>
      </c>
      <c r="D138" s="54" t="s">
        <v>1085</v>
      </c>
      <c r="E138" s="6" t="s">
        <v>127</v>
      </c>
      <c r="F138" s="19">
        <v>223</v>
      </c>
      <c r="G138" s="24">
        <v>1.85</v>
      </c>
      <c r="H138" s="24">
        <v>0.26</v>
      </c>
      <c r="I138" s="31"/>
      <c r="J138" s="31"/>
      <c r="K138" s="35"/>
    </row>
    <row r="139" spans="2:11" x14ac:dyDescent="0.25">
      <c r="B139" s="8" t="s">
        <v>1986</v>
      </c>
      <c r="C139" s="60" t="s">
        <v>1987</v>
      </c>
      <c r="D139" s="54" t="s">
        <v>1988</v>
      </c>
      <c r="E139" s="6" t="s">
        <v>72</v>
      </c>
      <c r="F139" s="19">
        <v>49</v>
      </c>
      <c r="G139" s="24">
        <v>1.84</v>
      </c>
      <c r="H139" s="24">
        <v>0.26</v>
      </c>
      <c r="I139" s="31"/>
      <c r="J139" s="31"/>
      <c r="K139" s="35"/>
    </row>
    <row r="140" spans="2:11" x14ac:dyDescent="0.25">
      <c r="B140" s="8" t="s">
        <v>3609</v>
      </c>
      <c r="C140" s="60" t="s">
        <v>3610</v>
      </c>
      <c r="D140" s="54" t="s">
        <v>3611</v>
      </c>
      <c r="E140" s="6" t="s">
        <v>247</v>
      </c>
      <c r="F140" s="19">
        <v>1228</v>
      </c>
      <c r="G140" s="24">
        <v>1.84</v>
      </c>
      <c r="H140" s="24">
        <v>0.26</v>
      </c>
      <c r="I140" s="31"/>
      <c r="J140" s="31"/>
      <c r="K140" s="35"/>
    </row>
    <row r="141" spans="2:11" x14ac:dyDescent="0.25">
      <c r="B141" s="8" t="s">
        <v>1801</v>
      </c>
      <c r="C141" s="60" t="s">
        <v>1802</v>
      </c>
      <c r="D141" s="54" t="s">
        <v>1803</v>
      </c>
      <c r="E141" s="6" t="s">
        <v>218</v>
      </c>
      <c r="F141" s="19">
        <v>66</v>
      </c>
      <c r="G141" s="24">
        <v>1.81</v>
      </c>
      <c r="H141" s="24">
        <v>0.26</v>
      </c>
      <c r="I141" s="31"/>
      <c r="J141" s="31"/>
      <c r="K141" s="35"/>
    </row>
    <row r="142" spans="2:11" x14ac:dyDescent="0.25">
      <c r="B142" s="8" t="s">
        <v>3612</v>
      </c>
      <c r="C142" s="60" t="s">
        <v>3613</v>
      </c>
      <c r="D142" s="54" t="s">
        <v>3614</v>
      </c>
      <c r="E142" s="6" t="s">
        <v>243</v>
      </c>
      <c r="F142" s="19">
        <v>656</v>
      </c>
      <c r="G142" s="24">
        <v>1.76</v>
      </c>
      <c r="H142" s="24">
        <v>0.25</v>
      </c>
      <c r="I142" s="31"/>
      <c r="J142" s="31"/>
      <c r="K142" s="35"/>
    </row>
    <row r="143" spans="2:11" x14ac:dyDescent="0.25">
      <c r="B143" s="8" t="s">
        <v>3615</v>
      </c>
      <c r="C143" s="60" t="s">
        <v>3616</v>
      </c>
      <c r="D143" s="54" t="s">
        <v>3617</v>
      </c>
      <c r="E143" s="6" t="s">
        <v>72</v>
      </c>
      <c r="F143" s="19">
        <v>1600</v>
      </c>
      <c r="G143" s="24">
        <v>1.74</v>
      </c>
      <c r="H143" s="24">
        <v>0.25</v>
      </c>
      <c r="I143" s="31"/>
      <c r="J143" s="31"/>
      <c r="K143" s="35"/>
    </row>
    <row r="144" spans="2:11" x14ac:dyDescent="0.25">
      <c r="B144" s="8" t="s">
        <v>161</v>
      </c>
      <c r="C144" s="60" t="s">
        <v>162</v>
      </c>
      <c r="D144" s="54" t="s">
        <v>163</v>
      </c>
      <c r="E144" s="6" t="s">
        <v>164</v>
      </c>
      <c r="F144" s="19">
        <v>55</v>
      </c>
      <c r="G144" s="24">
        <v>1.72</v>
      </c>
      <c r="H144" s="24">
        <v>0.25</v>
      </c>
      <c r="I144" s="31"/>
      <c r="J144" s="31"/>
      <c r="K144" s="35"/>
    </row>
    <row r="145" spans="2:11" x14ac:dyDescent="0.25">
      <c r="B145" s="8" t="s">
        <v>3618</v>
      </c>
      <c r="C145" s="60" t="s">
        <v>3619</v>
      </c>
      <c r="D145" s="54" t="s">
        <v>3620</v>
      </c>
      <c r="E145" s="6" t="s">
        <v>243</v>
      </c>
      <c r="F145" s="19">
        <v>1868</v>
      </c>
      <c r="G145" s="24">
        <v>1.72</v>
      </c>
      <c r="H145" s="24">
        <v>0.25</v>
      </c>
      <c r="I145" s="31"/>
      <c r="J145" s="31"/>
      <c r="K145" s="35"/>
    </row>
    <row r="146" spans="2:11" x14ac:dyDescent="0.25">
      <c r="B146" s="8" t="s">
        <v>3624</v>
      </c>
      <c r="C146" s="60" t="s">
        <v>3625</v>
      </c>
      <c r="D146" s="54" t="s">
        <v>3626</v>
      </c>
      <c r="E146" s="6" t="s">
        <v>157</v>
      </c>
      <c r="F146" s="19">
        <v>170</v>
      </c>
      <c r="G146" s="24">
        <v>1.63</v>
      </c>
      <c r="H146" s="24">
        <v>0.23</v>
      </c>
      <c r="I146" s="31"/>
      <c r="J146" s="31"/>
      <c r="K146" s="35"/>
    </row>
    <row r="147" spans="2:11" x14ac:dyDescent="0.25">
      <c r="B147" s="8" t="s">
        <v>3627</v>
      </c>
      <c r="C147" s="60" t="s">
        <v>1315</v>
      </c>
      <c r="D147" s="54" t="s">
        <v>3628</v>
      </c>
      <c r="E147" s="6" t="s">
        <v>72</v>
      </c>
      <c r="F147" s="19">
        <v>2228</v>
      </c>
      <c r="G147" s="24">
        <v>1.63</v>
      </c>
      <c r="H147" s="24">
        <v>0.23</v>
      </c>
      <c r="I147" s="31"/>
      <c r="J147" s="31"/>
      <c r="K147" s="35"/>
    </row>
    <row r="148" spans="2:11" x14ac:dyDescent="0.25">
      <c r="B148" s="8" t="s">
        <v>2310</v>
      </c>
      <c r="C148" s="60" t="s">
        <v>2311</v>
      </c>
      <c r="D148" s="54" t="s">
        <v>2312</v>
      </c>
      <c r="E148" s="6" t="s">
        <v>72</v>
      </c>
      <c r="F148" s="19">
        <v>1010</v>
      </c>
      <c r="G148" s="24">
        <v>1.61</v>
      </c>
      <c r="H148" s="24">
        <v>0.23</v>
      </c>
      <c r="I148" s="31"/>
      <c r="J148" s="31"/>
      <c r="K148" s="35"/>
    </row>
    <row r="149" spans="2:11" x14ac:dyDescent="0.25">
      <c r="B149" s="8" t="s">
        <v>2987</v>
      </c>
      <c r="C149" s="60" t="s">
        <v>2988</v>
      </c>
      <c r="D149" s="54" t="s">
        <v>2989</v>
      </c>
      <c r="E149" s="6" t="s">
        <v>131</v>
      </c>
      <c r="F149" s="19">
        <v>71</v>
      </c>
      <c r="G149" s="24">
        <v>1.57</v>
      </c>
      <c r="H149" s="24">
        <v>0.23</v>
      </c>
      <c r="I149" s="31"/>
      <c r="J149" s="31"/>
      <c r="K149" s="35"/>
    </row>
    <row r="150" spans="2:11" x14ac:dyDescent="0.25">
      <c r="B150" s="8" t="s">
        <v>3629</v>
      </c>
      <c r="C150" s="60" t="s">
        <v>3630</v>
      </c>
      <c r="D150" s="54" t="s">
        <v>3631</v>
      </c>
      <c r="E150" s="6" t="s">
        <v>608</v>
      </c>
      <c r="F150" s="19">
        <v>653</v>
      </c>
      <c r="G150" s="24">
        <v>1.57</v>
      </c>
      <c r="H150" s="24">
        <v>0.23</v>
      </c>
      <c r="I150" s="31"/>
      <c r="J150" s="31"/>
      <c r="K150" s="35"/>
    </row>
    <row r="151" spans="2:11" x14ac:dyDescent="0.25">
      <c r="B151" s="8" t="s">
        <v>3632</v>
      </c>
      <c r="C151" s="60" t="s">
        <v>3633</v>
      </c>
      <c r="D151" s="54" t="s">
        <v>3634</v>
      </c>
      <c r="E151" s="6" t="s">
        <v>1797</v>
      </c>
      <c r="F151" s="19">
        <v>81</v>
      </c>
      <c r="G151" s="24">
        <v>1.52</v>
      </c>
      <c r="H151" s="24">
        <v>0.22</v>
      </c>
      <c r="I151" s="31"/>
      <c r="J151" s="31"/>
      <c r="K151" s="35"/>
    </row>
    <row r="152" spans="2:11" x14ac:dyDescent="0.25">
      <c r="B152" s="8" t="s">
        <v>3621</v>
      </c>
      <c r="C152" s="60" t="s">
        <v>3622</v>
      </c>
      <c r="D152" s="54" t="s">
        <v>3623</v>
      </c>
      <c r="E152" s="6" t="s">
        <v>406</v>
      </c>
      <c r="F152" s="19">
        <v>5</v>
      </c>
      <c r="G152" s="24">
        <v>1.51</v>
      </c>
      <c r="H152" s="24">
        <v>0.22</v>
      </c>
      <c r="I152" s="31"/>
      <c r="J152" s="31"/>
      <c r="K152" s="35"/>
    </row>
    <row r="153" spans="2:11" x14ac:dyDescent="0.25">
      <c r="B153" s="8" t="s">
        <v>336</v>
      </c>
      <c r="C153" s="60" t="s">
        <v>337</v>
      </c>
      <c r="D153" s="54" t="s">
        <v>338</v>
      </c>
      <c r="E153" s="6" t="s">
        <v>76</v>
      </c>
      <c r="F153" s="19">
        <v>120</v>
      </c>
      <c r="G153" s="24">
        <v>1.51</v>
      </c>
      <c r="H153" s="24">
        <v>0.22</v>
      </c>
      <c r="I153" s="31"/>
      <c r="J153" s="31"/>
      <c r="K153" s="35"/>
    </row>
    <row r="154" spans="2:11" x14ac:dyDescent="0.25">
      <c r="B154" s="8" t="s">
        <v>3635</v>
      </c>
      <c r="C154" s="60" t="s">
        <v>3636</v>
      </c>
      <c r="D154" s="54" t="s">
        <v>3637</v>
      </c>
      <c r="E154" s="6" t="s">
        <v>72</v>
      </c>
      <c r="F154" s="19">
        <v>262</v>
      </c>
      <c r="G154" s="24">
        <v>1.42</v>
      </c>
      <c r="H154" s="24">
        <v>0.2</v>
      </c>
      <c r="I154" s="31"/>
      <c r="J154" s="31"/>
      <c r="K154" s="35"/>
    </row>
    <row r="155" spans="2:11" x14ac:dyDescent="0.25">
      <c r="B155" s="8" t="s">
        <v>262</v>
      </c>
      <c r="C155" s="60" t="s">
        <v>263</v>
      </c>
      <c r="D155" s="54" t="s">
        <v>264</v>
      </c>
      <c r="E155" s="6" t="s">
        <v>51</v>
      </c>
      <c r="F155" s="19">
        <v>298</v>
      </c>
      <c r="G155" s="24">
        <v>1.27</v>
      </c>
      <c r="H155" s="24">
        <v>0.18</v>
      </c>
      <c r="I155" s="31"/>
      <c r="J155" s="31"/>
      <c r="K155" s="35"/>
    </row>
    <row r="156" spans="2:11" x14ac:dyDescent="0.25">
      <c r="B156" s="8" t="s">
        <v>177</v>
      </c>
      <c r="C156" s="60" t="s">
        <v>178</v>
      </c>
      <c r="D156" s="54" t="s">
        <v>179</v>
      </c>
      <c r="E156" s="6" t="s">
        <v>180</v>
      </c>
      <c r="F156" s="19">
        <v>4</v>
      </c>
      <c r="G156" s="24">
        <v>1.05</v>
      </c>
      <c r="H156" s="24">
        <v>0.15</v>
      </c>
      <c r="I156" s="31"/>
      <c r="J156" s="31"/>
      <c r="K156" s="35"/>
    </row>
    <row r="157" spans="2:11" x14ac:dyDescent="0.25">
      <c r="B157" s="8" t="s">
        <v>3638</v>
      </c>
      <c r="C157" s="60" t="s">
        <v>3639</v>
      </c>
      <c r="D157" s="54" t="s">
        <v>3640</v>
      </c>
      <c r="E157" s="6" t="s">
        <v>243</v>
      </c>
      <c r="F157" s="19">
        <v>1439</v>
      </c>
      <c r="G157" s="24">
        <v>0.91</v>
      </c>
      <c r="H157" s="24">
        <v>0.13</v>
      </c>
      <c r="I157" s="31"/>
      <c r="J157" s="31"/>
      <c r="K157" s="35"/>
    </row>
    <row r="158" spans="2:11" x14ac:dyDescent="0.25">
      <c r="B158" s="8" t="s">
        <v>537</v>
      </c>
      <c r="C158" s="60" t="s">
        <v>538</v>
      </c>
      <c r="D158" s="54" t="s">
        <v>539</v>
      </c>
      <c r="E158" s="6" t="s">
        <v>119</v>
      </c>
      <c r="F158" s="19">
        <v>125</v>
      </c>
      <c r="G158" s="24">
        <v>0.82</v>
      </c>
      <c r="H158" s="24">
        <v>0.12</v>
      </c>
      <c r="I158" s="31"/>
      <c r="J158" s="31"/>
      <c r="K158" s="35"/>
    </row>
    <row r="159" spans="2:11" x14ac:dyDescent="0.25">
      <c r="B159" s="8" t="s">
        <v>3641</v>
      </c>
      <c r="C159" s="60" t="s">
        <v>1834</v>
      </c>
      <c r="D159" s="54" t="s">
        <v>3642</v>
      </c>
      <c r="E159" s="6" t="s">
        <v>406</v>
      </c>
      <c r="F159" s="19">
        <v>86</v>
      </c>
      <c r="G159" s="24">
        <v>0.64</v>
      </c>
      <c r="H159" s="24">
        <v>0.09</v>
      </c>
      <c r="I159" s="31"/>
      <c r="J159" s="31"/>
      <c r="K159" s="35"/>
    </row>
    <row r="160" spans="2:11" x14ac:dyDescent="0.25">
      <c r="B160" s="8" t="s">
        <v>3643</v>
      </c>
      <c r="C160" s="60" t="s">
        <v>3644</v>
      </c>
      <c r="D160" s="54" t="s">
        <v>3645</v>
      </c>
      <c r="E160" s="6" t="s">
        <v>135</v>
      </c>
      <c r="F160" s="19">
        <v>484</v>
      </c>
      <c r="G160" s="24">
        <v>0.56999999999999995</v>
      </c>
      <c r="H160" s="24">
        <v>0.08</v>
      </c>
      <c r="I160" s="31"/>
      <c r="J160" s="31"/>
      <c r="K160" s="35"/>
    </row>
    <row r="161" spans="3:11" x14ac:dyDescent="0.25">
      <c r="C161" s="58" t="s">
        <v>185</v>
      </c>
      <c r="D161" s="54"/>
      <c r="E161" s="6"/>
      <c r="F161" s="19"/>
      <c r="G161" s="25">
        <v>695.01</v>
      </c>
      <c r="H161" s="25">
        <v>99.51</v>
      </c>
      <c r="I161" s="31"/>
      <c r="J161" s="31"/>
      <c r="K161" s="35"/>
    </row>
    <row r="162" spans="3:11" x14ac:dyDescent="0.25">
      <c r="C162" s="57"/>
      <c r="D162" s="54"/>
      <c r="E162" s="6"/>
      <c r="F162" s="19"/>
      <c r="G162" s="24"/>
      <c r="H162" s="24"/>
      <c r="I162" s="31"/>
      <c r="J162" s="31"/>
      <c r="K162" s="35"/>
    </row>
    <row r="163" spans="3:11" x14ac:dyDescent="0.25">
      <c r="C163" s="58" t="s">
        <v>3</v>
      </c>
      <c r="D163" s="54"/>
      <c r="E163" s="6"/>
      <c r="F163" s="19"/>
      <c r="G163" s="24" t="s">
        <v>2</v>
      </c>
      <c r="H163" s="24" t="s">
        <v>2</v>
      </c>
      <c r="I163" s="31"/>
      <c r="J163" s="31"/>
      <c r="K163" s="35"/>
    </row>
    <row r="164" spans="3:11" x14ac:dyDescent="0.25">
      <c r="C164" s="57"/>
      <c r="D164" s="54"/>
      <c r="E164" s="6"/>
      <c r="F164" s="19"/>
      <c r="G164" s="24"/>
      <c r="H164" s="24"/>
      <c r="I164" s="31"/>
      <c r="J164" s="31"/>
      <c r="K164" s="35"/>
    </row>
    <row r="165" spans="3:11" x14ac:dyDescent="0.25">
      <c r="C165" s="58" t="s">
        <v>4</v>
      </c>
      <c r="D165" s="54"/>
      <c r="E165" s="6"/>
      <c r="F165" s="19"/>
      <c r="G165" s="24" t="s">
        <v>2</v>
      </c>
      <c r="H165" s="24" t="s">
        <v>2</v>
      </c>
      <c r="I165" s="31"/>
      <c r="J165" s="31"/>
      <c r="K165" s="35"/>
    </row>
    <row r="166" spans="3:11" x14ac:dyDescent="0.25">
      <c r="C166" s="57"/>
      <c r="D166" s="54"/>
      <c r="E166" s="6"/>
      <c r="F166" s="19"/>
      <c r="G166" s="24"/>
      <c r="H166" s="24"/>
      <c r="I166" s="31"/>
      <c r="J166" s="31"/>
      <c r="K166" s="35"/>
    </row>
    <row r="167" spans="3:11" x14ac:dyDescent="0.25">
      <c r="C167" s="58" t="s">
        <v>5</v>
      </c>
      <c r="D167" s="54"/>
      <c r="E167" s="6"/>
      <c r="F167" s="19"/>
      <c r="G167" s="24"/>
      <c r="H167" s="24"/>
      <c r="I167" s="31"/>
      <c r="J167" s="31"/>
      <c r="K167" s="35"/>
    </row>
    <row r="168" spans="3:11" x14ac:dyDescent="0.25">
      <c r="C168" s="57"/>
      <c r="D168" s="54"/>
      <c r="E168" s="6"/>
      <c r="F168" s="19"/>
      <c r="G168" s="24"/>
      <c r="H168" s="24"/>
      <c r="I168" s="31"/>
      <c r="J168" s="31"/>
      <c r="K168" s="35"/>
    </row>
    <row r="169" spans="3:11" x14ac:dyDescent="0.25">
      <c r="C169" s="58" t="s">
        <v>6</v>
      </c>
      <c r="D169" s="54"/>
      <c r="E169" s="6"/>
      <c r="F169" s="19"/>
      <c r="G169" s="24" t="s">
        <v>2</v>
      </c>
      <c r="H169" s="24" t="s">
        <v>2</v>
      </c>
      <c r="I169" s="31"/>
      <c r="J169" s="31"/>
      <c r="K169" s="35"/>
    </row>
    <row r="170" spans="3:11" x14ac:dyDescent="0.25">
      <c r="C170" s="57"/>
      <c r="D170" s="54"/>
      <c r="E170" s="6"/>
      <c r="F170" s="19"/>
      <c r="G170" s="24"/>
      <c r="H170" s="24"/>
      <c r="I170" s="31"/>
      <c r="J170" s="31"/>
      <c r="K170" s="35"/>
    </row>
    <row r="171" spans="3:11" x14ac:dyDescent="0.25">
      <c r="C171" s="58" t="s">
        <v>7</v>
      </c>
      <c r="D171" s="54"/>
      <c r="E171" s="6"/>
      <c r="F171" s="19"/>
      <c r="G171" s="24" t="s">
        <v>2</v>
      </c>
      <c r="H171" s="24" t="s">
        <v>2</v>
      </c>
      <c r="I171" s="31"/>
      <c r="J171" s="31"/>
      <c r="K171" s="35"/>
    </row>
    <row r="172" spans="3:11" x14ac:dyDescent="0.25">
      <c r="C172" s="57"/>
      <c r="D172" s="54"/>
      <c r="E172" s="6"/>
      <c r="F172" s="19"/>
      <c r="G172" s="24"/>
      <c r="H172" s="24"/>
      <c r="I172" s="31"/>
      <c r="J172" s="31"/>
      <c r="K172" s="35"/>
    </row>
    <row r="173" spans="3:11" x14ac:dyDescent="0.25">
      <c r="C173" s="58" t="s">
        <v>8</v>
      </c>
      <c r="D173" s="54"/>
      <c r="E173" s="6"/>
      <c r="F173" s="19"/>
      <c r="G173" s="24" t="s">
        <v>2</v>
      </c>
      <c r="H173" s="24" t="s">
        <v>2</v>
      </c>
      <c r="I173" s="31"/>
      <c r="J173" s="31"/>
      <c r="K173" s="35"/>
    </row>
    <row r="174" spans="3:11" x14ac:dyDescent="0.25">
      <c r="C174" s="57"/>
      <c r="D174" s="54"/>
      <c r="E174" s="6"/>
      <c r="F174" s="19"/>
      <c r="G174" s="24"/>
      <c r="H174" s="24"/>
      <c r="I174" s="31"/>
      <c r="J174" s="31"/>
      <c r="K174" s="35"/>
    </row>
    <row r="175" spans="3:11" x14ac:dyDescent="0.25">
      <c r="C175" s="58" t="s">
        <v>9</v>
      </c>
      <c r="D175" s="54"/>
      <c r="E175" s="6"/>
      <c r="F175" s="19"/>
      <c r="G175" s="24" t="s">
        <v>2</v>
      </c>
      <c r="H175" s="24" t="s">
        <v>2</v>
      </c>
      <c r="I175" s="31"/>
      <c r="J175" s="31"/>
      <c r="K175" s="35"/>
    </row>
    <row r="176" spans="3:11" x14ac:dyDescent="0.25">
      <c r="C176" s="57"/>
      <c r="D176" s="54"/>
      <c r="E176" s="6"/>
      <c r="F176" s="19"/>
      <c r="G176" s="24"/>
      <c r="H176" s="24"/>
      <c r="I176" s="31"/>
      <c r="J176" s="31"/>
      <c r="K176" s="35"/>
    </row>
    <row r="177" spans="3:11" x14ac:dyDescent="0.25">
      <c r="C177" s="58" t="s">
        <v>10</v>
      </c>
      <c r="D177" s="54"/>
      <c r="E177" s="6"/>
      <c r="F177" s="19"/>
      <c r="G177" s="24" t="s">
        <v>2</v>
      </c>
      <c r="H177" s="24" t="s">
        <v>2</v>
      </c>
      <c r="I177" s="31"/>
      <c r="J177" s="31"/>
      <c r="K177" s="35"/>
    </row>
    <row r="178" spans="3:11" x14ac:dyDescent="0.25">
      <c r="C178" s="57"/>
      <c r="D178" s="54"/>
      <c r="E178" s="6"/>
      <c r="F178" s="19"/>
      <c r="G178" s="24"/>
      <c r="H178" s="24"/>
      <c r="I178" s="31"/>
      <c r="J178" s="31"/>
      <c r="K178" s="35"/>
    </row>
    <row r="179" spans="3:11" x14ac:dyDescent="0.25">
      <c r="C179" s="58" t="s">
        <v>11</v>
      </c>
      <c r="D179" s="54"/>
      <c r="E179" s="6"/>
      <c r="F179" s="19"/>
      <c r="G179" s="24" t="s">
        <v>2</v>
      </c>
      <c r="H179" s="24" t="s">
        <v>2</v>
      </c>
      <c r="I179" s="31"/>
      <c r="J179" s="31"/>
      <c r="K179" s="35"/>
    </row>
    <row r="180" spans="3:11" x14ac:dyDescent="0.25">
      <c r="C180" s="57"/>
      <c r="D180" s="54"/>
      <c r="E180" s="6"/>
      <c r="F180" s="19"/>
      <c r="G180" s="24"/>
      <c r="H180" s="24"/>
      <c r="I180" s="31"/>
      <c r="J180" s="31"/>
      <c r="K180" s="35"/>
    </row>
    <row r="181" spans="3:11" x14ac:dyDescent="0.25">
      <c r="C181" s="58" t="s">
        <v>13</v>
      </c>
      <c r="D181" s="54"/>
      <c r="E181" s="6"/>
      <c r="F181" s="19"/>
      <c r="G181" s="24"/>
      <c r="H181" s="24"/>
      <c r="I181" s="31"/>
      <c r="J181" s="31"/>
      <c r="K181" s="35"/>
    </row>
    <row r="182" spans="3:11" x14ac:dyDescent="0.25">
      <c r="C182" s="57"/>
      <c r="D182" s="54"/>
      <c r="E182" s="6"/>
      <c r="F182" s="19"/>
      <c r="G182" s="24"/>
      <c r="H182" s="24"/>
      <c r="I182" s="31"/>
      <c r="J182" s="31"/>
      <c r="K182" s="35"/>
    </row>
    <row r="183" spans="3:11" x14ac:dyDescent="0.25">
      <c r="C183" s="58" t="s">
        <v>14</v>
      </c>
      <c r="D183" s="54"/>
      <c r="E183" s="6"/>
      <c r="F183" s="19"/>
      <c r="G183" s="24" t="s">
        <v>2</v>
      </c>
      <c r="H183" s="24" t="s">
        <v>2</v>
      </c>
      <c r="I183" s="31"/>
      <c r="J183" s="31"/>
      <c r="K183" s="35"/>
    </row>
    <row r="184" spans="3:11" x14ac:dyDescent="0.25">
      <c r="C184" s="57"/>
      <c r="D184" s="54"/>
      <c r="E184" s="6"/>
      <c r="F184" s="19"/>
      <c r="G184" s="24"/>
      <c r="H184" s="24"/>
      <c r="I184" s="31"/>
      <c r="J184" s="31"/>
      <c r="K184" s="35"/>
    </row>
    <row r="185" spans="3:11" x14ac:dyDescent="0.25">
      <c r="C185" s="58" t="s">
        <v>15</v>
      </c>
      <c r="D185" s="54"/>
      <c r="E185" s="6"/>
      <c r="F185" s="19"/>
      <c r="G185" s="24" t="s">
        <v>2</v>
      </c>
      <c r="H185" s="24" t="s">
        <v>2</v>
      </c>
      <c r="I185" s="31"/>
      <c r="J185" s="31"/>
      <c r="K185" s="35"/>
    </row>
    <row r="186" spans="3:11" x14ac:dyDescent="0.25">
      <c r="C186" s="57"/>
      <c r="D186" s="54"/>
      <c r="E186" s="6"/>
      <c r="F186" s="19"/>
      <c r="G186" s="24"/>
      <c r="H186" s="24"/>
      <c r="I186" s="31"/>
      <c r="J186" s="31"/>
      <c r="K186" s="35"/>
    </row>
    <row r="187" spans="3:11" x14ac:dyDescent="0.25">
      <c r="C187" s="58" t="s">
        <v>16</v>
      </c>
      <c r="D187" s="54"/>
      <c r="E187" s="6"/>
      <c r="F187" s="19"/>
      <c r="G187" s="24" t="s">
        <v>2</v>
      </c>
      <c r="H187" s="24" t="s">
        <v>2</v>
      </c>
      <c r="I187" s="31"/>
      <c r="J187" s="31"/>
      <c r="K187" s="35"/>
    </row>
    <row r="188" spans="3:11" x14ac:dyDescent="0.25">
      <c r="C188" s="57"/>
      <c r="D188" s="54"/>
      <c r="E188" s="6"/>
      <c r="F188" s="19"/>
      <c r="G188" s="24"/>
      <c r="H188" s="24"/>
      <c r="I188" s="31"/>
      <c r="J188" s="31"/>
      <c r="K188" s="35"/>
    </row>
    <row r="189" spans="3:11" x14ac:dyDescent="0.25">
      <c r="C189" s="58" t="s">
        <v>17</v>
      </c>
      <c r="D189" s="54"/>
      <c r="E189" s="6"/>
      <c r="F189" s="19"/>
      <c r="G189" s="24" t="s">
        <v>2</v>
      </c>
      <c r="H189" s="24" t="s">
        <v>2</v>
      </c>
      <c r="I189" s="31"/>
      <c r="J189" s="31"/>
      <c r="K189" s="35"/>
    </row>
    <row r="190" spans="3:11" x14ac:dyDescent="0.25">
      <c r="C190" s="57"/>
      <c r="D190" s="54"/>
      <c r="E190" s="6"/>
      <c r="F190" s="19"/>
      <c r="G190" s="24"/>
      <c r="H190" s="24"/>
      <c r="I190" s="31"/>
      <c r="J190" s="31"/>
      <c r="K190" s="35"/>
    </row>
    <row r="191" spans="3:11" x14ac:dyDescent="0.25">
      <c r="C191" s="58" t="s">
        <v>18</v>
      </c>
      <c r="D191" s="54"/>
      <c r="E191" s="6"/>
      <c r="F191" s="19"/>
      <c r="G191" s="24" t="s">
        <v>2</v>
      </c>
      <c r="H191" s="24" t="s">
        <v>2</v>
      </c>
      <c r="I191" s="31"/>
      <c r="J191" s="31"/>
      <c r="K191" s="35"/>
    </row>
    <row r="192" spans="3:11" x14ac:dyDescent="0.25">
      <c r="C192" s="57"/>
      <c r="D192" s="54"/>
      <c r="E192" s="6"/>
      <c r="F192" s="19"/>
      <c r="G192" s="24"/>
      <c r="H192" s="24"/>
      <c r="I192" s="31"/>
      <c r="J192" s="31"/>
      <c r="K192" s="35"/>
    </row>
    <row r="193" spans="1:54" x14ac:dyDescent="0.25">
      <c r="A193" s="10"/>
      <c r="B193" s="28"/>
      <c r="C193" s="58" t="s">
        <v>19</v>
      </c>
      <c r="D193" s="54"/>
      <c r="E193" s="6"/>
      <c r="F193" s="19"/>
      <c r="G193" s="24"/>
      <c r="H193" s="24"/>
      <c r="I193" s="31"/>
      <c r="J193" s="31"/>
      <c r="K193" s="35"/>
    </row>
    <row r="194" spans="1:54" x14ac:dyDescent="0.25">
      <c r="A194" s="28"/>
      <c r="B194" s="28"/>
      <c r="C194" s="58" t="s">
        <v>20</v>
      </c>
      <c r="D194" s="54"/>
      <c r="E194" s="6"/>
      <c r="F194" s="19"/>
      <c r="G194" s="24" t="s">
        <v>2</v>
      </c>
      <c r="H194" s="24" t="s">
        <v>2</v>
      </c>
      <c r="I194" s="31"/>
      <c r="J194" s="31"/>
      <c r="K194" s="35"/>
    </row>
    <row r="195" spans="1:54" x14ac:dyDescent="0.25">
      <c r="A195" s="28"/>
      <c r="B195" s="28"/>
      <c r="C195" s="58"/>
      <c r="D195" s="54"/>
      <c r="E195" s="6"/>
      <c r="F195" s="19"/>
      <c r="G195" s="24"/>
      <c r="H195" s="24"/>
      <c r="I195" s="31"/>
      <c r="J195" s="31"/>
      <c r="K195" s="35"/>
    </row>
    <row r="196" spans="1:54" x14ac:dyDescent="0.25">
      <c r="A196" s="28"/>
      <c r="B196" s="28"/>
      <c r="C196" s="58" t="s">
        <v>21</v>
      </c>
      <c r="D196" s="54"/>
      <c r="E196" s="6"/>
      <c r="F196" s="19"/>
      <c r="G196" s="24" t="s">
        <v>2</v>
      </c>
      <c r="H196" s="24" t="s">
        <v>2</v>
      </c>
      <c r="I196" s="31"/>
      <c r="J196" s="31"/>
      <c r="K196" s="35"/>
    </row>
    <row r="197" spans="1:54" x14ac:dyDescent="0.25">
      <c r="A197" s="28"/>
      <c r="B197" s="28"/>
      <c r="C197" s="58"/>
      <c r="D197" s="54"/>
      <c r="E197" s="6"/>
      <c r="F197" s="19"/>
      <c r="G197" s="24"/>
      <c r="H197" s="24"/>
      <c r="I197" s="31"/>
      <c r="J197" s="31"/>
      <c r="K197" s="35"/>
    </row>
    <row r="198" spans="1:54" x14ac:dyDescent="0.25">
      <c r="A198" s="28"/>
      <c r="B198" s="28"/>
      <c r="C198" s="58" t="s">
        <v>22</v>
      </c>
      <c r="D198" s="54"/>
      <c r="E198" s="6"/>
      <c r="F198" s="19"/>
      <c r="G198" s="24" t="s">
        <v>2</v>
      </c>
      <c r="H198" s="24" t="s">
        <v>2</v>
      </c>
      <c r="I198" s="31"/>
      <c r="J198" s="31"/>
      <c r="K198" s="35"/>
    </row>
    <row r="199" spans="1:54" x14ac:dyDescent="0.25">
      <c r="A199" s="28"/>
      <c r="B199" s="28"/>
      <c r="C199" s="58"/>
      <c r="D199" s="54"/>
      <c r="E199" s="6"/>
      <c r="F199" s="19"/>
      <c r="G199" s="24"/>
      <c r="H199" s="24"/>
      <c r="I199" s="31"/>
      <c r="J199" s="31"/>
      <c r="K199" s="35"/>
    </row>
    <row r="200" spans="1:54" x14ac:dyDescent="0.25">
      <c r="A200" s="28"/>
      <c r="B200" s="28"/>
      <c r="C200" s="58" t="s">
        <v>23</v>
      </c>
      <c r="D200" s="54"/>
      <c r="E200" s="6"/>
      <c r="F200" s="19"/>
      <c r="G200" s="24" t="s">
        <v>2</v>
      </c>
      <c r="H200" s="24" t="s">
        <v>2</v>
      </c>
      <c r="I200" s="31"/>
      <c r="J200" s="31"/>
      <c r="K200" s="35"/>
    </row>
    <row r="201" spans="1:54" x14ac:dyDescent="0.25">
      <c r="A201" s="28"/>
      <c r="B201" s="28"/>
      <c r="C201" s="58"/>
      <c r="D201" s="54"/>
      <c r="E201" s="6"/>
      <c r="F201" s="19"/>
      <c r="G201" s="24"/>
      <c r="H201" s="24"/>
      <c r="I201" s="31"/>
      <c r="J201" s="31"/>
      <c r="K201" s="35"/>
    </row>
    <row r="202" spans="1:54" x14ac:dyDescent="0.25">
      <c r="C202" s="59" t="s">
        <v>24</v>
      </c>
      <c r="D202" s="54"/>
      <c r="E202" s="6"/>
      <c r="F202" s="19"/>
      <c r="G202" s="24"/>
      <c r="H202" s="24"/>
      <c r="I202" s="31"/>
      <c r="J202" s="31"/>
      <c r="K202" s="35"/>
    </row>
    <row r="203" spans="1:54" x14ac:dyDescent="0.25">
      <c r="B203" s="8" t="s">
        <v>197</v>
      </c>
      <c r="C203" s="60" t="s">
        <v>198</v>
      </c>
      <c r="D203" s="54"/>
      <c r="E203" s="6"/>
      <c r="F203" s="19"/>
      <c r="G203" s="24">
        <v>730.14</v>
      </c>
      <c r="H203" s="24">
        <v>104.53</v>
      </c>
      <c r="I203" s="31"/>
      <c r="J203" s="31"/>
      <c r="K203" s="35"/>
    </row>
    <row r="204" spans="1:54" x14ac:dyDescent="0.25">
      <c r="C204" s="58" t="s">
        <v>185</v>
      </c>
      <c r="D204" s="54"/>
      <c r="E204" s="6"/>
      <c r="F204" s="19"/>
      <c r="G204" s="25">
        <v>730.14</v>
      </c>
      <c r="H204" s="25">
        <v>104.53</v>
      </c>
      <c r="I204" s="31"/>
      <c r="J204" s="31"/>
      <c r="K204" s="35"/>
    </row>
    <row r="205" spans="1:54" x14ac:dyDescent="0.25">
      <c r="C205" s="57"/>
      <c r="D205" s="54"/>
      <c r="E205" s="6"/>
      <c r="F205" s="19"/>
      <c r="G205" s="24"/>
      <c r="H205" s="24"/>
      <c r="I205" s="31"/>
      <c r="J205" s="31"/>
      <c r="K205" s="35"/>
    </row>
    <row r="206" spans="1:54" x14ac:dyDescent="0.25">
      <c r="A206" s="10"/>
      <c r="B206" s="28"/>
      <c r="C206" s="58" t="s">
        <v>25</v>
      </c>
      <c r="D206" s="54"/>
      <c r="E206" s="6"/>
      <c r="F206" s="19"/>
      <c r="G206" s="24"/>
      <c r="H206" s="24"/>
      <c r="I206" s="31"/>
      <c r="J206" s="31"/>
      <c r="K206" s="35"/>
    </row>
    <row r="207" spans="1:54" s="2" customFormat="1" ht="13.5" x14ac:dyDescent="0.25">
      <c r="A207" s="28"/>
      <c r="B207" s="28"/>
      <c r="C207" s="57" t="s">
        <v>4766</v>
      </c>
      <c r="D207" s="54"/>
      <c r="E207" s="6"/>
      <c r="F207" s="19"/>
      <c r="G207" s="24" t="s">
        <v>2</v>
      </c>
      <c r="H207" s="24" t="s">
        <v>2</v>
      </c>
      <c r="I207" s="31"/>
      <c r="J207" s="31"/>
      <c r="K207" s="35"/>
      <c r="L207" s="3"/>
      <c r="AI207" s="3"/>
      <c r="AV207" s="3"/>
      <c r="AX207" s="3"/>
      <c r="BB207" s="3"/>
    </row>
    <row r="208" spans="1:54" x14ac:dyDescent="0.25">
      <c r="B208" s="8"/>
      <c r="C208" s="60" t="s">
        <v>199</v>
      </c>
      <c r="D208" s="54"/>
      <c r="E208" s="6"/>
      <c r="F208" s="19"/>
      <c r="G208" s="24">
        <v>-726.66</v>
      </c>
      <c r="H208" s="24">
        <v>-104.04</v>
      </c>
      <c r="I208" s="31"/>
      <c r="J208" s="31"/>
      <c r="K208" s="35"/>
    </row>
    <row r="209" spans="3:11" x14ac:dyDescent="0.25">
      <c r="C209" s="58" t="s">
        <v>185</v>
      </c>
      <c r="D209" s="54"/>
      <c r="E209" s="6"/>
      <c r="F209" s="19"/>
      <c r="G209" s="25">
        <v>-726.66</v>
      </c>
      <c r="H209" s="25">
        <v>-104.04</v>
      </c>
      <c r="I209" s="31"/>
      <c r="J209" s="31"/>
      <c r="K209" s="35"/>
    </row>
    <row r="210" spans="3:11" x14ac:dyDescent="0.25">
      <c r="C210" s="57"/>
      <c r="D210" s="54"/>
      <c r="E210" s="6"/>
      <c r="F210" s="19"/>
      <c r="G210" s="24"/>
      <c r="H210" s="24"/>
      <c r="I210" s="31"/>
      <c r="J210" s="31"/>
      <c r="K210" s="35"/>
    </row>
    <row r="211" spans="3:11" x14ac:dyDescent="0.25">
      <c r="C211" s="61" t="s">
        <v>200</v>
      </c>
      <c r="D211" s="55"/>
      <c r="E211" s="5"/>
      <c r="F211" s="20"/>
      <c r="G211" s="26">
        <v>698.49</v>
      </c>
      <c r="H211" s="26">
        <v>100.00000000000001</v>
      </c>
      <c r="I211" s="32"/>
      <c r="J211" s="32"/>
      <c r="K211" s="36"/>
    </row>
    <row r="214" spans="3:11" x14ac:dyDescent="0.25">
      <c r="C214" s="1" t="s">
        <v>201</v>
      </c>
    </row>
    <row r="215" spans="3:11" x14ac:dyDescent="0.25">
      <c r="C215" s="37" t="s">
        <v>202</v>
      </c>
      <c r="D215" s="37"/>
      <c r="E215" s="37"/>
      <c r="F215" s="37"/>
      <c r="G215" s="37"/>
      <c r="H215" s="37"/>
      <c r="I215" s="37"/>
      <c r="J215" s="37"/>
      <c r="K215" s="37"/>
    </row>
    <row r="216" spans="3:11" x14ac:dyDescent="0.25">
      <c r="C216" s="2" t="s">
        <v>203</v>
      </c>
    </row>
    <row r="217" spans="3:11" x14ac:dyDescent="0.25">
      <c r="C217" s="2" t="s">
        <v>204</v>
      </c>
    </row>
    <row r="218" spans="3:11" ht="30" customHeight="1" x14ac:dyDescent="0.25">
      <c r="C218" s="91" t="s">
        <v>205</v>
      </c>
      <c r="D218" s="92"/>
      <c r="E218" s="92"/>
      <c r="F218" s="92"/>
      <c r="G218" s="92"/>
      <c r="H218" s="92"/>
      <c r="I218" s="92"/>
      <c r="J218" s="92"/>
      <c r="K218" s="92"/>
    </row>
    <row r="219" spans="3:11" x14ac:dyDescent="0.25">
      <c r="C219" s="2" t="s">
        <v>206</v>
      </c>
    </row>
    <row r="221" spans="3:11" x14ac:dyDescent="0.25">
      <c r="C221" s="1" t="s">
        <v>4909</v>
      </c>
      <c r="E221" s="88" t="s">
        <v>4910</v>
      </c>
    </row>
    <row r="222" spans="3:11" x14ac:dyDescent="0.25">
      <c r="E222" s="2" t="s">
        <v>4979</v>
      </c>
    </row>
  </sheetData>
  <mergeCells count="1">
    <mergeCell ref="C218:K218"/>
  </mergeCells>
  <hyperlinks>
    <hyperlink ref="J2" location="'Index'!A1" display="'Index'!A1" xr:uid="{6AF5D3B3-84AE-42AF-8EAC-53AF1ADC33E5}"/>
  </hyperlinks>
  <pageMargins left="0.7" right="0.7" top="0.75" bottom="0.75" header="0.3" footer="0.3"/>
  <pageSetup orientation="portrait" horizontalDpi="4294967293"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AAC8B-8C03-49C6-8FBE-716753264AFB}">
  <sheetPr codeName="Sheet1"/>
  <dimension ref="A1:IV104"/>
  <sheetViews>
    <sheetView showGridLines="0" zoomScale="90" zoomScaleNormal="90" workbookViewId="0">
      <pane ySplit="6" topLeftCell="A7" activePane="bottomLeft" state="frozen"/>
      <selection activeCell="A7" sqref="A7"/>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4315</v>
      </c>
      <c r="J2" s="38" t="s">
        <v>4443</v>
      </c>
    </row>
    <row r="3" spans="1:54" ht="16.5" x14ac:dyDescent="0.3">
      <c r="C3" s="1" t="s">
        <v>28</v>
      </c>
      <c r="D3" s="21" t="s">
        <v>4316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333</v>
      </c>
      <c r="C11" s="60" t="s">
        <v>334</v>
      </c>
      <c r="D11" s="54" t="s">
        <v>335</v>
      </c>
      <c r="E11" s="6" t="s">
        <v>123</v>
      </c>
      <c r="F11" s="19">
        <v>370241</v>
      </c>
      <c r="G11" s="24">
        <v>3418.62</v>
      </c>
      <c r="H11" s="24">
        <v>5.87</v>
      </c>
      <c r="I11" s="31"/>
      <c r="J11" s="31"/>
      <c r="K11" s="35"/>
    </row>
    <row r="12" spans="1:54" x14ac:dyDescent="0.25">
      <c r="B12" s="8" t="s">
        <v>589</v>
      </c>
      <c r="C12" s="60" t="s">
        <v>590</v>
      </c>
      <c r="D12" s="54" t="s">
        <v>591</v>
      </c>
      <c r="E12" s="6" t="s">
        <v>243</v>
      </c>
      <c r="F12" s="19">
        <v>2100000</v>
      </c>
      <c r="G12" s="24">
        <v>3159.03</v>
      </c>
      <c r="H12" s="24">
        <v>5.42</v>
      </c>
      <c r="I12" s="31"/>
      <c r="J12" s="31"/>
      <c r="K12" s="35"/>
    </row>
    <row r="13" spans="1:54" x14ac:dyDescent="0.25">
      <c r="B13" s="8" t="s">
        <v>507</v>
      </c>
      <c r="C13" s="60" t="s">
        <v>508</v>
      </c>
      <c r="D13" s="54" t="s">
        <v>509</v>
      </c>
      <c r="E13" s="6" t="s">
        <v>72</v>
      </c>
      <c r="F13" s="19">
        <v>170000</v>
      </c>
      <c r="G13" s="24">
        <v>2774.06</v>
      </c>
      <c r="H13" s="24">
        <v>4.76</v>
      </c>
      <c r="I13" s="31"/>
      <c r="J13" s="31"/>
      <c r="K13" s="35"/>
    </row>
    <row r="14" spans="1:54" x14ac:dyDescent="0.25">
      <c r="B14" s="8" t="s">
        <v>415</v>
      </c>
      <c r="C14" s="60" t="s">
        <v>416</v>
      </c>
      <c r="D14" s="54" t="s">
        <v>417</v>
      </c>
      <c r="E14" s="6" t="s">
        <v>254</v>
      </c>
      <c r="F14" s="19">
        <v>148800</v>
      </c>
      <c r="G14" s="24">
        <v>2652.21</v>
      </c>
      <c r="H14" s="24">
        <v>4.55</v>
      </c>
      <c r="I14" s="31"/>
      <c r="J14" s="31"/>
      <c r="K14" s="35"/>
    </row>
    <row r="15" spans="1:54" x14ac:dyDescent="0.25">
      <c r="B15" s="8" t="s">
        <v>2594</v>
      </c>
      <c r="C15" s="60" t="s">
        <v>2595</v>
      </c>
      <c r="D15" s="54" t="s">
        <v>2596</v>
      </c>
      <c r="E15" s="6" t="s">
        <v>131</v>
      </c>
      <c r="F15" s="19">
        <v>1350000</v>
      </c>
      <c r="G15" s="24">
        <v>2510.87</v>
      </c>
      <c r="H15" s="24">
        <v>4.3099999999999996</v>
      </c>
      <c r="I15" s="31"/>
      <c r="J15" s="31"/>
      <c r="K15" s="35"/>
    </row>
    <row r="16" spans="1:54" x14ac:dyDescent="0.25">
      <c r="B16" s="8" t="s">
        <v>66</v>
      </c>
      <c r="C16" s="60" t="s">
        <v>67</v>
      </c>
      <c r="D16" s="54" t="s">
        <v>68</v>
      </c>
      <c r="E16" s="6" t="s">
        <v>44</v>
      </c>
      <c r="F16" s="19">
        <v>700000</v>
      </c>
      <c r="G16" s="24">
        <v>2473.8000000000002</v>
      </c>
      <c r="H16" s="24">
        <v>4.25</v>
      </c>
      <c r="I16" s="31"/>
      <c r="J16" s="31"/>
      <c r="K16" s="35"/>
    </row>
    <row r="17" spans="2:11" x14ac:dyDescent="0.25">
      <c r="B17" s="8" t="s">
        <v>630</v>
      </c>
      <c r="C17" s="60" t="s">
        <v>631</v>
      </c>
      <c r="D17" s="54" t="s">
        <v>632</v>
      </c>
      <c r="E17" s="6" t="s">
        <v>150</v>
      </c>
      <c r="F17" s="19">
        <v>1700000</v>
      </c>
      <c r="G17" s="24">
        <v>2386.8000000000002</v>
      </c>
      <c r="H17" s="24">
        <v>4.0999999999999996</v>
      </c>
      <c r="I17" s="31"/>
      <c r="J17" s="31"/>
      <c r="K17" s="35"/>
    </row>
    <row r="18" spans="2:11" x14ac:dyDescent="0.25">
      <c r="B18" s="8" t="s">
        <v>151</v>
      </c>
      <c r="C18" s="60" t="s">
        <v>152</v>
      </c>
      <c r="D18" s="54" t="s">
        <v>153</v>
      </c>
      <c r="E18" s="6" t="s">
        <v>131</v>
      </c>
      <c r="F18" s="19">
        <v>440000</v>
      </c>
      <c r="G18" s="24">
        <v>2118.6</v>
      </c>
      <c r="H18" s="24">
        <v>3.64</v>
      </c>
      <c r="I18" s="31"/>
      <c r="J18" s="31"/>
      <c r="K18" s="35"/>
    </row>
    <row r="19" spans="2:11" x14ac:dyDescent="0.25">
      <c r="B19" s="8" t="s">
        <v>174</v>
      </c>
      <c r="C19" s="60" t="s">
        <v>175</v>
      </c>
      <c r="D19" s="54" t="s">
        <v>176</v>
      </c>
      <c r="E19" s="6" t="s">
        <v>91</v>
      </c>
      <c r="F19" s="19">
        <v>500000</v>
      </c>
      <c r="G19" s="24">
        <v>2050</v>
      </c>
      <c r="H19" s="24">
        <v>3.52</v>
      </c>
      <c r="I19" s="31"/>
      <c r="J19" s="31"/>
      <c r="K19" s="35"/>
    </row>
    <row r="20" spans="2:11" x14ac:dyDescent="0.25">
      <c r="B20" s="8" t="s">
        <v>461</v>
      </c>
      <c r="C20" s="60" t="s">
        <v>462</v>
      </c>
      <c r="D20" s="54" t="s">
        <v>463</v>
      </c>
      <c r="E20" s="6" t="s">
        <v>72</v>
      </c>
      <c r="F20" s="19">
        <v>59000</v>
      </c>
      <c r="G20" s="24">
        <v>1864.46</v>
      </c>
      <c r="H20" s="24">
        <v>3.2</v>
      </c>
      <c r="I20" s="31"/>
      <c r="J20" s="31"/>
      <c r="K20" s="35"/>
    </row>
    <row r="21" spans="2:11" x14ac:dyDescent="0.25">
      <c r="B21" s="8" t="s">
        <v>2956</v>
      </c>
      <c r="C21" s="60" t="s">
        <v>2957</v>
      </c>
      <c r="D21" s="54" t="s">
        <v>2958</v>
      </c>
      <c r="E21" s="6" t="s">
        <v>131</v>
      </c>
      <c r="F21" s="19">
        <v>236745</v>
      </c>
      <c r="G21" s="24">
        <v>1857.03</v>
      </c>
      <c r="H21" s="24">
        <v>3.19</v>
      </c>
      <c r="I21" s="31"/>
      <c r="J21" s="31"/>
      <c r="K21" s="35"/>
    </row>
    <row r="22" spans="2:11" x14ac:dyDescent="0.25">
      <c r="B22" s="8" t="s">
        <v>2371</v>
      </c>
      <c r="C22" s="60" t="s">
        <v>2372</v>
      </c>
      <c r="D22" s="54" t="s">
        <v>2373</v>
      </c>
      <c r="E22" s="6" t="s">
        <v>146</v>
      </c>
      <c r="F22" s="19">
        <v>700000</v>
      </c>
      <c r="G22" s="24">
        <v>1812.3</v>
      </c>
      <c r="H22" s="24">
        <v>3.11</v>
      </c>
      <c r="I22" s="31"/>
      <c r="J22" s="31"/>
      <c r="K22" s="35"/>
    </row>
    <row r="23" spans="2:11" x14ac:dyDescent="0.25">
      <c r="B23" s="8" t="s">
        <v>41</v>
      </c>
      <c r="C23" s="60" t="s">
        <v>42</v>
      </c>
      <c r="D23" s="54" t="s">
        <v>43</v>
      </c>
      <c r="E23" s="6" t="s">
        <v>44</v>
      </c>
      <c r="F23" s="19">
        <v>150000</v>
      </c>
      <c r="G23" s="24">
        <v>1808.85</v>
      </c>
      <c r="H23" s="24">
        <v>3.11</v>
      </c>
      <c r="I23" s="31"/>
      <c r="J23" s="31"/>
      <c r="K23" s="35"/>
    </row>
    <row r="24" spans="2:11" x14ac:dyDescent="0.25">
      <c r="B24" s="8" t="s">
        <v>1794</v>
      </c>
      <c r="C24" s="60" t="s">
        <v>1795</v>
      </c>
      <c r="D24" s="54" t="s">
        <v>1796</v>
      </c>
      <c r="E24" s="6" t="s">
        <v>1797</v>
      </c>
      <c r="F24" s="19">
        <v>900000</v>
      </c>
      <c r="G24" s="24">
        <v>1800.63</v>
      </c>
      <c r="H24" s="24">
        <v>3.09</v>
      </c>
      <c r="I24" s="31"/>
      <c r="J24" s="31"/>
      <c r="K24" s="35"/>
    </row>
    <row r="25" spans="2:11" x14ac:dyDescent="0.25">
      <c r="B25" s="8" t="s">
        <v>1098</v>
      </c>
      <c r="C25" s="60" t="s">
        <v>1099</v>
      </c>
      <c r="D25" s="54" t="s">
        <v>1100</v>
      </c>
      <c r="E25" s="6" t="s">
        <v>109</v>
      </c>
      <c r="F25" s="19">
        <v>230000</v>
      </c>
      <c r="G25" s="24">
        <v>1784.11</v>
      </c>
      <c r="H25" s="24">
        <v>3.06</v>
      </c>
      <c r="I25" s="31"/>
      <c r="J25" s="31"/>
      <c r="K25" s="35"/>
    </row>
    <row r="26" spans="2:11" x14ac:dyDescent="0.25">
      <c r="B26" s="8" t="s">
        <v>962</v>
      </c>
      <c r="C26" s="60" t="s">
        <v>963</v>
      </c>
      <c r="D26" s="54" t="s">
        <v>964</v>
      </c>
      <c r="E26" s="6" t="s">
        <v>51</v>
      </c>
      <c r="F26" s="19">
        <v>370000</v>
      </c>
      <c r="G26" s="24">
        <v>1773.97</v>
      </c>
      <c r="H26" s="24">
        <v>3.05</v>
      </c>
      <c r="I26" s="31"/>
      <c r="J26" s="31"/>
      <c r="K26" s="35"/>
    </row>
    <row r="27" spans="2:11" x14ac:dyDescent="0.25">
      <c r="B27" s="8" t="s">
        <v>59</v>
      </c>
      <c r="C27" s="60" t="s">
        <v>60</v>
      </c>
      <c r="D27" s="54" t="s">
        <v>61</v>
      </c>
      <c r="E27" s="6" t="s">
        <v>44</v>
      </c>
      <c r="F27" s="19">
        <v>175000</v>
      </c>
      <c r="G27" s="24">
        <v>1713.95</v>
      </c>
      <c r="H27" s="24">
        <v>2.94</v>
      </c>
      <c r="I27" s="31"/>
      <c r="J27" s="31"/>
      <c r="K27" s="35"/>
    </row>
    <row r="28" spans="2:11" x14ac:dyDescent="0.25">
      <c r="B28" s="8" t="s">
        <v>443</v>
      </c>
      <c r="C28" s="60" t="s">
        <v>444</v>
      </c>
      <c r="D28" s="54" t="s">
        <v>445</v>
      </c>
      <c r="E28" s="6" t="s">
        <v>72</v>
      </c>
      <c r="F28" s="19">
        <v>115000</v>
      </c>
      <c r="G28" s="24">
        <v>1557.91</v>
      </c>
      <c r="H28" s="24">
        <v>2.68</v>
      </c>
      <c r="I28" s="31"/>
      <c r="J28" s="31"/>
      <c r="K28" s="35"/>
    </row>
    <row r="29" spans="2:11" x14ac:dyDescent="0.25">
      <c r="B29" s="8" t="s">
        <v>904</v>
      </c>
      <c r="C29" s="60" t="s">
        <v>905</v>
      </c>
      <c r="D29" s="54" t="s">
        <v>906</v>
      </c>
      <c r="E29" s="6" t="s">
        <v>91</v>
      </c>
      <c r="F29" s="19">
        <v>20000</v>
      </c>
      <c r="G29" s="24">
        <v>1491.12</v>
      </c>
      <c r="H29" s="24">
        <v>2.56</v>
      </c>
      <c r="I29" s="31"/>
      <c r="J29" s="31"/>
      <c r="K29" s="35"/>
    </row>
    <row r="30" spans="2:11" x14ac:dyDescent="0.25">
      <c r="B30" s="8" t="s">
        <v>552</v>
      </c>
      <c r="C30" s="60" t="s">
        <v>553</v>
      </c>
      <c r="D30" s="54" t="s">
        <v>554</v>
      </c>
      <c r="E30" s="6" t="s">
        <v>164</v>
      </c>
      <c r="F30" s="19">
        <v>440381</v>
      </c>
      <c r="G30" s="24">
        <v>1436.3</v>
      </c>
      <c r="H30" s="24">
        <v>2.4700000000000002</v>
      </c>
      <c r="I30" s="31"/>
      <c r="J30" s="31"/>
      <c r="K30" s="35"/>
    </row>
    <row r="31" spans="2:11" x14ac:dyDescent="0.25">
      <c r="B31" s="8" t="s">
        <v>595</v>
      </c>
      <c r="C31" s="60" t="s">
        <v>596</v>
      </c>
      <c r="D31" s="54" t="s">
        <v>597</v>
      </c>
      <c r="E31" s="6" t="s">
        <v>209</v>
      </c>
      <c r="F31" s="19">
        <v>35100</v>
      </c>
      <c r="G31" s="24">
        <v>1384.17</v>
      </c>
      <c r="H31" s="24">
        <v>2.38</v>
      </c>
      <c r="I31" s="31"/>
      <c r="J31" s="31"/>
      <c r="K31" s="35"/>
    </row>
    <row r="32" spans="2:11" x14ac:dyDescent="0.25">
      <c r="B32" s="8" t="s">
        <v>1177</v>
      </c>
      <c r="C32" s="60" t="s">
        <v>1178</v>
      </c>
      <c r="D32" s="54" t="s">
        <v>1179</v>
      </c>
      <c r="E32" s="6" t="s">
        <v>127</v>
      </c>
      <c r="F32" s="19">
        <v>340000</v>
      </c>
      <c r="G32" s="24">
        <v>1250.01</v>
      </c>
      <c r="H32" s="24">
        <v>2.15</v>
      </c>
      <c r="I32" s="31"/>
      <c r="J32" s="31"/>
      <c r="K32" s="35"/>
    </row>
    <row r="33" spans="2:11" x14ac:dyDescent="0.25">
      <c r="B33" s="8" t="s">
        <v>311</v>
      </c>
      <c r="C33" s="60" t="s">
        <v>312</v>
      </c>
      <c r="D33" s="54" t="s">
        <v>313</v>
      </c>
      <c r="E33" s="6" t="s">
        <v>109</v>
      </c>
      <c r="F33" s="19">
        <v>35594</v>
      </c>
      <c r="G33" s="24">
        <v>1241.8</v>
      </c>
      <c r="H33" s="24">
        <v>2.13</v>
      </c>
      <c r="I33" s="31"/>
      <c r="J33" s="31"/>
      <c r="K33" s="35"/>
    </row>
    <row r="34" spans="2:11" x14ac:dyDescent="0.25">
      <c r="B34" s="8" t="s">
        <v>2605</v>
      </c>
      <c r="C34" s="60" t="s">
        <v>2606</v>
      </c>
      <c r="D34" s="54" t="s">
        <v>2607</v>
      </c>
      <c r="E34" s="6" t="s">
        <v>105</v>
      </c>
      <c r="F34" s="19">
        <v>123031</v>
      </c>
      <c r="G34" s="24">
        <v>1118.3499999999999</v>
      </c>
      <c r="H34" s="24">
        <v>1.92</v>
      </c>
      <c r="I34" s="31"/>
      <c r="J34" s="31"/>
      <c r="K34" s="35"/>
    </row>
    <row r="35" spans="2:11" x14ac:dyDescent="0.25">
      <c r="B35" s="8" t="s">
        <v>2044</v>
      </c>
      <c r="C35" s="60" t="s">
        <v>2045</v>
      </c>
      <c r="D35" s="54" t="s">
        <v>2046</v>
      </c>
      <c r="E35" s="6" t="s">
        <v>207</v>
      </c>
      <c r="F35" s="19">
        <v>149229</v>
      </c>
      <c r="G35" s="24">
        <v>1060.94</v>
      </c>
      <c r="H35" s="24">
        <v>1.82</v>
      </c>
      <c r="I35" s="31"/>
      <c r="J35" s="31"/>
      <c r="K35" s="35"/>
    </row>
    <row r="36" spans="2:11" x14ac:dyDescent="0.25">
      <c r="B36" s="8" t="s">
        <v>1798</v>
      </c>
      <c r="C36" s="60" t="s">
        <v>1799</v>
      </c>
      <c r="D36" s="54" t="s">
        <v>1800</v>
      </c>
      <c r="E36" s="6" t="s">
        <v>109</v>
      </c>
      <c r="F36" s="19">
        <v>682000</v>
      </c>
      <c r="G36" s="24">
        <v>1022.66</v>
      </c>
      <c r="H36" s="24">
        <v>1.76</v>
      </c>
      <c r="I36" s="31"/>
      <c r="J36" s="31"/>
      <c r="K36" s="35"/>
    </row>
    <row r="37" spans="2:11" x14ac:dyDescent="0.25">
      <c r="B37" s="8" t="s">
        <v>577</v>
      </c>
      <c r="C37" s="60" t="s">
        <v>578</v>
      </c>
      <c r="D37" s="54" t="s">
        <v>579</v>
      </c>
      <c r="E37" s="6" t="s">
        <v>580</v>
      </c>
      <c r="F37" s="19">
        <v>837979</v>
      </c>
      <c r="G37" s="24">
        <v>1013.62</v>
      </c>
      <c r="H37" s="24">
        <v>1.74</v>
      </c>
      <c r="I37" s="31"/>
      <c r="J37" s="31"/>
      <c r="K37" s="35"/>
    </row>
    <row r="38" spans="2:11" x14ac:dyDescent="0.25">
      <c r="B38" s="8" t="s">
        <v>2611</v>
      </c>
      <c r="C38" s="60" t="s">
        <v>2612</v>
      </c>
      <c r="D38" s="54" t="s">
        <v>2613</v>
      </c>
      <c r="E38" s="6" t="s">
        <v>109</v>
      </c>
      <c r="F38" s="19">
        <v>19090</v>
      </c>
      <c r="G38" s="24">
        <v>946</v>
      </c>
      <c r="H38" s="24">
        <v>1.62</v>
      </c>
      <c r="I38" s="31"/>
      <c r="J38" s="31"/>
      <c r="K38" s="35"/>
    </row>
    <row r="39" spans="2:11" x14ac:dyDescent="0.25">
      <c r="B39" s="8" t="s">
        <v>369</v>
      </c>
      <c r="C39" s="60" t="s">
        <v>370</v>
      </c>
      <c r="D39" s="54" t="s">
        <v>371</v>
      </c>
      <c r="E39" s="6" t="s">
        <v>127</v>
      </c>
      <c r="F39" s="19">
        <v>79418</v>
      </c>
      <c r="G39" s="24">
        <v>676.52</v>
      </c>
      <c r="H39" s="24">
        <v>1.1599999999999999</v>
      </c>
      <c r="I39" s="31"/>
      <c r="J39" s="31"/>
      <c r="K39" s="35"/>
    </row>
    <row r="40" spans="2:11" x14ac:dyDescent="0.25">
      <c r="B40" s="8" t="s">
        <v>558</v>
      </c>
      <c r="C40" s="60" t="s">
        <v>559</v>
      </c>
      <c r="D40" s="54" t="s">
        <v>560</v>
      </c>
      <c r="E40" s="6" t="s">
        <v>127</v>
      </c>
      <c r="F40" s="19">
        <v>102350</v>
      </c>
      <c r="G40" s="24">
        <v>593.83000000000004</v>
      </c>
      <c r="H40" s="24">
        <v>1.02</v>
      </c>
      <c r="I40" s="31"/>
      <c r="J40" s="31"/>
      <c r="K40" s="35"/>
    </row>
    <row r="41" spans="2:11" x14ac:dyDescent="0.25">
      <c r="B41" s="8" t="s">
        <v>639</v>
      </c>
      <c r="C41" s="60" t="s">
        <v>640</v>
      </c>
      <c r="D41" s="54" t="s">
        <v>641</v>
      </c>
      <c r="E41" s="6" t="s">
        <v>150</v>
      </c>
      <c r="F41" s="19">
        <v>157000</v>
      </c>
      <c r="G41" s="24">
        <v>551.07000000000005</v>
      </c>
      <c r="H41" s="24">
        <v>0.95</v>
      </c>
      <c r="I41" s="31"/>
      <c r="J41" s="31"/>
      <c r="K41" s="35"/>
    </row>
    <row r="42" spans="2:11" x14ac:dyDescent="0.25">
      <c r="B42" s="8" t="s">
        <v>464</v>
      </c>
      <c r="C42" s="60" t="s">
        <v>465</v>
      </c>
      <c r="D42" s="54" t="s">
        <v>466</v>
      </c>
      <c r="E42" s="6" t="s">
        <v>44</v>
      </c>
      <c r="F42" s="19">
        <v>768915</v>
      </c>
      <c r="G42" s="24">
        <v>397.76</v>
      </c>
      <c r="H42" s="24">
        <v>0.68</v>
      </c>
      <c r="I42" s="31"/>
      <c r="J42" s="31"/>
      <c r="K42" s="35"/>
    </row>
    <row r="43" spans="2:11" x14ac:dyDescent="0.25">
      <c r="C43" s="58" t="s">
        <v>185</v>
      </c>
      <c r="D43" s="54"/>
      <c r="E43" s="6"/>
      <c r="F43" s="19"/>
      <c r="G43" s="25">
        <v>53701.35</v>
      </c>
      <c r="H43" s="25">
        <v>92.21</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5</v>
      </c>
      <c r="D49" s="54"/>
      <c r="E49" s="6"/>
      <c r="F49" s="19"/>
      <c r="G49" s="24"/>
      <c r="H49" s="24"/>
      <c r="I49" s="31"/>
      <c r="J49" s="31"/>
      <c r="K49" s="35"/>
    </row>
    <row r="50" spans="3:11" x14ac:dyDescent="0.25">
      <c r="C50" s="57"/>
      <c r="D50" s="54"/>
      <c r="E50" s="6"/>
      <c r="F50" s="19"/>
      <c r="G50" s="24"/>
      <c r="H50" s="24"/>
      <c r="I50" s="31"/>
      <c r="J50" s="31"/>
      <c r="K50" s="35"/>
    </row>
    <row r="51" spans="3:11" x14ac:dyDescent="0.25">
      <c r="C51" s="58" t="s">
        <v>6</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7</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8</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9</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10</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11</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13</v>
      </c>
      <c r="D63" s="54"/>
      <c r="E63" s="6"/>
      <c r="F63" s="19"/>
      <c r="G63" s="24"/>
      <c r="H63" s="24"/>
      <c r="I63" s="31"/>
      <c r="J63" s="31"/>
      <c r="K63" s="35"/>
    </row>
    <row r="64" spans="3:11" x14ac:dyDescent="0.25">
      <c r="C64" s="57"/>
      <c r="D64" s="54"/>
      <c r="E64" s="6"/>
      <c r="F64" s="19"/>
      <c r="G64" s="24"/>
      <c r="H64" s="24"/>
      <c r="I64" s="31"/>
      <c r="J64" s="31"/>
      <c r="K64" s="35"/>
    </row>
    <row r="65" spans="1:11" x14ac:dyDescent="0.25">
      <c r="C65" s="58" t="s">
        <v>14</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15</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16</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19</v>
      </c>
      <c r="D75" s="54"/>
      <c r="E75" s="6"/>
      <c r="F75" s="19"/>
      <c r="G75" s="24"/>
      <c r="H75" s="24"/>
      <c r="I75" s="31"/>
      <c r="J75" s="31"/>
      <c r="K75" s="35"/>
    </row>
    <row r="76" spans="1:11" x14ac:dyDescent="0.25">
      <c r="A76" s="28"/>
      <c r="B76" s="28"/>
      <c r="C76" s="58" t="s">
        <v>20</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21</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22</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23</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24</v>
      </c>
      <c r="D84" s="54"/>
      <c r="E84" s="6"/>
      <c r="F84" s="19"/>
      <c r="G84" s="24"/>
      <c r="H84" s="24"/>
      <c r="I84" s="31"/>
      <c r="J84" s="31"/>
      <c r="K84" s="35"/>
    </row>
    <row r="85" spans="1:54" x14ac:dyDescent="0.25">
      <c r="B85" s="8" t="s">
        <v>197</v>
      </c>
      <c r="C85" s="60" t="s">
        <v>198</v>
      </c>
      <c r="D85" s="54"/>
      <c r="E85" s="6"/>
      <c r="F85" s="19"/>
      <c r="G85" s="24">
        <v>4434.32</v>
      </c>
      <c r="H85" s="24">
        <v>7.61</v>
      </c>
      <c r="I85" s="31"/>
      <c r="J85" s="31"/>
      <c r="K85" s="35"/>
    </row>
    <row r="86" spans="1:54" x14ac:dyDescent="0.25">
      <c r="C86" s="58" t="s">
        <v>185</v>
      </c>
      <c r="D86" s="54"/>
      <c r="E86" s="6"/>
      <c r="F86" s="19"/>
      <c r="G86" s="25">
        <v>4434.32</v>
      </c>
      <c r="H86" s="25">
        <v>7.61</v>
      </c>
      <c r="I86" s="31"/>
      <c r="J86" s="31"/>
      <c r="K86" s="35"/>
    </row>
    <row r="87" spans="1:54" x14ac:dyDescent="0.25">
      <c r="C87" s="57"/>
      <c r="D87" s="54"/>
      <c r="E87" s="6"/>
      <c r="F87" s="19"/>
      <c r="G87" s="24"/>
      <c r="H87" s="24"/>
      <c r="I87" s="31"/>
      <c r="J87" s="31"/>
      <c r="K87" s="35"/>
    </row>
    <row r="88" spans="1:54" x14ac:dyDescent="0.25">
      <c r="A88" s="10"/>
      <c r="B88" s="28"/>
      <c r="C88" s="58" t="s">
        <v>25</v>
      </c>
      <c r="D88" s="54"/>
      <c r="E88" s="6"/>
      <c r="F88" s="19"/>
      <c r="G88" s="24"/>
      <c r="H88" s="24"/>
      <c r="I88" s="31"/>
      <c r="J88" s="31"/>
      <c r="K88" s="35"/>
    </row>
    <row r="89" spans="1:54" s="2" customFormat="1" ht="13.5" x14ac:dyDescent="0.25">
      <c r="A89" s="28"/>
      <c r="B89" s="28"/>
      <c r="C89" s="57" t="s">
        <v>4766</v>
      </c>
      <c r="D89" s="54"/>
      <c r="E89" s="6"/>
      <c r="F89" s="19"/>
      <c r="G89" s="24" t="s">
        <v>2</v>
      </c>
      <c r="H89" s="24" t="s">
        <v>2</v>
      </c>
      <c r="I89" s="31"/>
      <c r="J89" s="31"/>
      <c r="K89" s="35"/>
      <c r="L89" s="3"/>
      <c r="AI89" s="3"/>
      <c r="AV89" s="3"/>
      <c r="AX89" s="3"/>
      <c r="BB89" s="3"/>
    </row>
    <row r="90" spans="1:54" x14ac:dyDescent="0.25">
      <c r="B90" s="8"/>
      <c r="C90" s="60" t="s">
        <v>199</v>
      </c>
      <c r="D90" s="54"/>
      <c r="E90" s="6"/>
      <c r="F90" s="19"/>
      <c r="G90" s="24">
        <v>95.98</v>
      </c>
      <c r="H90" s="24">
        <v>0.18</v>
      </c>
      <c r="I90" s="31"/>
      <c r="J90" s="31"/>
      <c r="K90" s="35"/>
    </row>
    <row r="91" spans="1:54" x14ac:dyDescent="0.25">
      <c r="C91" s="58" t="s">
        <v>185</v>
      </c>
      <c r="D91" s="54"/>
      <c r="E91" s="6"/>
      <c r="F91" s="19"/>
      <c r="G91" s="25">
        <v>95.98</v>
      </c>
      <c r="H91" s="25">
        <v>0.18</v>
      </c>
      <c r="I91" s="31"/>
      <c r="J91" s="31"/>
      <c r="K91" s="35"/>
    </row>
    <row r="92" spans="1:54" x14ac:dyDescent="0.25">
      <c r="C92" s="57"/>
      <c r="D92" s="54"/>
      <c r="E92" s="6"/>
      <c r="F92" s="19"/>
      <c r="G92" s="24"/>
      <c r="H92" s="24"/>
      <c r="I92" s="31"/>
      <c r="J92" s="31"/>
      <c r="K92" s="35"/>
    </row>
    <row r="93" spans="1:54" x14ac:dyDescent="0.25">
      <c r="C93" s="61" t="s">
        <v>200</v>
      </c>
      <c r="D93" s="55"/>
      <c r="E93" s="5"/>
      <c r="F93" s="20"/>
      <c r="G93" s="26">
        <v>58231.65</v>
      </c>
      <c r="H93" s="26">
        <v>100</v>
      </c>
      <c r="I93" s="32"/>
      <c r="J93" s="32"/>
      <c r="K93" s="36"/>
    </row>
    <row r="96" spans="1:54" x14ac:dyDescent="0.25">
      <c r="C96" s="1" t="s">
        <v>201</v>
      </c>
    </row>
    <row r="97" spans="3:11" x14ac:dyDescent="0.25">
      <c r="C97" s="37" t="s">
        <v>202</v>
      </c>
      <c r="D97" s="37"/>
      <c r="E97" s="37"/>
      <c r="F97" s="37"/>
      <c r="G97" s="37"/>
      <c r="H97" s="37"/>
      <c r="I97" s="37"/>
      <c r="J97" s="37"/>
      <c r="K97" s="37"/>
    </row>
    <row r="98" spans="3:11" x14ac:dyDescent="0.25">
      <c r="C98" s="2" t="s">
        <v>203</v>
      </c>
    </row>
    <row r="99" spans="3:11" x14ac:dyDescent="0.25">
      <c r="C99" s="2" t="s">
        <v>204</v>
      </c>
    </row>
    <row r="100" spans="3:11" ht="30" customHeight="1" x14ac:dyDescent="0.25">
      <c r="C100" s="91" t="s">
        <v>205</v>
      </c>
      <c r="D100" s="92"/>
      <c r="E100" s="92"/>
      <c r="F100" s="92"/>
      <c r="G100" s="92"/>
      <c r="H100" s="92"/>
      <c r="I100" s="92"/>
      <c r="J100" s="92"/>
      <c r="K100" s="92"/>
    </row>
    <row r="101" spans="3:11" x14ac:dyDescent="0.25">
      <c r="C101" s="2" t="s">
        <v>206</v>
      </c>
    </row>
    <row r="103" spans="3:11" x14ac:dyDescent="0.25">
      <c r="C103" s="1" t="s">
        <v>4909</v>
      </c>
      <c r="E103" s="88" t="s">
        <v>4910</v>
      </c>
    </row>
    <row r="104" spans="3:11" x14ac:dyDescent="0.25">
      <c r="E104" s="2" t="s">
        <v>4934</v>
      </c>
    </row>
  </sheetData>
  <mergeCells count="1">
    <mergeCell ref="C100:K100"/>
  </mergeCells>
  <hyperlinks>
    <hyperlink ref="J2" location="'Index'!A1" display="'Index'!A1" xr:uid="{1E6EF4BC-23A3-415F-A8A4-B3F27E74FF2F}"/>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AB569-C0F4-404E-9B0B-4D6BF38355DF}">
  <sheetPr codeName="Sheet1"/>
  <dimension ref="A1:IV118"/>
  <sheetViews>
    <sheetView showGridLines="0" zoomScale="90" zoomScaleNormal="90" workbookViewId="0">
      <pane ySplit="6" topLeftCell="A10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1169</v>
      </c>
      <c r="J2" s="38" t="s">
        <v>4443</v>
      </c>
    </row>
    <row r="3" spans="1:54" ht="16.5" x14ac:dyDescent="0.3">
      <c r="C3" s="1" t="s">
        <v>28</v>
      </c>
      <c r="D3" s="21" t="s">
        <v>1170</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1171</v>
      </c>
      <c r="C11" s="60" t="s">
        <v>1172</v>
      </c>
      <c r="D11" s="54" t="s">
        <v>1173</v>
      </c>
      <c r="E11" s="6" t="s">
        <v>109</v>
      </c>
      <c r="F11" s="19">
        <v>126577</v>
      </c>
      <c r="G11" s="24">
        <v>499.98</v>
      </c>
      <c r="H11" s="24">
        <v>3.8</v>
      </c>
      <c r="I11" s="31"/>
      <c r="J11" s="31"/>
      <c r="K11" s="35" t="s">
        <v>4834</v>
      </c>
    </row>
    <row r="12" spans="1:54" x14ac:dyDescent="0.25">
      <c r="B12" s="8" t="s">
        <v>1174</v>
      </c>
      <c r="C12" s="60" t="s">
        <v>1175</v>
      </c>
      <c r="D12" s="54" t="s">
        <v>1176</v>
      </c>
      <c r="E12" s="6" t="s">
        <v>91</v>
      </c>
      <c r="F12" s="19">
        <v>7700</v>
      </c>
      <c r="G12" s="24">
        <v>263.79000000000002</v>
      </c>
      <c r="H12" s="24">
        <v>2</v>
      </c>
      <c r="I12" s="31"/>
      <c r="J12" s="31"/>
      <c r="K12" s="35"/>
    </row>
    <row r="13" spans="1:54" x14ac:dyDescent="0.25">
      <c r="B13" s="8" t="s">
        <v>461</v>
      </c>
      <c r="C13" s="60" t="s">
        <v>462</v>
      </c>
      <c r="D13" s="54" t="s">
        <v>463</v>
      </c>
      <c r="E13" s="6" t="s">
        <v>72</v>
      </c>
      <c r="F13" s="19">
        <v>7000</v>
      </c>
      <c r="G13" s="24">
        <v>221.21</v>
      </c>
      <c r="H13" s="24">
        <v>1.68</v>
      </c>
      <c r="I13" s="31"/>
      <c r="J13" s="31"/>
      <c r="K13" s="35"/>
    </row>
    <row r="14" spans="1:54" x14ac:dyDescent="0.25">
      <c r="B14" s="8" t="s">
        <v>333</v>
      </c>
      <c r="C14" s="60" t="s">
        <v>334</v>
      </c>
      <c r="D14" s="54" t="s">
        <v>335</v>
      </c>
      <c r="E14" s="6" t="s">
        <v>123</v>
      </c>
      <c r="F14" s="19">
        <v>20000</v>
      </c>
      <c r="G14" s="24">
        <v>184.67</v>
      </c>
      <c r="H14" s="24">
        <v>1.4</v>
      </c>
      <c r="I14" s="31"/>
      <c r="J14" s="31"/>
      <c r="K14" s="35"/>
    </row>
    <row r="15" spans="1:54" x14ac:dyDescent="0.25">
      <c r="B15" s="8" t="s">
        <v>904</v>
      </c>
      <c r="C15" s="60" t="s">
        <v>905</v>
      </c>
      <c r="D15" s="54" t="s">
        <v>906</v>
      </c>
      <c r="E15" s="6" t="s">
        <v>91</v>
      </c>
      <c r="F15" s="19">
        <v>2300</v>
      </c>
      <c r="G15" s="24">
        <v>171.48</v>
      </c>
      <c r="H15" s="24">
        <v>1.3</v>
      </c>
      <c r="I15" s="31"/>
      <c r="J15" s="31"/>
      <c r="K15" s="35"/>
    </row>
    <row r="16" spans="1:54" x14ac:dyDescent="0.25">
      <c r="B16" s="8" t="s">
        <v>1092</v>
      </c>
      <c r="C16" s="60" t="s">
        <v>1093</v>
      </c>
      <c r="D16" s="54" t="s">
        <v>1094</v>
      </c>
      <c r="E16" s="6" t="s">
        <v>123</v>
      </c>
      <c r="F16" s="19">
        <v>19000</v>
      </c>
      <c r="G16" s="24">
        <v>147.35</v>
      </c>
      <c r="H16" s="24">
        <v>1.1200000000000001</v>
      </c>
      <c r="I16" s="31"/>
      <c r="J16" s="31"/>
      <c r="K16" s="35"/>
    </row>
    <row r="17" spans="2:11" x14ac:dyDescent="0.25">
      <c r="B17" s="8" t="s">
        <v>527</v>
      </c>
      <c r="C17" s="60" t="s">
        <v>528</v>
      </c>
      <c r="D17" s="54" t="s">
        <v>529</v>
      </c>
      <c r="E17" s="6" t="s">
        <v>105</v>
      </c>
      <c r="F17" s="19">
        <v>13000</v>
      </c>
      <c r="G17" s="24">
        <v>142.29</v>
      </c>
      <c r="H17" s="24">
        <v>1.08</v>
      </c>
      <c r="I17" s="31"/>
      <c r="J17" s="31"/>
      <c r="K17" s="35"/>
    </row>
    <row r="18" spans="2:11" x14ac:dyDescent="0.25">
      <c r="B18" s="8" t="s">
        <v>549</v>
      </c>
      <c r="C18" s="60" t="s">
        <v>550</v>
      </c>
      <c r="D18" s="54" t="s">
        <v>551</v>
      </c>
      <c r="E18" s="6" t="s">
        <v>131</v>
      </c>
      <c r="F18" s="19">
        <v>135000</v>
      </c>
      <c r="G18" s="24">
        <v>141.86000000000001</v>
      </c>
      <c r="H18" s="24">
        <v>1.08</v>
      </c>
      <c r="I18" s="31"/>
      <c r="J18" s="31"/>
      <c r="K18" s="35"/>
    </row>
    <row r="19" spans="2:11" x14ac:dyDescent="0.25">
      <c r="B19" s="8" t="s">
        <v>1177</v>
      </c>
      <c r="C19" s="60" t="s">
        <v>1178</v>
      </c>
      <c r="D19" s="54" t="s">
        <v>1179</v>
      </c>
      <c r="E19" s="6" t="s">
        <v>127</v>
      </c>
      <c r="F19" s="19">
        <v>37000</v>
      </c>
      <c r="G19" s="24">
        <v>136.03</v>
      </c>
      <c r="H19" s="24">
        <v>1.03</v>
      </c>
      <c r="I19" s="31"/>
      <c r="J19" s="31"/>
      <c r="K19" s="35"/>
    </row>
    <row r="20" spans="2:11" x14ac:dyDescent="0.25">
      <c r="B20" s="8" t="s">
        <v>244</v>
      </c>
      <c r="C20" s="60" t="s">
        <v>245</v>
      </c>
      <c r="D20" s="54" t="s">
        <v>246</v>
      </c>
      <c r="E20" s="6" t="s">
        <v>247</v>
      </c>
      <c r="F20" s="19">
        <v>4620</v>
      </c>
      <c r="G20" s="24">
        <v>129.43</v>
      </c>
      <c r="H20" s="24">
        <v>0.98</v>
      </c>
      <c r="I20" s="31"/>
      <c r="J20" s="31"/>
      <c r="K20" s="35"/>
    </row>
    <row r="21" spans="2:11" x14ac:dyDescent="0.25">
      <c r="B21" s="8" t="s">
        <v>897</v>
      </c>
      <c r="C21" s="60" t="s">
        <v>898</v>
      </c>
      <c r="D21" s="54" t="s">
        <v>899</v>
      </c>
      <c r="E21" s="6" t="s">
        <v>900</v>
      </c>
      <c r="F21" s="19">
        <v>5500</v>
      </c>
      <c r="G21" s="24">
        <v>126.41</v>
      </c>
      <c r="H21" s="24">
        <v>0.96</v>
      </c>
      <c r="I21" s="31"/>
      <c r="J21" s="31"/>
      <c r="K21" s="35"/>
    </row>
    <row r="22" spans="2:11" x14ac:dyDescent="0.25">
      <c r="B22" s="8" t="s">
        <v>546</v>
      </c>
      <c r="C22" s="60" t="s">
        <v>547</v>
      </c>
      <c r="D22" s="54" t="s">
        <v>548</v>
      </c>
      <c r="E22" s="6" t="s">
        <v>127</v>
      </c>
      <c r="F22" s="19">
        <v>20000</v>
      </c>
      <c r="G22" s="24">
        <v>121.25</v>
      </c>
      <c r="H22" s="24">
        <v>0.92</v>
      </c>
      <c r="I22" s="31"/>
      <c r="J22" s="31"/>
      <c r="K22" s="35"/>
    </row>
    <row r="23" spans="2:11" x14ac:dyDescent="0.25">
      <c r="B23" s="8" t="s">
        <v>1083</v>
      </c>
      <c r="C23" s="60" t="s">
        <v>1084</v>
      </c>
      <c r="D23" s="54" t="s">
        <v>1085</v>
      </c>
      <c r="E23" s="6" t="s">
        <v>127</v>
      </c>
      <c r="F23" s="19">
        <v>14000</v>
      </c>
      <c r="G23" s="24">
        <v>116.12</v>
      </c>
      <c r="H23" s="24">
        <v>0.88</v>
      </c>
      <c r="I23" s="31"/>
      <c r="J23" s="31"/>
      <c r="K23" s="35"/>
    </row>
    <row r="24" spans="2:11" x14ac:dyDescent="0.25">
      <c r="B24" s="8" t="s">
        <v>151</v>
      </c>
      <c r="C24" s="60" t="s">
        <v>152</v>
      </c>
      <c r="D24" s="54" t="s">
        <v>153</v>
      </c>
      <c r="E24" s="6" t="s">
        <v>131</v>
      </c>
      <c r="F24" s="19">
        <v>21000</v>
      </c>
      <c r="G24" s="24">
        <v>101.12</v>
      </c>
      <c r="H24" s="24">
        <v>0.77</v>
      </c>
      <c r="I24" s="31"/>
      <c r="J24" s="31"/>
      <c r="K24" s="35"/>
    </row>
    <row r="25" spans="2:11" x14ac:dyDescent="0.25">
      <c r="B25" s="8" t="s">
        <v>894</v>
      </c>
      <c r="C25" s="60" t="s">
        <v>895</v>
      </c>
      <c r="D25" s="54" t="s">
        <v>896</v>
      </c>
      <c r="E25" s="6" t="s">
        <v>139</v>
      </c>
      <c r="F25" s="19">
        <v>33000</v>
      </c>
      <c r="G25" s="24">
        <v>90.27</v>
      </c>
      <c r="H25" s="24">
        <v>0.69</v>
      </c>
      <c r="I25" s="31"/>
      <c r="J25" s="31"/>
      <c r="K25" s="35"/>
    </row>
    <row r="26" spans="2:11" x14ac:dyDescent="0.25">
      <c r="B26" s="8" t="s">
        <v>513</v>
      </c>
      <c r="C26" s="60" t="s">
        <v>514</v>
      </c>
      <c r="D26" s="54" t="s">
        <v>515</v>
      </c>
      <c r="E26" s="6" t="s">
        <v>180</v>
      </c>
      <c r="F26" s="19">
        <v>13000</v>
      </c>
      <c r="G26" s="24">
        <v>89.48</v>
      </c>
      <c r="H26" s="24">
        <v>0.68</v>
      </c>
      <c r="I26" s="31"/>
      <c r="J26" s="31"/>
      <c r="K26" s="35"/>
    </row>
    <row r="27" spans="2:11" x14ac:dyDescent="0.25">
      <c r="B27" s="8" t="s">
        <v>1180</v>
      </c>
      <c r="C27" s="60" t="s">
        <v>1181</v>
      </c>
      <c r="D27" s="54" t="s">
        <v>1182</v>
      </c>
      <c r="E27" s="6" t="s">
        <v>139</v>
      </c>
      <c r="F27" s="19">
        <v>13000</v>
      </c>
      <c r="G27" s="24">
        <v>63.15</v>
      </c>
      <c r="H27" s="24">
        <v>0.48</v>
      </c>
      <c r="I27" s="31"/>
      <c r="J27" s="31"/>
      <c r="K27" s="35"/>
    </row>
    <row r="28" spans="2:11" x14ac:dyDescent="0.25">
      <c r="B28" s="8" t="s">
        <v>369</v>
      </c>
      <c r="C28" s="60" t="s">
        <v>370</v>
      </c>
      <c r="D28" s="54" t="s">
        <v>371</v>
      </c>
      <c r="E28" s="6" t="s">
        <v>127</v>
      </c>
      <c r="F28" s="19">
        <v>7000</v>
      </c>
      <c r="G28" s="24">
        <v>59.63</v>
      </c>
      <c r="H28" s="24">
        <v>0.45</v>
      </c>
      <c r="I28" s="31"/>
      <c r="J28" s="31"/>
      <c r="K28" s="35"/>
    </row>
    <row r="29" spans="2:11" x14ac:dyDescent="0.25">
      <c r="B29" s="8" t="s">
        <v>375</v>
      </c>
      <c r="C29" s="60" t="s">
        <v>376</v>
      </c>
      <c r="D29" s="54" t="s">
        <v>377</v>
      </c>
      <c r="E29" s="6" t="s">
        <v>91</v>
      </c>
      <c r="F29" s="19">
        <v>11000</v>
      </c>
      <c r="G29" s="24">
        <v>51.16</v>
      </c>
      <c r="H29" s="24">
        <v>0.39</v>
      </c>
      <c r="I29" s="31"/>
      <c r="J29" s="31"/>
      <c r="K29" s="35"/>
    </row>
    <row r="30" spans="2:11" x14ac:dyDescent="0.25">
      <c r="B30" s="8" t="s">
        <v>363</v>
      </c>
      <c r="C30" s="60" t="s">
        <v>364</v>
      </c>
      <c r="D30" s="54" t="s">
        <v>365</v>
      </c>
      <c r="E30" s="6" t="s">
        <v>91</v>
      </c>
      <c r="F30" s="19">
        <v>14495</v>
      </c>
      <c r="G30" s="24">
        <v>34.479999999999997</v>
      </c>
      <c r="H30" s="24">
        <v>0.26</v>
      </c>
      <c r="I30" s="31"/>
      <c r="J30" s="31"/>
      <c r="K30" s="35"/>
    </row>
    <row r="31" spans="2:11" x14ac:dyDescent="0.25">
      <c r="B31" s="8" t="s">
        <v>630</v>
      </c>
      <c r="C31" s="60" t="s">
        <v>631</v>
      </c>
      <c r="D31" s="54" t="s">
        <v>632</v>
      </c>
      <c r="E31" s="6" t="s">
        <v>150</v>
      </c>
      <c r="F31" s="19">
        <v>3164</v>
      </c>
      <c r="G31" s="24">
        <v>4.4400000000000004</v>
      </c>
      <c r="H31" s="24">
        <v>0.03</v>
      </c>
      <c r="I31" s="31"/>
      <c r="J31" s="31"/>
      <c r="K31" s="35"/>
    </row>
    <row r="32" spans="2:11" x14ac:dyDescent="0.25">
      <c r="C32" s="58" t="s">
        <v>185</v>
      </c>
      <c r="D32" s="54"/>
      <c r="E32" s="6"/>
      <c r="F32" s="19"/>
      <c r="G32" s="25">
        <v>2895.6</v>
      </c>
      <c r="H32" s="25">
        <v>21.98</v>
      </c>
      <c r="I32" s="31"/>
      <c r="J32" s="31"/>
      <c r="K32" s="35"/>
    </row>
    <row r="33" spans="1:11" x14ac:dyDescent="0.25">
      <c r="C33" s="57"/>
      <c r="D33" s="54"/>
      <c r="E33" s="6"/>
      <c r="F33" s="19"/>
      <c r="G33" s="24"/>
      <c r="H33" s="24"/>
      <c r="I33" s="31"/>
      <c r="J33" s="31"/>
      <c r="K33" s="35"/>
    </row>
    <row r="34" spans="1:11" x14ac:dyDescent="0.25">
      <c r="C34" s="58" t="s">
        <v>3</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9" t="s">
        <v>4</v>
      </c>
      <c r="D36" s="54"/>
      <c r="E36" s="6"/>
      <c r="F36" s="19"/>
      <c r="G36" s="24"/>
      <c r="H36" s="24"/>
      <c r="I36" s="31"/>
      <c r="J36" s="31"/>
      <c r="K36" s="35"/>
    </row>
    <row r="37" spans="1:11" x14ac:dyDescent="0.25">
      <c r="B37" s="8" t="s">
        <v>400</v>
      </c>
      <c r="C37" s="60" t="s">
        <v>401</v>
      </c>
      <c r="D37" s="54" t="s">
        <v>402</v>
      </c>
      <c r="E37" s="6" t="s">
        <v>258</v>
      </c>
      <c r="F37" s="19">
        <v>103000</v>
      </c>
      <c r="G37" s="62">
        <v>0</v>
      </c>
      <c r="H37" s="24" t="s">
        <v>4767</v>
      </c>
      <c r="I37" s="31"/>
      <c r="J37" s="31"/>
      <c r="K37" s="35" t="s">
        <v>4832</v>
      </c>
    </row>
    <row r="38" spans="1:11" x14ac:dyDescent="0.25">
      <c r="C38" s="58" t="s">
        <v>185</v>
      </c>
      <c r="D38" s="54"/>
      <c r="E38" s="6"/>
      <c r="F38" s="19"/>
      <c r="G38" s="63">
        <v>0</v>
      </c>
      <c r="H38" s="25" t="s">
        <v>4767</v>
      </c>
      <c r="I38" s="31"/>
      <c r="J38" s="31"/>
      <c r="K38" s="35"/>
    </row>
    <row r="39" spans="1:11" x14ac:dyDescent="0.25">
      <c r="C39" s="57"/>
      <c r="D39" s="54"/>
      <c r="E39" s="6"/>
      <c r="F39" s="19"/>
      <c r="G39" s="24"/>
      <c r="H39" s="24"/>
      <c r="I39" s="31"/>
      <c r="J39" s="31"/>
      <c r="K39" s="35"/>
    </row>
    <row r="40" spans="1:11" x14ac:dyDescent="0.25">
      <c r="A40" s="10"/>
      <c r="B40" s="28"/>
      <c r="C40" s="58" t="s">
        <v>5</v>
      </c>
      <c r="D40" s="54"/>
      <c r="E40" s="6"/>
      <c r="F40" s="19"/>
      <c r="G40" s="24"/>
      <c r="H40" s="24"/>
      <c r="I40" s="31"/>
      <c r="J40" s="31"/>
      <c r="K40" s="35"/>
    </row>
    <row r="41" spans="1:11" x14ac:dyDescent="0.25">
      <c r="C41" s="59" t="s">
        <v>6</v>
      </c>
      <c r="D41" s="54"/>
      <c r="E41" s="6"/>
      <c r="F41" s="19"/>
      <c r="G41" s="24"/>
      <c r="H41" s="24"/>
      <c r="I41" s="31"/>
      <c r="J41" s="31"/>
      <c r="K41" s="35"/>
    </row>
    <row r="42" spans="1:11" x14ac:dyDescent="0.25">
      <c r="C42" s="59" t="s">
        <v>654</v>
      </c>
      <c r="D42" s="54"/>
      <c r="E42" s="6"/>
      <c r="F42" s="19"/>
      <c r="G42" s="24"/>
      <c r="H42" s="24"/>
      <c r="I42" s="31"/>
      <c r="J42" s="31"/>
      <c r="K42" s="35"/>
    </row>
    <row r="43" spans="1:11" x14ac:dyDescent="0.25">
      <c r="B43" s="8" t="s">
        <v>1183</v>
      </c>
      <c r="C43" s="60" t="s">
        <v>668</v>
      </c>
      <c r="D43" s="54" t="s">
        <v>1184</v>
      </c>
      <c r="E43" s="6" t="s">
        <v>666</v>
      </c>
      <c r="F43" s="19">
        <v>500</v>
      </c>
      <c r="G43" s="24">
        <v>506.76</v>
      </c>
      <c r="H43" s="24">
        <v>3.85</v>
      </c>
      <c r="I43" s="31">
        <v>7.9897999999999998</v>
      </c>
      <c r="J43" s="31"/>
      <c r="K43" s="35" t="s">
        <v>658</v>
      </c>
    </row>
    <row r="44" spans="1:11" x14ac:dyDescent="0.25">
      <c r="B44" s="8" t="s">
        <v>1185</v>
      </c>
      <c r="C44" s="60" t="s">
        <v>1123</v>
      </c>
      <c r="D44" s="54" t="s">
        <v>1186</v>
      </c>
      <c r="E44" s="6" t="s">
        <v>666</v>
      </c>
      <c r="F44" s="19">
        <v>500</v>
      </c>
      <c r="G44" s="24">
        <v>499.01</v>
      </c>
      <c r="H44" s="24">
        <v>3.79</v>
      </c>
      <c r="I44" s="31">
        <v>7.54</v>
      </c>
      <c r="J44" s="31"/>
      <c r="K44" s="35"/>
    </row>
    <row r="45" spans="1:11" x14ac:dyDescent="0.25">
      <c r="B45" s="8" t="s">
        <v>691</v>
      </c>
      <c r="C45" s="60" t="s">
        <v>692</v>
      </c>
      <c r="D45" s="54" t="s">
        <v>693</v>
      </c>
      <c r="E45" s="6" t="s">
        <v>666</v>
      </c>
      <c r="F45" s="19">
        <v>500</v>
      </c>
      <c r="G45" s="24">
        <v>498.97</v>
      </c>
      <c r="H45" s="24">
        <v>3.79</v>
      </c>
      <c r="I45" s="31">
        <v>7.7850000000000001</v>
      </c>
      <c r="J45" s="31"/>
      <c r="K45" s="35"/>
    </row>
    <row r="46" spans="1:11" x14ac:dyDescent="0.25">
      <c r="B46" s="8" t="s">
        <v>1187</v>
      </c>
      <c r="C46" s="60" t="s">
        <v>462</v>
      </c>
      <c r="D46" s="54" t="s">
        <v>1188</v>
      </c>
      <c r="E46" s="6" t="s">
        <v>679</v>
      </c>
      <c r="F46" s="19">
        <v>300</v>
      </c>
      <c r="G46" s="24">
        <v>303.49</v>
      </c>
      <c r="H46" s="24">
        <v>2.2999999999999998</v>
      </c>
      <c r="I46" s="31">
        <v>8.3249999999999993</v>
      </c>
      <c r="J46" s="31"/>
      <c r="K46" s="35" t="s">
        <v>658</v>
      </c>
    </row>
    <row r="47" spans="1:11" x14ac:dyDescent="0.25">
      <c r="B47" s="8" t="s">
        <v>769</v>
      </c>
      <c r="C47" s="60" t="s">
        <v>735</v>
      </c>
      <c r="D47" s="54" t="s">
        <v>770</v>
      </c>
      <c r="E47" s="6" t="s">
        <v>737</v>
      </c>
      <c r="F47" s="19">
        <v>300</v>
      </c>
      <c r="G47" s="24">
        <v>299.5</v>
      </c>
      <c r="H47" s="24">
        <v>2.27</v>
      </c>
      <c r="I47" s="31">
        <v>10.5002</v>
      </c>
      <c r="J47" s="31"/>
      <c r="K47" s="35" t="s">
        <v>658</v>
      </c>
    </row>
    <row r="48" spans="1:11" x14ac:dyDescent="0.25">
      <c r="B48" s="8" t="s">
        <v>1189</v>
      </c>
      <c r="C48" s="60" t="s">
        <v>1142</v>
      </c>
      <c r="D48" s="54" t="s">
        <v>1190</v>
      </c>
      <c r="E48" s="6" t="s">
        <v>666</v>
      </c>
      <c r="F48" s="19">
        <v>2</v>
      </c>
      <c r="G48" s="24">
        <v>19.989999999999998</v>
      </c>
      <c r="H48" s="24">
        <v>0.15</v>
      </c>
      <c r="I48" s="31">
        <v>7.31</v>
      </c>
      <c r="J48" s="31"/>
      <c r="K48" s="35" t="s">
        <v>658</v>
      </c>
    </row>
    <row r="49" spans="2:11" x14ac:dyDescent="0.25">
      <c r="B49" s="8" t="s">
        <v>1191</v>
      </c>
      <c r="C49" s="60" t="s">
        <v>1142</v>
      </c>
      <c r="D49" s="54" t="s">
        <v>1192</v>
      </c>
      <c r="E49" s="6" t="s">
        <v>666</v>
      </c>
      <c r="F49" s="19">
        <v>1</v>
      </c>
      <c r="G49" s="24">
        <v>9.98</v>
      </c>
      <c r="H49" s="24">
        <v>0.08</v>
      </c>
      <c r="I49" s="31">
        <v>7.31</v>
      </c>
      <c r="J49" s="31"/>
      <c r="K49" s="35" t="s">
        <v>658</v>
      </c>
    </row>
    <row r="50" spans="2:11" x14ac:dyDescent="0.25">
      <c r="C50" s="58" t="s">
        <v>185</v>
      </c>
      <c r="D50" s="54"/>
      <c r="E50" s="6"/>
      <c r="F50" s="19"/>
      <c r="G50" s="25">
        <v>2137.6999999999998</v>
      </c>
      <c r="H50" s="25">
        <v>16.23</v>
      </c>
      <c r="I50" s="31"/>
      <c r="J50" s="31"/>
      <c r="K50" s="35"/>
    </row>
    <row r="51" spans="2:11" x14ac:dyDescent="0.25">
      <c r="C51" s="57"/>
      <c r="D51" s="54"/>
      <c r="E51" s="6"/>
      <c r="F51" s="19"/>
      <c r="G51" s="24"/>
      <c r="H51" s="24"/>
      <c r="I51" s="31"/>
      <c r="J51" s="31"/>
      <c r="K51" s="35"/>
    </row>
    <row r="52" spans="2:11" x14ac:dyDescent="0.25">
      <c r="C52" s="58" t="s">
        <v>7</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8" t="s">
        <v>8</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9" t="s">
        <v>9</v>
      </c>
      <c r="D56" s="54"/>
      <c r="E56" s="6"/>
      <c r="F56" s="19"/>
      <c r="G56" s="24"/>
      <c r="H56" s="24"/>
      <c r="I56" s="31"/>
      <c r="J56" s="31"/>
      <c r="K56" s="35"/>
    </row>
    <row r="57" spans="2:11" x14ac:dyDescent="0.25">
      <c r="B57" s="8" t="s">
        <v>875</v>
      </c>
      <c r="C57" s="60" t="s">
        <v>876</v>
      </c>
      <c r="D57" s="54" t="s">
        <v>877</v>
      </c>
      <c r="E57" s="6" t="s">
        <v>196</v>
      </c>
      <c r="F57" s="19">
        <v>1500000</v>
      </c>
      <c r="G57" s="24">
        <v>1400.42</v>
      </c>
      <c r="H57" s="24">
        <v>10.63</v>
      </c>
      <c r="I57" s="31">
        <v>7.5798180000000004</v>
      </c>
      <c r="J57" s="31"/>
      <c r="K57" s="35"/>
    </row>
    <row r="58" spans="2:11" x14ac:dyDescent="0.25">
      <c r="B58" s="8" t="s">
        <v>1193</v>
      </c>
      <c r="C58" s="60" t="s">
        <v>1194</v>
      </c>
      <c r="D58" s="54" t="s">
        <v>1195</v>
      </c>
      <c r="E58" s="6" t="s">
        <v>196</v>
      </c>
      <c r="F58" s="19">
        <v>1000000</v>
      </c>
      <c r="G58" s="24">
        <v>1005.01</v>
      </c>
      <c r="H58" s="24">
        <v>7.63</v>
      </c>
      <c r="I58" s="31">
        <v>7.2151763000000004</v>
      </c>
      <c r="J58" s="31"/>
      <c r="K58" s="35"/>
    </row>
    <row r="59" spans="2:11" x14ac:dyDescent="0.25">
      <c r="B59" s="8" t="s">
        <v>872</v>
      </c>
      <c r="C59" s="60" t="s">
        <v>873</v>
      </c>
      <c r="D59" s="54" t="s">
        <v>874</v>
      </c>
      <c r="E59" s="6" t="s">
        <v>196</v>
      </c>
      <c r="F59" s="19">
        <v>500000</v>
      </c>
      <c r="G59" s="24">
        <v>481.49</v>
      </c>
      <c r="H59" s="24">
        <v>3.66</v>
      </c>
      <c r="I59" s="31">
        <v>7.1427934999999998</v>
      </c>
      <c r="J59" s="31"/>
      <c r="K59" s="35"/>
    </row>
    <row r="60" spans="2:11" x14ac:dyDescent="0.25">
      <c r="C60" s="58" t="s">
        <v>185</v>
      </c>
      <c r="D60" s="54"/>
      <c r="E60" s="6"/>
      <c r="F60" s="19"/>
      <c r="G60" s="25">
        <v>2886.92</v>
      </c>
      <c r="H60" s="25">
        <v>21.92</v>
      </c>
      <c r="I60" s="31"/>
      <c r="J60" s="31"/>
      <c r="K60" s="35"/>
    </row>
    <row r="61" spans="2:11" x14ac:dyDescent="0.25">
      <c r="C61" s="57"/>
      <c r="D61" s="54"/>
      <c r="E61" s="6"/>
      <c r="F61" s="19"/>
      <c r="G61" s="24"/>
      <c r="H61" s="24"/>
      <c r="I61" s="31"/>
      <c r="J61" s="31"/>
      <c r="K61" s="35"/>
    </row>
    <row r="62" spans="2:11" x14ac:dyDescent="0.25">
      <c r="C62" s="59" t="s">
        <v>10</v>
      </c>
      <c r="D62" s="54"/>
      <c r="E62" s="6"/>
      <c r="F62" s="19"/>
      <c r="G62" s="24"/>
      <c r="H62" s="24"/>
      <c r="I62" s="31"/>
      <c r="J62" s="31"/>
      <c r="K62" s="35"/>
    </row>
    <row r="63" spans="2:11" x14ac:dyDescent="0.25">
      <c r="B63" s="8" t="s">
        <v>1196</v>
      </c>
      <c r="C63" s="60" t="s">
        <v>1197</v>
      </c>
      <c r="D63" s="54" t="s">
        <v>1198</v>
      </c>
      <c r="E63" s="6" t="s">
        <v>196</v>
      </c>
      <c r="F63" s="19">
        <v>500000</v>
      </c>
      <c r="G63" s="24">
        <v>495.65</v>
      </c>
      <c r="H63" s="24">
        <v>3.76</v>
      </c>
      <c r="I63" s="31">
        <v>7.7469988000000001</v>
      </c>
      <c r="J63" s="31"/>
      <c r="K63" s="35"/>
    </row>
    <row r="64" spans="2:11" x14ac:dyDescent="0.25">
      <c r="B64" s="8" t="s">
        <v>1199</v>
      </c>
      <c r="C64" s="60" t="s">
        <v>1200</v>
      </c>
      <c r="D64" s="54" t="s">
        <v>1201</v>
      </c>
      <c r="E64" s="6" t="s">
        <v>196</v>
      </c>
      <c r="F64" s="19">
        <v>500000</v>
      </c>
      <c r="G64" s="24">
        <v>492.87</v>
      </c>
      <c r="H64" s="24">
        <v>3.74</v>
      </c>
      <c r="I64" s="31">
        <v>7.8170700999999996</v>
      </c>
      <c r="J64" s="31"/>
      <c r="K64" s="35"/>
    </row>
    <row r="65" spans="1:11" x14ac:dyDescent="0.25">
      <c r="B65" s="8" t="s">
        <v>1202</v>
      </c>
      <c r="C65" s="60" t="s">
        <v>1203</v>
      </c>
      <c r="D65" s="54" t="s">
        <v>1204</v>
      </c>
      <c r="E65" s="6" t="s">
        <v>196</v>
      </c>
      <c r="F65" s="19">
        <v>419500</v>
      </c>
      <c r="G65" s="24">
        <v>413.9</v>
      </c>
      <c r="H65" s="24">
        <v>3.14</v>
      </c>
      <c r="I65" s="31">
        <v>7.8924681000000003</v>
      </c>
      <c r="J65" s="31"/>
      <c r="K65" s="35"/>
    </row>
    <row r="66" spans="1:11" x14ac:dyDescent="0.25">
      <c r="C66" s="58" t="s">
        <v>185</v>
      </c>
      <c r="D66" s="54"/>
      <c r="E66" s="6"/>
      <c r="F66" s="19"/>
      <c r="G66" s="25">
        <v>1402.42</v>
      </c>
      <c r="H66" s="25">
        <v>10.64</v>
      </c>
      <c r="I66" s="31"/>
      <c r="J66" s="31"/>
      <c r="K66" s="35"/>
    </row>
    <row r="67" spans="1:11" x14ac:dyDescent="0.25">
      <c r="C67" s="57"/>
      <c r="D67" s="54"/>
      <c r="E67" s="6"/>
      <c r="F67" s="19"/>
      <c r="G67" s="24"/>
      <c r="H67" s="24"/>
      <c r="I67" s="31"/>
      <c r="J67" s="31"/>
      <c r="K67" s="35"/>
    </row>
    <row r="68" spans="1:11" x14ac:dyDescent="0.25">
      <c r="C68" s="58" t="s">
        <v>11</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13</v>
      </c>
      <c r="D70" s="54"/>
      <c r="E70" s="6"/>
      <c r="F70" s="19"/>
      <c r="G70" s="24"/>
      <c r="H70" s="24"/>
      <c r="I70" s="31"/>
      <c r="J70" s="31"/>
      <c r="K70" s="35"/>
    </row>
    <row r="71" spans="1:11" x14ac:dyDescent="0.25">
      <c r="A71" s="28"/>
      <c r="B71" s="28"/>
      <c r="C71" s="58" t="s">
        <v>14</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15</v>
      </c>
      <c r="D73" s="54"/>
      <c r="E73" s="6"/>
      <c r="F73" s="19"/>
      <c r="G73" s="24"/>
      <c r="H73" s="24"/>
      <c r="I73" s="31"/>
      <c r="J73" s="31"/>
      <c r="K73" s="35"/>
    </row>
    <row r="74" spans="1:11" x14ac:dyDescent="0.25">
      <c r="B74" s="8" t="s">
        <v>1205</v>
      </c>
      <c r="C74" s="60" t="s">
        <v>340</v>
      </c>
      <c r="D74" s="54" t="s">
        <v>1206</v>
      </c>
      <c r="E74" s="6" t="s">
        <v>805</v>
      </c>
      <c r="F74" s="19">
        <v>100</v>
      </c>
      <c r="G74" s="24">
        <v>470.46</v>
      </c>
      <c r="H74" s="24">
        <v>3.57</v>
      </c>
      <c r="I74" s="31">
        <v>7.3</v>
      </c>
      <c r="J74" s="31"/>
      <c r="K74" s="35" t="s">
        <v>658</v>
      </c>
    </row>
    <row r="75" spans="1:11" x14ac:dyDescent="0.25">
      <c r="C75" s="58" t="s">
        <v>185</v>
      </c>
      <c r="D75" s="54"/>
      <c r="E75" s="6"/>
      <c r="F75" s="19"/>
      <c r="G75" s="25">
        <v>470.46</v>
      </c>
      <c r="H75" s="25">
        <v>3.57</v>
      </c>
      <c r="I75" s="31"/>
      <c r="J75" s="31"/>
      <c r="K75" s="35"/>
    </row>
    <row r="76" spans="1:11" x14ac:dyDescent="0.25">
      <c r="C76" s="57"/>
      <c r="D76" s="54"/>
      <c r="E76" s="6"/>
      <c r="F76" s="19"/>
      <c r="G76" s="24"/>
      <c r="H76" s="24"/>
      <c r="I76" s="31"/>
      <c r="J76" s="31"/>
      <c r="K76" s="35"/>
    </row>
    <row r="77" spans="1:11" x14ac:dyDescent="0.25">
      <c r="C77" s="58" t="s">
        <v>16</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9" t="s">
        <v>17</v>
      </c>
      <c r="D79" s="54"/>
      <c r="E79" s="6"/>
      <c r="F79" s="19"/>
      <c r="G79" s="24"/>
      <c r="H79" s="24"/>
      <c r="I79" s="31"/>
      <c r="J79" s="31"/>
      <c r="K79" s="35"/>
    </row>
    <row r="80" spans="1:11" x14ac:dyDescent="0.25">
      <c r="B80" s="8" t="s">
        <v>1207</v>
      </c>
      <c r="C80" s="60" t="s">
        <v>1208</v>
      </c>
      <c r="D80" s="54" t="s">
        <v>1209</v>
      </c>
      <c r="E80" s="6" t="s">
        <v>196</v>
      </c>
      <c r="F80" s="19">
        <v>375000</v>
      </c>
      <c r="G80" s="24">
        <v>360.31</v>
      </c>
      <c r="H80" s="24">
        <v>2.74</v>
      </c>
      <c r="I80" s="31">
        <v>5.8044491999999996</v>
      </c>
      <c r="J80" s="31"/>
      <c r="K80" s="35"/>
    </row>
    <row r="81" spans="1:11" x14ac:dyDescent="0.25">
      <c r="C81" s="58" t="s">
        <v>185</v>
      </c>
      <c r="D81" s="54"/>
      <c r="E81" s="6"/>
      <c r="F81" s="19"/>
      <c r="G81" s="25">
        <v>360.31</v>
      </c>
      <c r="H81" s="25">
        <v>2.74</v>
      </c>
      <c r="I81" s="31"/>
      <c r="J81" s="31"/>
      <c r="K81" s="35"/>
    </row>
    <row r="82" spans="1:11" x14ac:dyDescent="0.25">
      <c r="C82" s="57"/>
      <c r="D82" s="54"/>
      <c r="E82" s="6"/>
      <c r="F82" s="19"/>
      <c r="G82" s="24"/>
      <c r="H82" s="24"/>
      <c r="I82" s="31"/>
      <c r="J82" s="31"/>
      <c r="K82" s="35"/>
    </row>
    <row r="83" spans="1:11" x14ac:dyDescent="0.25">
      <c r="C83" s="58" t="s">
        <v>18</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A85" s="10"/>
      <c r="B85" s="28"/>
      <c r="C85" s="58" t="s">
        <v>19</v>
      </c>
      <c r="D85" s="54"/>
      <c r="E85" s="6"/>
      <c r="F85" s="19"/>
      <c r="G85" s="24"/>
      <c r="H85" s="24"/>
      <c r="I85" s="31"/>
      <c r="J85" s="31"/>
      <c r="K85" s="35"/>
    </row>
    <row r="86" spans="1:11" x14ac:dyDescent="0.25">
      <c r="C86" s="59" t="s">
        <v>824</v>
      </c>
      <c r="D86" s="54"/>
      <c r="E86" s="6"/>
      <c r="F86" s="19"/>
      <c r="G86" s="24"/>
      <c r="H86" s="24"/>
      <c r="I86" s="31"/>
      <c r="J86" s="31"/>
      <c r="K86" s="35"/>
    </row>
    <row r="87" spans="1:11" x14ac:dyDescent="0.25">
      <c r="B87" s="8" t="s">
        <v>886</v>
      </c>
      <c r="C87" s="60" t="s">
        <v>887</v>
      </c>
      <c r="D87" s="54" t="s">
        <v>888</v>
      </c>
      <c r="E87" s="6" t="s">
        <v>608</v>
      </c>
      <c r="F87" s="19">
        <v>25876</v>
      </c>
      <c r="G87" s="24">
        <v>28.48</v>
      </c>
      <c r="H87" s="24">
        <v>0.22</v>
      </c>
      <c r="I87" s="31"/>
      <c r="J87" s="31"/>
      <c r="K87" s="35"/>
    </row>
    <row r="88" spans="1:11" x14ac:dyDescent="0.25">
      <c r="C88" s="58" t="s">
        <v>185</v>
      </c>
      <c r="D88" s="54"/>
      <c r="E88" s="6"/>
      <c r="F88" s="19"/>
      <c r="G88" s="25">
        <v>28.48</v>
      </c>
      <c r="H88" s="25">
        <v>0.22</v>
      </c>
      <c r="I88" s="31"/>
      <c r="J88" s="31"/>
      <c r="K88" s="35"/>
    </row>
    <row r="89" spans="1:11" x14ac:dyDescent="0.25">
      <c r="C89" s="57"/>
      <c r="D89" s="54"/>
      <c r="E89" s="6"/>
      <c r="F89" s="19"/>
      <c r="G89" s="24"/>
      <c r="H89" s="24"/>
      <c r="I89" s="31"/>
      <c r="J89" s="31"/>
      <c r="K89" s="35"/>
    </row>
    <row r="90" spans="1:11" x14ac:dyDescent="0.25">
      <c r="C90" s="58" t="s">
        <v>20</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21</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22</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C96" s="58" t="s">
        <v>23</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197</v>
      </c>
      <c r="C99" s="60" t="s">
        <v>198</v>
      </c>
      <c r="D99" s="54"/>
      <c r="E99" s="6"/>
      <c r="F99" s="19"/>
      <c r="G99" s="24">
        <v>3353.09</v>
      </c>
      <c r="H99" s="24">
        <v>25.46</v>
      </c>
      <c r="I99" s="31"/>
      <c r="J99" s="31"/>
      <c r="K99" s="35"/>
    </row>
    <row r="100" spans="1:54" x14ac:dyDescent="0.25">
      <c r="C100" s="58" t="s">
        <v>185</v>
      </c>
      <c r="D100" s="54"/>
      <c r="E100" s="6"/>
      <c r="F100" s="19"/>
      <c r="G100" s="25">
        <v>3353.09</v>
      </c>
      <c r="H100" s="25">
        <v>25.46</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4766</v>
      </c>
      <c r="D103" s="54"/>
      <c r="E103" s="6"/>
      <c r="F103" s="19"/>
      <c r="G103" s="24" t="s">
        <v>2</v>
      </c>
      <c r="H103" s="24" t="s">
        <v>2</v>
      </c>
      <c r="I103" s="31"/>
      <c r="J103" s="31"/>
      <c r="K103" s="35"/>
      <c r="L103" s="3"/>
      <c r="AI103" s="3"/>
      <c r="AV103" s="3"/>
      <c r="AX103" s="3"/>
      <c r="BB103" s="3"/>
    </row>
    <row r="104" spans="1:54" x14ac:dyDescent="0.25">
      <c r="B104" s="8"/>
      <c r="C104" s="60" t="s">
        <v>199</v>
      </c>
      <c r="D104" s="54"/>
      <c r="E104" s="6"/>
      <c r="F104" s="19"/>
      <c r="G104" s="24">
        <v>-363.12</v>
      </c>
      <c r="H104" s="24">
        <v>-2.76</v>
      </c>
      <c r="I104" s="31"/>
      <c r="J104" s="31"/>
      <c r="K104" s="35"/>
    </row>
    <row r="105" spans="1:54" x14ac:dyDescent="0.25">
      <c r="C105" s="58" t="s">
        <v>185</v>
      </c>
      <c r="D105" s="54"/>
      <c r="E105" s="6"/>
      <c r="F105" s="19"/>
      <c r="G105" s="25">
        <v>-363.12</v>
      </c>
      <c r="H105" s="25">
        <v>-2.76</v>
      </c>
      <c r="I105" s="31"/>
      <c r="J105" s="31"/>
      <c r="K105" s="35"/>
    </row>
    <row r="106" spans="1:54" x14ac:dyDescent="0.25">
      <c r="C106" s="57"/>
      <c r="D106" s="54"/>
      <c r="E106" s="6"/>
      <c r="F106" s="19"/>
      <c r="G106" s="24"/>
      <c r="H106" s="24"/>
      <c r="I106" s="31"/>
      <c r="J106" s="31"/>
      <c r="K106" s="35"/>
    </row>
    <row r="107" spans="1:54" x14ac:dyDescent="0.25">
      <c r="C107" s="61" t="s">
        <v>200</v>
      </c>
      <c r="D107" s="55"/>
      <c r="E107" s="5"/>
      <c r="F107" s="20"/>
      <c r="G107" s="26">
        <v>13171.86</v>
      </c>
      <c r="H107" s="26">
        <v>99.999999999999986</v>
      </c>
      <c r="I107" s="32"/>
      <c r="J107" s="32"/>
      <c r="K107" s="36"/>
    </row>
    <row r="110" spans="1:54" x14ac:dyDescent="0.25">
      <c r="C110" s="1" t="s">
        <v>201</v>
      </c>
    </row>
    <row r="111" spans="1:54" x14ac:dyDescent="0.25">
      <c r="C111" s="37" t="s">
        <v>202</v>
      </c>
      <c r="D111" s="37"/>
      <c r="E111" s="37"/>
      <c r="F111" s="37"/>
      <c r="G111" s="37"/>
      <c r="H111" s="37"/>
      <c r="I111" s="37"/>
      <c r="J111" s="37"/>
      <c r="K111" s="37"/>
    </row>
    <row r="112" spans="1:54" x14ac:dyDescent="0.25">
      <c r="C112" s="2" t="s">
        <v>203</v>
      </c>
    </row>
    <row r="113" spans="3:11" x14ac:dyDescent="0.25">
      <c r="C113" s="2" t="s">
        <v>204</v>
      </c>
    </row>
    <row r="114" spans="3:11" ht="30" customHeight="1" x14ac:dyDescent="0.25">
      <c r="C114" s="91" t="s">
        <v>205</v>
      </c>
      <c r="D114" s="92"/>
      <c r="E114" s="92"/>
      <c r="F114" s="92"/>
      <c r="G114" s="92"/>
      <c r="H114" s="92"/>
      <c r="I114" s="92"/>
      <c r="J114" s="92"/>
      <c r="K114" s="92"/>
    </row>
    <row r="115" spans="3:11" x14ac:dyDescent="0.25">
      <c r="C115" s="2" t="s">
        <v>206</v>
      </c>
    </row>
    <row r="117" spans="3:11" x14ac:dyDescent="0.25">
      <c r="C117" s="1" t="s">
        <v>4909</v>
      </c>
      <c r="E117" s="88" t="s">
        <v>4910</v>
      </c>
    </row>
    <row r="118" spans="3:11" x14ac:dyDescent="0.25">
      <c r="E118" s="2" t="s">
        <v>4921</v>
      </c>
    </row>
  </sheetData>
  <mergeCells count="1">
    <mergeCell ref="C114:K114"/>
  </mergeCells>
  <hyperlinks>
    <hyperlink ref="J2" location="'Index'!A1" display="'Index'!A1" xr:uid="{4EC6D774-DC4C-4925-A052-98A24F0F9BB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46E5E-C20A-49F9-9F75-1FDBCED7CEB5}">
  <sheetPr codeName="Sheet1"/>
  <dimension ref="A1:IV78"/>
  <sheetViews>
    <sheetView showGridLines="0" zoomScale="90" zoomScaleNormal="90" workbookViewId="0">
      <pane ySplit="6" topLeftCell="A58"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1210</v>
      </c>
      <c r="J2" s="38" t="s">
        <v>4443</v>
      </c>
    </row>
    <row r="3" spans="1:54" ht="16.5" x14ac:dyDescent="0.3">
      <c r="C3" s="1" t="s">
        <v>28</v>
      </c>
      <c r="D3" s="21" t="s">
        <v>1211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1212</v>
      </c>
      <c r="C24" s="60" t="s">
        <v>1213</v>
      </c>
      <c r="D24" s="54" t="s">
        <v>1214</v>
      </c>
      <c r="E24" s="6" t="s">
        <v>196</v>
      </c>
      <c r="F24" s="19">
        <v>30000000</v>
      </c>
      <c r="G24" s="24">
        <v>30010.5</v>
      </c>
      <c r="H24" s="24">
        <v>1.68</v>
      </c>
      <c r="I24" s="31">
        <v>5.3562000000000003</v>
      </c>
      <c r="J24" s="31"/>
      <c r="K24" s="35"/>
    </row>
    <row r="25" spans="1:11" x14ac:dyDescent="0.25">
      <c r="C25" s="58" t="s">
        <v>185</v>
      </c>
      <c r="D25" s="54"/>
      <c r="E25" s="6"/>
      <c r="F25" s="19"/>
      <c r="G25" s="25">
        <v>30010.5</v>
      </c>
      <c r="H25" s="25">
        <v>1.68</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A31" s="10"/>
      <c r="B31" s="28"/>
      <c r="C31" s="58" t="s">
        <v>13</v>
      </c>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C36" s="59" t="s">
        <v>16</v>
      </c>
      <c r="D36" s="54"/>
      <c r="E36" s="6"/>
      <c r="F36" s="19"/>
      <c r="G36" s="24"/>
      <c r="H36" s="24"/>
      <c r="I36" s="31"/>
      <c r="J36" s="31"/>
      <c r="K36" s="35"/>
    </row>
    <row r="37" spans="1:11" x14ac:dyDescent="0.25">
      <c r="B37" s="8" t="s">
        <v>1215</v>
      </c>
      <c r="C37" s="60" t="s">
        <v>1216</v>
      </c>
      <c r="D37" s="54" t="s">
        <v>1217</v>
      </c>
      <c r="E37" s="6" t="s">
        <v>196</v>
      </c>
      <c r="F37" s="19">
        <v>21500000</v>
      </c>
      <c r="G37" s="24">
        <v>21431.52</v>
      </c>
      <c r="H37" s="24">
        <v>1.2</v>
      </c>
      <c r="I37" s="31">
        <v>5.3010999999999999</v>
      </c>
      <c r="J37" s="31"/>
      <c r="K37" s="35"/>
    </row>
    <row r="38" spans="1:11" x14ac:dyDescent="0.25">
      <c r="B38" s="8" t="s">
        <v>1218</v>
      </c>
      <c r="C38" s="60" t="s">
        <v>1219</v>
      </c>
      <c r="D38" s="54" t="s">
        <v>1220</v>
      </c>
      <c r="E38" s="6" t="s">
        <v>196</v>
      </c>
      <c r="F38" s="19">
        <v>20000000</v>
      </c>
      <c r="G38" s="24">
        <v>19997.080000000002</v>
      </c>
      <c r="H38" s="24">
        <v>1.1200000000000001</v>
      </c>
      <c r="I38" s="31">
        <v>5.3297999999999996</v>
      </c>
      <c r="J38" s="31"/>
      <c r="K38" s="35"/>
    </row>
    <row r="39" spans="1:11" x14ac:dyDescent="0.25">
      <c r="B39" s="8" t="s">
        <v>1221</v>
      </c>
      <c r="C39" s="60" t="s">
        <v>1222</v>
      </c>
      <c r="D39" s="54" t="s">
        <v>1223</v>
      </c>
      <c r="E39" s="6" t="s">
        <v>196</v>
      </c>
      <c r="F39" s="19">
        <v>20000000</v>
      </c>
      <c r="G39" s="24">
        <v>19956.939999999999</v>
      </c>
      <c r="H39" s="24">
        <v>1.1200000000000001</v>
      </c>
      <c r="I39" s="31">
        <v>5.2503000000000002</v>
      </c>
      <c r="J39" s="31"/>
      <c r="K39" s="35"/>
    </row>
    <row r="40" spans="1:11" x14ac:dyDescent="0.25">
      <c r="B40" s="8" t="s">
        <v>1224</v>
      </c>
      <c r="C40" s="60" t="s">
        <v>1225</v>
      </c>
      <c r="D40" s="54" t="s">
        <v>1226</v>
      </c>
      <c r="E40" s="6" t="s">
        <v>196</v>
      </c>
      <c r="F40" s="19">
        <v>10000000</v>
      </c>
      <c r="G40" s="24">
        <v>9968.15</v>
      </c>
      <c r="H40" s="24">
        <v>0.56000000000000005</v>
      </c>
      <c r="I40" s="31">
        <v>5.3010999999999999</v>
      </c>
      <c r="J40" s="31"/>
      <c r="K40" s="35"/>
    </row>
    <row r="41" spans="1:11" x14ac:dyDescent="0.25">
      <c r="B41" s="8" t="s">
        <v>1227</v>
      </c>
      <c r="C41" s="60" t="s">
        <v>1228</v>
      </c>
      <c r="D41" s="54" t="s">
        <v>1229</v>
      </c>
      <c r="E41" s="6" t="s">
        <v>196</v>
      </c>
      <c r="F41" s="19">
        <v>5000000</v>
      </c>
      <c r="G41" s="24">
        <v>4989.1400000000003</v>
      </c>
      <c r="H41" s="24">
        <v>0.28000000000000003</v>
      </c>
      <c r="I41" s="31">
        <v>5.2991000000000001</v>
      </c>
      <c r="J41" s="31"/>
      <c r="K41" s="35"/>
    </row>
    <row r="42" spans="1:11" x14ac:dyDescent="0.25">
      <c r="C42" s="58" t="s">
        <v>185</v>
      </c>
      <c r="D42" s="54"/>
      <c r="E42" s="6"/>
      <c r="F42" s="19"/>
      <c r="G42" s="25">
        <v>76342.83</v>
      </c>
      <c r="H42" s="25">
        <v>4.28</v>
      </c>
      <c r="I42" s="31"/>
      <c r="J42" s="31"/>
      <c r="K42" s="35"/>
    </row>
    <row r="43" spans="1:11" x14ac:dyDescent="0.25">
      <c r="C43" s="57"/>
      <c r="D43" s="54"/>
      <c r="E43" s="6"/>
      <c r="F43" s="19"/>
      <c r="G43" s="24"/>
      <c r="H43" s="24"/>
      <c r="I43" s="31"/>
      <c r="J43" s="31"/>
      <c r="K43" s="35"/>
    </row>
    <row r="44" spans="1:11" x14ac:dyDescent="0.25">
      <c r="C44" s="58" t="s">
        <v>17</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C46" s="58" t="s">
        <v>18</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A48" s="10"/>
      <c r="B48" s="28"/>
      <c r="C48" s="58" t="s">
        <v>19</v>
      </c>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23</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24</v>
      </c>
      <c r="D57" s="54"/>
      <c r="E57" s="6"/>
      <c r="F57" s="19"/>
      <c r="G57" s="24"/>
      <c r="H57" s="24"/>
      <c r="I57" s="31"/>
      <c r="J57" s="31"/>
      <c r="K57" s="35"/>
    </row>
    <row r="58" spans="1:54" x14ac:dyDescent="0.25">
      <c r="B58" s="8" t="s">
        <v>197</v>
      </c>
      <c r="C58" s="60" t="s">
        <v>198</v>
      </c>
      <c r="D58" s="54"/>
      <c r="E58" s="6"/>
      <c r="F58" s="19"/>
      <c r="G58" s="24">
        <v>1075095.58</v>
      </c>
      <c r="H58" s="24">
        <v>60.23</v>
      </c>
      <c r="I58" s="31"/>
      <c r="J58" s="31"/>
      <c r="K58" s="35"/>
    </row>
    <row r="59" spans="1:54" x14ac:dyDescent="0.25">
      <c r="B59" s="8" t="s">
        <v>1230</v>
      </c>
      <c r="C59" s="60" t="s">
        <v>1231</v>
      </c>
      <c r="D59" s="54"/>
      <c r="E59" s="6"/>
      <c r="F59" s="19"/>
      <c r="G59" s="24">
        <v>602990.18000000005</v>
      </c>
      <c r="H59" s="24">
        <v>33.78</v>
      </c>
      <c r="I59" s="31"/>
      <c r="J59" s="31"/>
      <c r="K59" s="35"/>
    </row>
    <row r="60" spans="1:54" x14ac:dyDescent="0.25">
      <c r="C60" s="58" t="s">
        <v>185</v>
      </c>
      <c r="D60" s="54"/>
      <c r="E60" s="6"/>
      <c r="F60" s="19"/>
      <c r="G60" s="25">
        <f>SUM(G58:G59)</f>
        <v>1678085.7600000002</v>
      </c>
      <c r="H60" s="25">
        <f>SUM(H58:H59)</f>
        <v>94.009999999999991</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4766</v>
      </c>
      <c r="D63" s="54"/>
      <c r="E63" s="6"/>
      <c r="F63" s="19"/>
      <c r="G63" s="24" t="s">
        <v>2</v>
      </c>
      <c r="H63" s="24" t="s">
        <v>2</v>
      </c>
      <c r="I63" s="31"/>
      <c r="J63" s="31"/>
      <c r="K63" s="35"/>
      <c r="L63" s="3"/>
      <c r="AI63" s="3"/>
      <c r="AV63" s="3"/>
      <c r="AX63" s="3"/>
      <c r="BB63" s="3"/>
    </row>
    <row r="64" spans="1:54" x14ac:dyDescent="0.25">
      <c r="B64" s="8"/>
      <c r="C64" s="60" t="s">
        <v>199</v>
      </c>
      <c r="D64" s="54"/>
      <c r="E64" s="6"/>
      <c r="F64" s="19"/>
      <c r="G64" s="24">
        <f>428.56+0.01</f>
        <v>428.57</v>
      </c>
      <c r="H64" s="24">
        <f>0.05-0.02</f>
        <v>3.0000000000000002E-2</v>
      </c>
      <c r="I64" s="31"/>
      <c r="J64" s="31"/>
      <c r="K64" s="35"/>
    </row>
    <row r="65" spans="3:11" x14ac:dyDescent="0.25">
      <c r="C65" s="58" t="s">
        <v>185</v>
      </c>
      <c r="D65" s="54"/>
      <c r="E65" s="6"/>
      <c r="F65" s="19"/>
      <c r="G65" s="25">
        <f>SUM(G64)</f>
        <v>428.57</v>
      </c>
      <c r="H65" s="25">
        <f>SUM(H64)</f>
        <v>3.0000000000000002E-2</v>
      </c>
      <c r="I65" s="31"/>
      <c r="J65" s="31"/>
      <c r="K65" s="35"/>
    </row>
    <row r="66" spans="3:11" x14ac:dyDescent="0.25">
      <c r="C66" s="57"/>
      <c r="D66" s="54"/>
      <c r="E66" s="6"/>
      <c r="F66" s="19"/>
      <c r="G66" s="24"/>
      <c r="H66" s="24"/>
      <c r="I66" s="31"/>
      <c r="J66" s="31"/>
      <c r="K66" s="35"/>
    </row>
    <row r="67" spans="3:11" x14ac:dyDescent="0.25">
      <c r="C67" s="61" t="s">
        <v>200</v>
      </c>
      <c r="D67" s="55"/>
      <c r="E67" s="5"/>
      <c r="F67" s="20"/>
      <c r="G67" s="26">
        <v>1784867.66</v>
      </c>
      <c r="H67" s="26">
        <v>99.999999999999986</v>
      </c>
      <c r="I67" s="32"/>
      <c r="J67" s="32"/>
      <c r="K67" s="36"/>
    </row>
    <row r="70" spans="3:11" x14ac:dyDescent="0.25">
      <c r="C70" s="1" t="s">
        <v>201</v>
      </c>
    </row>
    <row r="71" spans="3:11" x14ac:dyDescent="0.25">
      <c r="C71" s="37" t="s">
        <v>202</v>
      </c>
      <c r="D71" s="37"/>
      <c r="E71" s="37"/>
      <c r="F71" s="37"/>
      <c r="G71" s="37"/>
      <c r="H71" s="37"/>
      <c r="I71" s="37"/>
      <c r="J71" s="37"/>
      <c r="K71" s="37"/>
    </row>
    <row r="72" spans="3:11" x14ac:dyDescent="0.25">
      <c r="C72" s="2" t="s">
        <v>203</v>
      </c>
    </row>
    <row r="73" spans="3:11" x14ac:dyDescent="0.25">
      <c r="C73" s="2" t="s">
        <v>204</v>
      </c>
    </row>
    <row r="74" spans="3:11" ht="30" customHeight="1" x14ac:dyDescent="0.25">
      <c r="C74" s="91" t="s">
        <v>205</v>
      </c>
      <c r="D74" s="92"/>
      <c r="E74" s="92"/>
      <c r="F74" s="92"/>
      <c r="G74" s="92"/>
      <c r="H74" s="92"/>
      <c r="I74" s="92"/>
      <c r="J74" s="92"/>
      <c r="K74" s="92"/>
    </row>
    <row r="75" spans="3:11" x14ac:dyDescent="0.25">
      <c r="C75" s="2" t="s">
        <v>206</v>
      </c>
    </row>
    <row r="77" spans="3:11" x14ac:dyDescent="0.25">
      <c r="C77" s="1" t="s">
        <v>4909</v>
      </c>
      <c r="E77" s="88" t="s">
        <v>4910</v>
      </c>
    </row>
    <row r="78" spans="3:11" x14ac:dyDescent="0.25">
      <c r="E78" s="2" t="s">
        <v>4922</v>
      </c>
    </row>
  </sheetData>
  <mergeCells count="1">
    <mergeCell ref="C74:K74"/>
  </mergeCells>
  <hyperlinks>
    <hyperlink ref="J2" location="'Index'!A1" display="'Index'!A1" xr:uid="{5B9E4453-12C9-4970-88B5-FA28742E81F8}"/>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BE312-F3D2-488A-ACE2-47C302639071}">
  <sheetPr codeName="Sheet1"/>
  <dimension ref="A1:IV146"/>
  <sheetViews>
    <sheetView showGridLines="0" zoomScale="90" zoomScaleNormal="90" workbookViewId="0">
      <pane ySplit="6" topLeftCell="A128"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1232</v>
      </c>
      <c r="J2" s="38" t="s">
        <v>4443</v>
      </c>
    </row>
    <row r="3" spans="1:54" ht="16.5" x14ac:dyDescent="0.3">
      <c r="C3" s="1" t="s">
        <v>28</v>
      </c>
      <c r="D3" s="21" t="s">
        <v>1233</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9" t="s">
        <v>1113</v>
      </c>
      <c r="D11" s="54"/>
      <c r="E11" s="6"/>
      <c r="F11" s="19"/>
      <c r="G11" s="24"/>
      <c r="H11" s="24"/>
      <c r="I11" s="31"/>
      <c r="J11" s="31"/>
      <c r="K11" s="35"/>
    </row>
    <row r="12" spans="1:54" x14ac:dyDescent="0.25">
      <c r="B12" s="8" t="s">
        <v>1114</v>
      </c>
      <c r="C12" s="60" t="s">
        <v>1115</v>
      </c>
      <c r="D12" s="54" t="s">
        <v>1116</v>
      </c>
      <c r="E12" s="6" t="s">
        <v>146</v>
      </c>
      <c r="F12" s="19">
        <v>1700000</v>
      </c>
      <c r="G12" s="24">
        <v>7144.93</v>
      </c>
      <c r="H12" s="24">
        <v>1.0900000000000001</v>
      </c>
      <c r="I12" s="31"/>
      <c r="J12" s="31"/>
      <c r="K12" s="35"/>
    </row>
    <row r="13" spans="1:54" x14ac:dyDescent="0.25">
      <c r="B13" s="8" t="s">
        <v>1234</v>
      </c>
      <c r="C13" s="60" t="s">
        <v>1235</v>
      </c>
      <c r="D13" s="54" t="s">
        <v>1236</v>
      </c>
      <c r="E13" s="6" t="s">
        <v>146</v>
      </c>
      <c r="F13" s="19">
        <v>1145004</v>
      </c>
      <c r="G13" s="24">
        <v>5142.8999999999996</v>
      </c>
      <c r="H13" s="24">
        <v>0.78</v>
      </c>
      <c r="I13" s="31"/>
      <c r="J13" s="31"/>
      <c r="K13" s="35"/>
    </row>
    <row r="14" spans="1:54" x14ac:dyDescent="0.25">
      <c r="B14" s="8" t="s">
        <v>1237</v>
      </c>
      <c r="C14" s="60" t="s">
        <v>1238</v>
      </c>
      <c r="D14" s="54" t="s">
        <v>1239</v>
      </c>
      <c r="E14" s="6" t="s">
        <v>146</v>
      </c>
      <c r="F14" s="19">
        <v>700000</v>
      </c>
      <c r="G14" s="24">
        <v>2265.83</v>
      </c>
      <c r="H14" s="24">
        <v>0.34</v>
      </c>
      <c r="I14" s="31"/>
      <c r="J14" s="31"/>
      <c r="K14" s="35"/>
    </row>
    <row r="15" spans="1:54" x14ac:dyDescent="0.25">
      <c r="C15" s="58" t="s">
        <v>185</v>
      </c>
      <c r="D15" s="54"/>
      <c r="E15" s="6"/>
      <c r="F15" s="19"/>
      <c r="G15" s="25">
        <v>14553.66</v>
      </c>
      <c r="H15" s="25">
        <v>2.21</v>
      </c>
      <c r="I15" s="31"/>
      <c r="J15" s="31"/>
      <c r="K15" s="35"/>
    </row>
    <row r="16" spans="1:54" x14ac:dyDescent="0.25">
      <c r="C16" s="57"/>
      <c r="D16" s="54"/>
      <c r="E16" s="6"/>
      <c r="F16" s="19"/>
      <c r="G16" s="24"/>
      <c r="H16" s="24"/>
      <c r="I16" s="31"/>
      <c r="J16" s="31"/>
      <c r="K16" s="35"/>
    </row>
    <row r="17" spans="1:11" x14ac:dyDescent="0.25">
      <c r="C17" s="58" t="s">
        <v>3</v>
      </c>
      <c r="D17" s="54"/>
      <c r="E17" s="6"/>
      <c r="F17" s="19"/>
      <c r="G17" s="24" t="s">
        <v>2</v>
      </c>
      <c r="H17" s="24" t="s">
        <v>2</v>
      </c>
      <c r="I17" s="31"/>
      <c r="J17" s="31"/>
      <c r="K17" s="35"/>
    </row>
    <row r="18" spans="1:11" x14ac:dyDescent="0.25">
      <c r="C18" s="57"/>
      <c r="D18" s="54"/>
      <c r="E18" s="6"/>
      <c r="F18" s="19"/>
      <c r="G18" s="24"/>
      <c r="H18" s="24"/>
      <c r="I18" s="31"/>
      <c r="J18" s="31"/>
      <c r="K18" s="35"/>
    </row>
    <row r="19" spans="1:11" x14ac:dyDescent="0.25">
      <c r="C19" s="58" t="s">
        <v>4</v>
      </c>
      <c r="D19" s="54"/>
      <c r="E19" s="6"/>
      <c r="F19" s="19"/>
      <c r="G19" s="24" t="s">
        <v>2</v>
      </c>
      <c r="H19" s="24" t="s">
        <v>2</v>
      </c>
      <c r="I19" s="31"/>
      <c r="J19" s="31"/>
      <c r="K19" s="35"/>
    </row>
    <row r="20" spans="1:11" x14ac:dyDescent="0.25">
      <c r="C20" s="57"/>
      <c r="D20" s="54"/>
      <c r="E20" s="6"/>
      <c r="F20" s="19"/>
      <c r="G20" s="24"/>
      <c r="H20" s="24"/>
      <c r="I20" s="31"/>
      <c r="J20" s="31"/>
      <c r="K20" s="35"/>
    </row>
    <row r="21" spans="1:11" x14ac:dyDescent="0.25">
      <c r="A21" s="10"/>
      <c r="B21" s="28"/>
      <c r="C21" s="58" t="s">
        <v>5</v>
      </c>
      <c r="D21" s="54"/>
      <c r="E21" s="6"/>
      <c r="F21" s="19"/>
      <c r="G21" s="24"/>
      <c r="H21" s="24"/>
      <c r="I21" s="31"/>
      <c r="J21" s="31"/>
      <c r="K21" s="35"/>
    </row>
    <row r="22" spans="1:11" x14ac:dyDescent="0.25">
      <c r="C22" s="59" t="s">
        <v>6</v>
      </c>
      <c r="D22" s="54"/>
      <c r="E22" s="6"/>
      <c r="F22" s="19"/>
      <c r="G22" s="24"/>
      <c r="H22" s="24"/>
      <c r="I22" s="31"/>
      <c r="J22" s="31"/>
      <c r="K22" s="35"/>
    </row>
    <row r="23" spans="1:11" x14ac:dyDescent="0.25">
      <c r="C23" s="59" t="s">
        <v>654</v>
      </c>
      <c r="D23" s="54"/>
      <c r="E23" s="6"/>
      <c r="F23" s="19"/>
      <c r="G23" s="24"/>
      <c r="H23" s="24"/>
      <c r="I23" s="31"/>
      <c r="J23" s="31"/>
      <c r="K23" s="35"/>
    </row>
    <row r="24" spans="1:11" x14ac:dyDescent="0.25">
      <c r="B24" s="8" t="s">
        <v>1240</v>
      </c>
      <c r="C24" s="60" t="s">
        <v>166</v>
      </c>
      <c r="D24" s="54" t="s">
        <v>1241</v>
      </c>
      <c r="E24" s="6" t="s">
        <v>690</v>
      </c>
      <c r="F24" s="19">
        <v>30000</v>
      </c>
      <c r="G24" s="24">
        <v>30054.6</v>
      </c>
      <c r="H24" s="24">
        <v>4.57</v>
      </c>
      <c r="I24" s="31">
        <v>8.09</v>
      </c>
      <c r="J24" s="31"/>
      <c r="K24" s="35" t="s">
        <v>658</v>
      </c>
    </row>
    <row r="25" spans="1:11" x14ac:dyDescent="0.25">
      <c r="B25" s="8" t="s">
        <v>769</v>
      </c>
      <c r="C25" s="60" t="s">
        <v>735</v>
      </c>
      <c r="D25" s="54" t="s">
        <v>770</v>
      </c>
      <c r="E25" s="6" t="s">
        <v>737</v>
      </c>
      <c r="F25" s="19">
        <v>25000</v>
      </c>
      <c r="G25" s="24">
        <v>24958.25</v>
      </c>
      <c r="H25" s="24">
        <v>3.79</v>
      </c>
      <c r="I25" s="31">
        <v>10.5002</v>
      </c>
      <c r="J25" s="31"/>
      <c r="K25" s="35" t="s">
        <v>658</v>
      </c>
    </row>
    <row r="26" spans="1:11" x14ac:dyDescent="0.25">
      <c r="B26" s="8" t="s">
        <v>1242</v>
      </c>
      <c r="C26" s="60" t="s">
        <v>1243</v>
      </c>
      <c r="D26" s="54" t="s">
        <v>1244</v>
      </c>
      <c r="E26" s="6" t="s">
        <v>662</v>
      </c>
      <c r="F26" s="19">
        <v>2250</v>
      </c>
      <c r="G26" s="24">
        <v>22329.9</v>
      </c>
      <c r="H26" s="24">
        <v>3.39</v>
      </c>
      <c r="I26" s="31">
        <v>9.2163000000000004</v>
      </c>
      <c r="J26" s="31"/>
      <c r="K26" s="35" t="s">
        <v>658</v>
      </c>
    </row>
    <row r="27" spans="1:11" x14ac:dyDescent="0.25">
      <c r="B27" s="8" t="s">
        <v>836</v>
      </c>
      <c r="C27" s="60" t="s">
        <v>837</v>
      </c>
      <c r="D27" s="54" t="s">
        <v>838</v>
      </c>
      <c r="E27" s="6" t="s">
        <v>683</v>
      </c>
      <c r="F27" s="19">
        <v>24000</v>
      </c>
      <c r="G27" s="24">
        <v>22068.1</v>
      </c>
      <c r="H27" s="24">
        <v>3.35</v>
      </c>
      <c r="I27" s="31">
        <v>8.94</v>
      </c>
      <c r="J27" s="31"/>
      <c r="K27" s="35" t="s">
        <v>658</v>
      </c>
    </row>
    <row r="28" spans="1:11" x14ac:dyDescent="0.25">
      <c r="B28" s="8" t="s">
        <v>712</v>
      </c>
      <c r="C28" s="60" t="s">
        <v>713</v>
      </c>
      <c r="D28" s="54" t="s">
        <v>714</v>
      </c>
      <c r="E28" s="6" t="s">
        <v>657</v>
      </c>
      <c r="F28" s="19">
        <v>22000</v>
      </c>
      <c r="G28" s="24">
        <v>21982.11</v>
      </c>
      <c r="H28" s="24">
        <v>3.34</v>
      </c>
      <c r="I28" s="31">
        <v>8.35</v>
      </c>
      <c r="J28" s="31"/>
      <c r="K28" s="35" t="s">
        <v>658</v>
      </c>
    </row>
    <row r="29" spans="1:11" x14ac:dyDescent="0.25">
      <c r="B29" s="8" t="s">
        <v>670</v>
      </c>
      <c r="C29" s="60" t="s">
        <v>671</v>
      </c>
      <c r="D29" s="54" t="s">
        <v>672</v>
      </c>
      <c r="E29" s="6" t="s">
        <v>673</v>
      </c>
      <c r="F29" s="19">
        <v>20500</v>
      </c>
      <c r="G29" s="24">
        <v>20495.669999999998</v>
      </c>
      <c r="H29" s="24">
        <v>3.11</v>
      </c>
      <c r="I29" s="31">
        <v>10.3</v>
      </c>
      <c r="J29" s="31"/>
      <c r="K29" s="35" t="s">
        <v>658</v>
      </c>
    </row>
    <row r="30" spans="1:11" x14ac:dyDescent="0.25">
      <c r="B30" s="8" t="s">
        <v>839</v>
      </c>
      <c r="C30" s="60" t="s">
        <v>840</v>
      </c>
      <c r="D30" s="54" t="s">
        <v>841</v>
      </c>
      <c r="E30" s="6" t="s">
        <v>657</v>
      </c>
      <c r="F30" s="19">
        <v>20000</v>
      </c>
      <c r="G30" s="24">
        <v>20125.22</v>
      </c>
      <c r="H30" s="24">
        <v>3.06</v>
      </c>
      <c r="I30" s="31">
        <v>8.2565000000000008</v>
      </c>
      <c r="J30" s="31"/>
      <c r="K30" s="35" t="s">
        <v>658</v>
      </c>
    </row>
    <row r="31" spans="1:11" x14ac:dyDescent="0.25">
      <c r="B31" s="8" t="s">
        <v>1245</v>
      </c>
      <c r="C31" s="60" t="s">
        <v>1246</v>
      </c>
      <c r="D31" s="54" t="s">
        <v>1247</v>
      </c>
      <c r="E31" s="6" t="s">
        <v>1248</v>
      </c>
      <c r="F31" s="19">
        <v>18500</v>
      </c>
      <c r="G31" s="24">
        <v>18263.37</v>
      </c>
      <c r="H31" s="24">
        <v>2.78</v>
      </c>
      <c r="I31" s="31">
        <v>10.507099999999999</v>
      </c>
      <c r="J31" s="31"/>
      <c r="K31" s="35" t="s">
        <v>658</v>
      </c>
    </row>
    <row r="32" spans="1:11" x14ac:dyDescent="0.25">
      <c r="B32" s="8" t="s">
        <v>1249</v>
      </c>
      <c r="C32" s="60" t="s">
        <v>1250</v>
      </c>
      <c r="D32" s="54" t="s">
        <v>1251</v>
      </c>
      <c r="E32" s="6" t="s">
        <v>1252</v>
      </c>
      <c r="F32" s="19">
        <v>18000</v>
      </c>
      <c r="G32" s="24">
        <v>17808.03</v>
      </c>
      <c r="H32" s="24">
        <v>2.71</v>
      </c>
      <c r="I32" s="31">
        <v>12.565</v>
      </c>
      <c r="J32" s="31"/>
      <c r="K32" s="35" t="s">
        <v>658</v>
      </c>
    </row>
    <row r="33" spans="2:11" x14ac:dyDescent="0.25">
      <c r="B33" s="8" t="s">
        <v>842</v>
      </c>
      <c r="C33" s="60" t="s">
        <v>843</v>
      </c>
      <c r="D33" s="54" t="s">
        <v>844</v>
      </c>
      <c r="E33" s="6" t="s">
        <v>845</v>
      </c>
      <c r="F33" s="19">
        <v>18000</v>
      </c>
      <c r="G33" s="24">
        <v>17781.5</v>
      </c>
      <c r="H33" s="24">
        <v>2.7</v>
      </c>
      <c r="I33" s="31">
        <v>9.3856999999999999</v>
      </c>
      <c r="J33" s="31"/>
      <c r="K33" s="35" t="s">
        <v>658</v>
      </c>
    </row>
    <row r="34" spans="2:11" x14ac:dyDescent="0.25">
      <c r="B34" s="8" t="s">
        <v>684</v>
      </c>
      <c r="C34" s="60" t="s">
        <v>685</v>
      </c>
      <c r="D34" s="54" t="s">
        <v>686</v>
      </c>
      <c r="E34" s="6" t="s">
        <v>687</v>
      </c>
      <c r="F34" s="19">
        <v>15500</v>
      </c>
      <c r="G34" s="24">
        <v>16163.17</v>
      </c>
      <c r="H34" s="24">
        <v>2.46</v>
      </c>
      <c r="I34" s="31">
        <v>10.085000000000001</v>
      </c>
      <c r="J34" s="31"/>
      <c r="K34" s="35" t="s">
        <v>658</v>
      </c>
    </row>
    <row r="35" spans="2:11" x14ac:dyDescent="0.25">
      <c r="B35" s="8" t="s">
        <v>729</v>
      </c>
      <c r="C35" s="60" t="s">
        <v>730</v>
      </c>
      <c r="D35" s="54" t="s">
        <v>731</v>
      </c>
      <c r="E35" s="6" t="s">
        <v>666</v>
      </c>
      <c r="F35" s="19">
        <v>15000</v>
      </c>
      <c r="G35" s="24">
        <v>15288.78</v>
      </c>
      <c r="H35" s="24">
        <v>2.3199999999999998</v>
      </c>
      <c r="I35" s="31">
        <v>8.0850000000000009</v>
      </c>
      <c r="J35" s="31"/>
      <c r="K35" s="35" t="s">
        <v>658</v>
      </c>
    </row>
    <row r="36" spans="2:11" x14ac:dyDescent="0.25">
      <c r="B36" s="8" t="s">
        <v>694</v>
      </c>
      <c r="C36" s="60" t="s">
        <v>695</v>
      </c>
      <c r="D36" s="54" t="s">
        <v>696</v>
      </c>
      <c r="E36" s="6" t="s">
        <v>690</v>
      </c>
      <c r="F36" s="19">
        <v>14000</v>
      </c>
      <c r="G36" s="24">
        <v>13657.24</v>
      </c>
      <c r="H36" s="24">
        <v>2.08</v>
      </c>
      <c r="I36" s="31">
        <v>8.25</v>
      </c>
      <c r="J36" s="31"/>
      <c r="K36" s="35"/>
    </row>
    <row r="37" spans="2:11" x14ac:dyDescent="0.25">
      <c r="B37" s="8" t="s">
        <v>1253</v>
      </c>
      <c r="C37" s="60" t="s">
        <v>1118</v>
      </c>
      <c r="D37" s="54" t="s">
        <v>1254</v>
      </c>
      <c r="E37" s="6" t="s">
        <v>666</v>
      </c>
      <c r="F37" s="19">
        <v>10000</v>
      </c>
      <c r="G37" s="24">
        <v>9802.98</v>
      </c>
      <c r="H37" s="24">
        <v>1.49</v>
      </c>
      <c r="I37" s="31">
        <v>7.5350000000000001</v>
      </c>
      <c r="J37" s="31"/>
      <c r="K37" s="35"/>
    </row>
    <row r="38" spans="2:11" x14ac:dyDescent="0.25">
      <c r="B38" s="8" t="s">
        <v>1255</v>
      </c>
      <c r="C38" s="60" t="s">
        <v>241</v>
      </c>
      <c r="D38" s="54" t="s">
        <v>1256</v>
      </c>
      <c r="E38" s="6" t="s">
        <v>679</v>
      </c>
      <c r="F38" s="19">
        <v>850</v>
      </c>
      <c r="G38" s="24">
        <v>8461.26</v>
      </c>
      <c r="H38" s="24">
        <v>1.29</v>
      </c>
      <c r="I38" s="31">
        <v>7.7359</v>
      </c>
      <c r="J38" s="31"/>
      <c r="K38" s="35" t="s">
        <v>658</v>
      </c>
    </row>
    <row r="39" spans="2:11" x14ac:dyDescent="0.25">
      <c r="B39" s="8" t="s">
        <v>853</v>
      </c>
      <c r="C39" s="60" t="s">
        <v>854</v>
      </c>
      <c r="D39" s="54" t="s">
        <v>855</v>
      </c>
      <c r="E39" s="6" t="s">
        <v>852</v>
      </c>
      <c r="F39" s="19">
        <v>8000</v>
      </c>
      <c r="G39" s="24">
        <v>7997.07</v>
      </c>
      <c r="H39" s="24">
        <v>1.22</v>
      </c>
      <c r="I39" s="31">
        <v>8.1699000000000002</v>
      </c>
      <c r="J39" s="31"/>
      <c r="K39" s="35" t="s">
        <v>658</v>
      </c>
    </row>
    <row r="40" spans="2:11" x14ac:dyDescent="0.25">
      <c r="B40" s="8" t="s">
        <v>1257</v>
      </c>
      <c r="C40" s="60" t="s">
        <v>719</v>
      </c>
      <c r="D40" s="54" t="s">
        <v>1258</v>
      </c>
      <c r="E40" s="6" t="s">
        <v>666</v>
      </c>
      <c r="F40" s="19">
        <v>7500</v>
      </c>
      <c r="G40" s="24">
        <v>7536.26</v>
      </c>
      <c r="H40" s="24">
        <v>1.1499999999999999</v>
      </c>
      <c r="I40" s="31">
        <v>7.5</v>
      </c>
      <c r="J40" s="31"/>
      <c r="K40" s="35"/>
    </row>
    <row r="41" spans="2:11" x14ac:dyDescent="0.25">
      <c r="B41" s="8" t="s">
        <v>1259</v>
      </c>
      <c r="C41" s="60" t="s">
        <v>692</v>
      </c>
      <c r="D41" s="54" t="s">
        <v>1260</v>
      </c>
      <c r="E41" s="6" t="s">
        <v>666</v>
      </c>
      <c r="F41" s="19">
        <v>750</v>
      </c>
      <c r="G41" s="24">
        <v>7496.96</v>
      </c>
      <c r="H41" s="24">
        <v>1.1399999999999999</v>
      </c>
      <c r="I41" s="31">
        <v>7.88</v>
      </c>
      <c r="J41" s="31"/>
      <c r="K41" s="35" t="s">
        <v>658</v>
      </c>
    </row>
    <row r="42" spans="2:11" x14ac:dyDescent="0.25">
      <c r="B42" s="8" t="s">
        <v>1261</v>
      </c>
      <c r="C42" s="60" t="s">
        <v>1262</v>
      </c>
      <c r="D42" s="54" t="s">
        <v>1263</v>
      </c>
      <c r="E42" s="6" t="s">
        <v>737</v>
      </c>
      <c r="F42" s="19">
        <v>7500</v>
      </c>
      <c r="G42" s="24">
        <v>7496.75</v>
      </c>
      <c r="H42" s="24">
        <v>1.1399999999999999</v>
      </c>
      <c r="I42" s="31">
        <v>9.4695999999999998</v>
      </c>
      <c r="J42" s="31"/>
      <c r="K42" s="35" t="s">
        <v>658</v>
      </c>
    </row>
    <row r="43" spans="2:11" x14ac:dyDescent="0.25">
      <c r="B43" s="8" t="s">
        <v>1264</v>
      </c>
      <c r="C43" s="60" t="s">
        <v>1265</v>
      </c>
      <c r="D43" s="54" t="s">
        <v>1266</v>
      </c>
      <c r="E43" s="6" t="s">
        <v>662</v>
      </c>
      <c r="F43" s="19">
        <v>7500</v>
      </c>
      <c r="G43" s="24">
        <v>7482.38</v>
      </c>
      <c r="H43" s="24">
        <v>1.1399999999999999</v>
      </c>
      <c r="I43" s="31">
        <v>8.6766000000000005</v>
      </c>
      <c r="J43" s="31"/>
      <c r="K43" s="35" t="s">
        <v>658</v>
      </c>
    </row>
    <row r="44" spans="2:11" x14ac:dyDescent="0.25">
      <c r="B44" s="8" t="s">
        <v>1267</v>
      </c>
      <c r="C44" s="60" t="s">
        <v>1262</v>
      </c>
      <c r="D44" s="54" t="s">
        <v>1268</v>
      </c>
      <c r="E44" s="6" t="s">
        <v>737</v>
      </c>
      <c r="F44" s="19">
        <v>7000</v>
      </c>
      <c r="G44" s="24">
        <v>6997.92</v>
      </c>
      <c r="H44" s="24">
        <v>1.06</v>
      </c>
      <c r="I44" s="31">
        <v>9.4710000000000001</v>
      </c>
      <c r="J44" s="31"/>
      <c r="K44" s="35" t="s">
        <v>658</v>
      </c>
    </row>
    <row r="45" spans="2:11" x14ac:dyDescent="0.25">
      <c r="B45" s="8" t="s">
        <v>856</v>
      </c>
      <c r="C45" s="60" t="s">
        <v>857</v>
      </c>
      <c r="D45" s="54" t="s">
        <v>858</v>
      </c>
      <c r="E45" s="6" t="s">
        <v>657</v>
      </c>
      <c r="F45" s="19">
        <v>6500</v>
      </c>
      <c r="G45" s="24">
        <v>6412.51</v>
      </c>
      <c r="H45" s="24">
        <v>0.97</v>
      </c>
      <c r="I45" s="31">
        <v>8.5048999999999992</v>
      </c>
      <c r="J45" s="31"/>
      <c r="K45" s="35" t="s">
        <v>658</v>
      </c>
    </row>
    <row r="46" spans="2:11" x14ac:dyDescent="0.25">
      <c r="B46" s="8" t="s">
        <v>859</v>
      </c>
      <c r="C46" s="60" t="s">
        <v>857</v>
      </c>
      <c r="D46" s="54" t="s">
        <v>860</v>
      </c>
      <c r="E46" s="6" t="s">
        <v>657</v>
      </c>
      <c r="F46" s="19">
        <v>6500</v>
      </c>
      <c r="G46" s="24">
        <v>6400.55</v>
      </c>
      <c r="H46" s="24">
        <v>0.97</v>
      </c>
      <c r="I46" s="31">
        <v>8.5048999999999992</v>
      </c>
      <c r="J46" s="31"/>
      <c r="K46" s="35" t="s">
        <v>658</v>
      </c>
    </row>
    <row r="47" spans="2:11" x14ac:dyDescent="0.25">
      <c r="B47" s="8" t="s">
        <v>861</v>
      </c>
      <c r="C47" s="60" t="s">
        <v>857</v>
      </c>
      <c r="D47" s="54" t="s">
        <v>862</v>
      </c>
      <c r="E47" s="6" t="s">
        <v>657</v>
      </c>
      <c r="F47" s="19">
        <v>6500</v>
      </c>
      <c r="G47" s="24">
        <v>6383.4</v>
      </c>
      <c r="H47" s="24">
        <v>0.97</v>
      </c>
      <c r="I47" s="31">
        <v>8.5298999999999996</v>
      </c>
      <c r="J47" s="31"/>
      <c r="K47" s="35" t="s">
        <v>658</v>
      </c>
    </row>
    <row r="48" spans="2:11" x14ac:dyDescent="0.25">
      <c r="B48" s="8" t="s">
        <v>863</v>
      </c>
      <c r="C48" s="60" t="s">
        <v>857</v>
      </c>
      <c r="D48" s="54" t="s">
        <v>864</v>
      </c>
      <c r="E48" s="6" t="s">
        <v>657</v>
      </c>
      <c r="F48" s="19">
        <v>6500</v>
      </c>
      <c r="G48" s="24">
        <v>6376.68</v>
      </c>
      <c r="H48" s="24">
        <v>0.97</v>
      </c>
      <c r="I48" s="31">
        <v>8.5218000000000007</v>
      </c>
      <c r="J48" s="31"/>
      <c r="K48" s="35" t="s">
        <v>658</v>
      </c>
    </row>
    <row r="49" spans="2:11" x14ac:dyDescent="0.25">
      <c r="B49" s="8" t="s">
        <v>1269</v>
      </c>
      <c r="C49" s="60" t="s">
        <v>241</v>
      </c>
      <c r="D49" s="54" t="s">
        <v>1270</v>
      </c>
      <c r="E49" s="6" t="s">
        <v>679</v>
      </c>
      <c r="F49" s="19">
        <v>500</v>
      </c>
      <c r="G49" s="24">
        <v>5060.96</v>
      </c>
      <c r="H49" s="24">
        <v>0.77</v>
      </c>
      <c r="I49" s="31">
        <v>7.6958000000000002</v>
      </c>
      <c r="J49" s="31"/>
      <c r="K49" s="35" t="s">
        <v>658</v>
      </c>
    </row>
    <row r="50" spans="2:11" x14ac:dyDescent="0.25">
      <c r="B50" s="8" t="s">
        <v>1271</v>
      </c>
      <c r="C50" s="60" t="s">
        <v>1118</v>
      </c>
      <c r="D50" s="54" t="s">
        <v>1272</v>
      </c>
      <c r="E50" s="6" t="s">
        <v>666</v>
      </c>
      <c r="F50" s="19">
        <v>5000</v>
      </c>
      <c r="G50" s="24">
        <v>5000.21</v>
      </c>
      <c r="H50" s="24">
        <v>0.76</v>
      </c>
      <c r="I50" s="31">
        <v>7.5061999999999998</v>
      </c>
      <c r="J50" s="31"/>
      <c r="K50" s="35" t="s">
        <v>658</v>
      </c>
    </row>
    <row r="51" spans="2:11" x14ac:dyDescent="0.25">
      <c r="B51" s="8" t="s">
        <v>1273</v>
      </c>
      <c r="C51" s="60" t="s">
        <v>1274</v>
      </c>
      <c r="D51" s="54" t="s">
        <v>1275</v>
      </c>
      <c r="E51" s="6" t="s">
        <v>845</v>
      </c>
      <c r="F51" s="19">
        <v>5000</v>
      </c>
      <c r="G51" s="24">
        <v>4935.6099999999997</v>
      </c>
      <c r="H51" s="24">
        <v>0.75</v>
      </c>
      <c r="I51" s="31">
        <v>10.5549</v>
      </c>
      <c r="J51" s="31"/>
      <c r="K51" s="35" t="s">
        <v>658</v>
      </c>
    </row>
    <row r="52" spans="2:11" x14ac:dyDescent="0.25">
      <c r="B52" s="8" t="s">
        <v>1276</v>
      </c>
      <c r="C52" s="60" t="s">
        <v>1277</v>
      </c>
      <c r="D52" s="54" t="s">
        <v>1278</v>
      </c>
      <c r="E52" s="6" t="s">
        <v>845</v>
      </c>
      <c r="F52" s="19">
        <v>4900</v>
      </c>
      <c r="G52" s="24">
        <v>4895.99</v>
      </c>
      <c r="H52" s="24">
        <v>0.74</v>
      </c>
      <c r="I52" s="31">
        <v>8.98</v>
      </c>
      <c r="J52" s="31"/>
      <c r="K52" s="35" t="s">
        <v>658</v>
      </c>
    </row>
    <row r="53" spans="2:11" x14ac:dyDescent="0.25">
      <c r="B53" s="8" t="s">
        <v>1279</v>
      </c>
      <c r="C53" s="60" t="s">
        <v>241</v>
      </c>
      <c r="D53" s="54" t="s">
        <v>1280</v>
      </c>
      <c r="E53" s="6" t="s">
        <v>679</v>
      </c>
      <c r="F53" s="19">
        <v>430</v>
      </c>
      <c r="G53" s="24">
        <v>4421.87</v>
      </c>
      <c r="H53" s="24">
        <v>0.67</v>
      </c>
      <c r="I53" s="31">
        <v>7.8509000000000002</v>
      </c>
      <c r="J53" s="31"/>
      <c r="K53" s="35" t="s">
        <v>658</v>
      </c>
    </row>
    <row r="54" spans="2:11" x14ac:dyDescent="0.25">
      <c r="B54" s="8" t="s">
        <v>1281</v>
      </c>
      <c r="C54" s="60" t="s">
        <v>1142</v>
      </c>
      <c r="D54" s="54" t="s">
        <v>1282</v>
      </c>
      <c r="E54" s="6" t="s">
        <v>666</v>
      </c>
      <c r="F54" s="19">
        <v>3000</v>
      </c>
      <c r="G54" s="24">
        <v>2877.02</v>
      </c>
      <c r="H54" s="24">
        <v>0.44</v>
      </c>
      <c r="I54" s="31">
        <v>7.5818000000000003</v>
      </c>
      <c r="J54" s="31"/>
      <c r="K54" s="35" t="s">
        <v>658</v>
      </c>
    </row>
    <row r="55" spans="2:11" x14ac:dyDescent="0.25">
      <c r="B55" s="8" t="s">
        <v>829</v>
      </c>
      <c r="C55" s="60" t="s">
        <v>241</v>
      </c>
      <c r="D55" s="54" t="s">
        <v>830</v>
      </c>
      <c r="E55" s="6" t="s">
        <v>679</v>
      </c>
      <c r="F55" s="19">
        <v>2500</v>
      </c>
      <c r="G55" s="24">
        <v>2565.7800000000002</v>
      </c>
      <c r="H55" s="24">
        <v>0.39</v>
      </c>
      <c r="I55" s="31">
        <v>7.8509000000000002</v>
      </c>
      <c r="J55" s="31"/>
      <c r="K55" s="35" t="s">
        <v>658</v>
      </c>
    </row>
    <row r="56" spans="2:11" x14ac:dyDescent="0.25">
      <c r="B56" s="8" t="s">
        <v>763</v>
      </c>
      <c r="C56" s="60" t="s">
        <v>730</v>
      </c>
      <c r="D56" s="54" t="s">
        <v>764</v>
      </c>
      <c r="E56" s="6" t="s">
        <v>666</v>
      </c>
      <c r="F56" s="19">
        <v>2500</v>
      </c>
      <c r="G56" s="24">
        <v>2538.5100000000002</v>
      </c>
      <c r="H56" s="24">
        <v>0.39</v>
      </c>
      <c r="I56" s="31">
        <v>8.0328999999999997</v>
      </c>
      <c r="J56" s="31"/>
      <c r="K56" s="35" t="s">
        <v>658</v>
      </c>
    </row>
    <row r="57" spans="2:11" x14ac:dyDescent="0.25">
      <c r="B57" s="8" t="s">
        <v>1283</v>
      </c>
      <c r="C57" s="60" t="s">
        <v>1118</v>
      </c>
      <c r="D57" s="54" t="s">
        <v>1284</v>
      </c>
      <c r="E57" s="6" t="s">
        <v>666</v>
      </c>
      <c r="F57" s="19">
        <v>2500</v>
      </c>
      <c r="G57" s="24">
        <v>2513.6999999999998</v>
      </c>
      <c r="H57" s="24">
        <v>0.38</v>
      </c>
      <c r="I57" s="31">
        <v>7.5662000000000003</v>
      </c>
      <c r="J57" s="31"/>
      <c r="K57" s="35" t="s">
        <v>658</v>
      </c>
    </row>
    <row r="58" spans="2:11" x14ac:dyDescent="0.25">
      <c r="B58" s="8" t="s">
        <v>1285</v>
      </c>
      <c r="C58" s="60" t="s">
        <v>1286</v>
      </c>
      <c r="D58" s="54" t="s">
        <v>1287</v>
      </c>
      <c r="E58" s="6" t="s">
        <v>1288</v>
      </c>
      <c r="F58" s="19">
        <v>2500</v>
      </c>
      <c r="G58" s="24">
        <v>2507.87</v>
      </c>
      <c r="H58" s="24">
        <v>0.38</v>
      </c>
      <c r="I58" s="31">
        <v>8.2848000000000006</v>
      </c>
      <c r="J58" s="31"/>
      <c r="K58" s="35" t="s">
        <v>658</v>
      </c>
    </row>
    <row r="59" spans="2:11" x14ac:dyDescent="0.25">
      <c r="B59" s="8" t="s">
        <v>1289</v>
      </c>
      <c r="C59" s="60" t="s">
        <v>1290</v>
      </c>
      <c r="D59" s="54" t="s">
        <v>1291</v>
      </c>
      <c r="E59" s="6" t="s">
        <v>690</v>
      </c>
      <c r="F59" s="19">
        <v>2500</v>
      </c>
      <c r="G59" s="24">
        <v>2500.2600000000002</v>
      </c>
      <c r="H59" s="24">
        <v>0.38</v>
      </c>
      <c r="I59" s="31">
        <v>8.5398999999999994</v>
      </c>
      <c r="J59" s="31"/>
      <c r="K59" s="35" t="s">
        <v>658</v>
      </c>
    </row>
    <row r="60" spans="2:11" x14ac:dyDescent="0.25">
      <c r="B60" s="8" t="s">
        <v>1292</v>
      </c>
      <c r="C60" s="60" t="s">
        <v>1123</v>
      </c>
      <c r="D60" s="54" t="s">
        <v>1293</v>
      </c>
      <c r="E60" s="6" t="s">
        <v>1125</v>
      </c>
      <c r="F60" s="19">
        <v>2500</v>
      </c>
      <c r="G60" s="24">
        <v>2447.8000000000002</v>
      </c>
      <c r="H60" s="24">
        <v>0.37</v>
      </c>
      <c r="I60" s="31">
        <v>7.57</v>
      </c>
      <c r="J60" s="31"/>
      <c r="K60" s="35" t="s">
        <v>658</v>
      </c>
    </row>
    <row r="61" spans="2:11" x14ac:dyDescent="0.25">
      <c r="C61" s="58" t="s">
        <v>185</v>
      </c>
      <c r="D61" s="54"/>
      <c r="E61" s="6"/>
      <c r="F61" s="19"/>
      <c r="G61" s="25">
        <v>392086.24</v>
      </c>
      <c r="H61" s="25">
        <v>59.59</v>
      </c>
      <c r="I61" s="31"/>
      <c r="J61" s="31"/>
      <c r="K61" s="35"/>
    </row>
    <row r="62" spans="2:11" x14ac:dyDescent="0.25">
      <c r="C62" s="57"/>
      <c r="D62" s="54"/>
      <c r="E62" s="6"/>
      <c r="F62" s="19"/>
      <c r="G62" s="24"/>
      <c r="H62" s="24"/>
      <c r="I62" s="31"/>
      <c r="J62" s="31"/>
      <c r="K62" s="35"/>
    </row>
    <row r="63" spans="2:11" x14ac:dyDescent="0.25">
      <c r="C63" s="59" t="s">
        <v>774</v>
      </c>
      <c r="D63" s="54"/>
      <c r="E63" s="6"/>
      <c r="F63" s="19"/>
      <c r="G63" s="24"/>
      <c r="H63" s="24"/>
      <c r="I63" s="31"/>
      <c r="J63" s="31"/>
      <c r="K63" s="35"/>
    </row>
    <row r="64" spans="2:11" x14ac:dyDescent="0.25">
      <c r="B64" s="8" t="s">
        <v>778</v>
      </c>
      <c r="C64" s="60" t="s">
        <v>779</v>
      </c>
      <c r="D64" s="54" t="s">
        <v>780</v>
      </c>
      <c r="E64" s="6" t="s">
        <v>657</v>
      </c>
      <c r="F64" s="19">
        <v>20000</v>
      </c>
      <c r="G64" s="24">
        <v>20758.419999999998</v>
      </c>
      <c r="H64" s="24">
        <v>3.15</v>
      </c>
      <c r="I64" s="31">
        <v>8.6699000000000002</v>
      </c>
      <c r="J64" s="31"/>
      <c r="K64" s="35" t="s">
        <v>658</v>
      </c>
    </row>
    <row r="65" spans="2:11" x14ac:dyDescent="0.25">
      <c r="B65" s="8" t="s">
        <v>775</v>
      </c>
      <c r="C65" s="60" t="s">
        <v>776</v>
      </c>
      <c r="D65" s="54" t="s">
        <v>777</v>
      </c>
      <c r="E65" s="6" t="s">
        <v>657</v>
      </c>
      <c r="F65" s="19">
        <v>17500</v>
      </c>
      <c r="G65" s="24">
        <v>17555.88</v>
      </c>
      <c r="H65" s="24">
        <v>2.67</v>
      </c>
      <c r="I65" s="31">
        <v>8.7276000000000007</v>
      </c>
      <c r="J65" s="31"/>
      <c r="K65" s="35" t="s">
        <v>658</v>
      </c>
    </row>
    <row r="66" spans="2:11" x14ac:dyDescent="0.25">
      <c r="C66" s="58" t="s">
        <v>185</v>
      </c>
      <c r="D66" s="54"/>
      <c r="E66" s="6"/>
      <c r="F66" s="19"/>
      <c r="G66" s="25">
        <v>38314.300000000003</v>
      </c>
      <c r="H66" s="25">
        <v>5.82</v>
      </c>
      <c r="I66" s="31"/>
      <c r="J66" s="31"/>
      <c r="K66" s="35"/>
    </row>
    <row r="67" spans="2:11" x14ac:dyDescent="0.25">
      <c r="C67" s="57"/>
      <c r="D67" s="54"/>
      <c r="E67" s="6"/>
      <c r="F67" s="19"/>
      <c r="G67" s="24"/>
      <c r="H67" s="24"/>
      <c r="I67" s="31"/>
      <c r="J67" s="31"/>
      <c r="K67" s="35"/>
    </row>
    <row r="68" spans="2:11" x14ac:dyDescent="0.25">
      <c r="C68" s="58" t="s">
        <v>7</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9" t="s">
        <v>8</v>
      </c>
      <c r="D70" s="54"/>
      <c r="E70" s="6"/>
      <c r="F70" s="19"/>
      <c r="G70" s="24"/>
      <c r="H70" s="24"/>
      <c r="I70" s="31"/>
      <c r="J70" s="31"/>
      <c r="K70" s="35"/>
    </row>
    <row r="71" spans="2:11" x14ac:dyDescent="0.25">
      <c r="B71" s="8" t="s">
        <v>865</v>
      </c>
      <c r="C71" s="60" t="s">
        <v>4798</v>
      </c>
      <c r="D71" s="54" t="s">
        <v>866</v>
      </c>
      <c r="E71" s="6" t="s">
        <v>786</v>
      </c>
      <c r="F71" s="19">
        <v>125</v>
      </c>
      <c r="G71" s="24">
        <v>12292.24</v>
      </c>
      <c r="H71" s="24">
        <v>1.87</v>
      </c>
      <c r="I71" s="31">
        <v>7.89</v>
      </c>
      <c r="J71" s="31"/>
      <c r="K71" s="35" t="s">
        <v>658</v>
      </c>
    </row>
    <row r="72" spans="2:11" x14ac:dyDescent="0.25">
      <c r="B72" s="8" t="s">
        <v>867</v>
      </c>
      <c r="C72" s="60" t="s">
        <v>4800</v>
      </c>
      <c r="D72" s="54" t="s">
        <v>868</v>
      </c>
      <c r="E72" s="6" t="s">
        <v>786</v>
      </c>
      <c r="F72" s="19">
        <v>125</v>
      </c>
      <c r="G72" s="24">
        <v>12284.28</v>
      </c>
      <c r="H72" s="24">
        <v>1.87</v>
      </c>
      <c r="I72" s="31">
        <v>7.8049999999999997</v>
      </c>
      <c r="J72" s="31"/>
      <c r="K72" s="35" t="s">
        <v>658</v>
      </c>
    </row>
    <row r="73" spans="2:11" x14ac:dyDescent="0.25">
      <c r="C73" s="58" t="s">
        <v>185</v>
      </c>
      <c r="D73" s="54"/>
      <c r="E73" s="6"/>
      <c r="F73" s="19"/>
      <c r="G73" s="25">
        <v>24576.52</v>
      </c>
      <c r="H73" s="25">
        <v>3.74</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869</v>
      </c>
      <c r="C76" s="60" t="s">
        <v>870</v>
      </c>
      <c r="D76" s="54" t="s">
        <v>871</v>
      </c>
      <c r="E76" s="6" t="s">
        <v>196</v>
      </c>
      <c r="F76" s="19">
        <v>4500000</v>
      </c>
      <c r="G76" s="24">
        <v>4678.99</v>
      </c>
      <c r="H76" s="24">
        <v>0.71</v>
      </c>
      <c r="I76" s="31">
        <v>0</v>
      </c>
      <c r="J76" s="31"/>
      <c r="K76" s="35"/>
    </row>
    <row r="77" spans="2:11" x14ac:dyDescent="0.25">
      <c r="C77" s="58" t="s">
        <v>185</v>
      </c>
      <c r="D77" s="54"/>
      <c r="E77" s="6"/>
      <c r="F77" s="19"/>
      <c r="G77" s="25">
        <v>4678.99</v>
      </c>
      <c r="H77" s="25">
        <v>0.71</v>
      </c>
      <c r="I77" s="31"/>
      <c r="J77" s="31"/>
      <c r="K77" s="35"/>
    </row>
    <row r="78" spans="2:11" x14ac:dyDescent="0.25">
      <c r="C78" s="57"/>
      <c r="D78" s="54"/>
      <c r="E78" s="6"/>
      <c r="F78" s="19"/>
      <c r="G78" s="24"/>
      <c r="H78" s="24"/>
      <c r="I78" s="31"/>
      <c r="J78" s="31"/>
      <c r="K78" s="35"/>
    </row>
    <row r="79" spans="2:11" x14ac:dyDescent="0.25">
      <c r="C79" s="59" t="s">
        <v>9</v>
      </c>
      <c r="D79" s="54"/>
      <c r="E79" s="6"/>
      <c r="F79" s="19"/>
      <c r="G79" s="24"/>
      <c r="H79" s="24"/>
      <c r="I79" s="31"/>
      <c r="J79" s="31"/>
      <c r="K79" s="35"/>
    </row>
    <row r="80" spans="2:11" x14ac:dyDescent="0.25">
      <c r="B80" s="8" t="s">
        <v>1193</v>
      </c>
      <c r="C80" s="60" t="s">
        <v>1194</v>
      </c>
      <c r="D80" s="54" t="s">
        <v>1195</v>
      </c>
      <c r="E80" s="6" t="s">
        <v>196</v>
      </c>
      <c r="F80" s="19">
        <v>51500000</v>
      </c>
      <c r="G80" s="24">
        <v>51757.81</v>
      </c>
      <c r="H80" s="24">
        <v>7.87</v>
      </c>
      <c r="I80" s="31">
        <v>7.2151763000000004</v>
      </c>
      <c r="J80" s="31"/>
      <c r="K80" s="35"/>
    </row>
    <row r="81" spans="1:11" x14ac:dyDescent="0.25">
      <c r="B81" s="8" t="s">
        <v>875</v>
      </c>
      <c r="C81" s="60" t="s">
        <v>876</v>
      </c>
      <c r="D81" s="54" t="s">
        <v>877</v>
      </c>
      <c r="E81" s="6" t="s">
        <v>196</v>
      </c>
      <c r="F81" s="19">
        <v>47500000</v>
      </c>
      <c r="G81" s="24">
        <v>44346.52</v>
      </c>
      <c r="H81" s="24">
        <v>6.74</v>
      </c>
      <c r="I81" s="31">
        <v>7.5798180000000004</v>
      </c>
      <c r="J81" s="31"/>
      <c r="K81" s="35"/>
    </row>
    <row r="82" spans="1:11" x14ac:dyDescent="0.25">
      <c r="B82" s="8" t="s">
        <v>872</v>
      </c>
      <c r="C82" s="60" t="s">
        <v>873</v>
      </c>
      <c r="D82" s="54" t="s">
        <v>874</v>
      </c>
      <c r="E82" s="6" t="s">
        <v>196</v>
      </c>
      <c r="F82" s="19">
        <v>25000000</v>
      </c>
      <c r="G82" s="24">
        <v>24074.7</v>
      </c>
      <c r="H82" s="24">
        <v>3.66</v>
      </c>
      <c r="I82" s="31">
        <v>7.1427934999999998</v>
      </c>
      <c r="J82" s="31"/>
      <c r="K82" s="35"/>
    </row>
    <row r="83" spans="1:11" x14ac:dyDescent="0.25">
      <c r="B83" s="8" t="s">
        <v>790</v>
      </c>
      <c r="C83" s="60" t="s">
        <v>791</v>
      </c>
      <c r="D83" s="54" t="s">
        <v>792</v>
      </c>
      <c r="E83" s="6" t="s">
        <v>196</v>
      </c>
      <c r="F83" s="19">
        <v>5500000</v>
      </c>
      <c r="G83" s="24">
        <v>5177.78</v>
      </c>
      <c r="H83" s="24">
        <v>0.79</v>
      </c>
      <c r="I83" s="31">
        <v>7.8973757999999998</v>
      </c>
      <c r="J83" s="31"/>
      <c r="K83" s="35"/>
    </row>
    <row r="84" spans="1:11" x14ac:dyDescent="0.25">
      <c r="C84" s="58" t="s">
        <v>185</v>
      </c>
      <c r="D84" s="54"/>
      <c r="E84" s="6"/>
      <c r="F84" s="19"/>
      <c r="G84" s="25">
        <v>125356.81</v>
      </c>
      <c r="H84" s="25">
        <v>19.059999999999999</v>
      </c>
      <c r="I84" s="31"/>
      <c r="J84" s="31"/>
      <c r="K84" s="35"/>
    </row>
    <row r="85" spans="1:11" x14ac:dyDescent="0.25">
      <c r="C85" s="57"/>
      <c r="D85" s="54"/>
      <c r="E85" s="6"/>
      <c r="F85" s="19"/>
      <c r="G85" s="24"/>
      <c r="H85" s="24"/>
      <c r="I85" s="31"/>
      <c r="J85" s="31"/>
      <c r="K85" s="35"/>
    </row>
    <row r="86" spans="1:11" x14ac:dyDescent="0.25">
      <c r="C86" s="59" t="s">
        <v>10</v>
      </c>
      <c r="D86" s="54"/>
      <c r="E86" s="6"/>
      <c r="F86" s="19"/>
      <c r="G86" s="24"/>
      <c r="H86" s="24"/>
      <c r="I86" s="31"/>
      <c r="J86" s="31"/>
      <c r="K86" s="35"/>
    </row>
    <row r="87" spans="1:11" x14ac:dyDescent="0.25">
      <c r="B87" s="8" t="s">
        <v>1294</v>
      </c>
      <c r="C87" s="60" t="s">
        <v>1295</v>
      </c>
      <c r="D87" s="54" t="s">
        <v>1296</v>
      </c>
      <c r="E87" s="6" t="s">
        <v>196</v>
      </c>
      <c r="F87" s="19">
        <v>2500000</v>
      </c>
      <c r="G87" s="24">
        <v>2470.64</v>
      </c>
      <c r="H87" s="24">
        <v>0.38</v>
      </c>
      <c r="I87" s="31">
        <v>7.8170700999999996</v>
      </c>
      <c r="J87" s="31"/>
      <c r="K87" s="35"/>
    </row>
    <row r="88" spans="1:11" x14ac:dyDescent="0.25">
      <c r="B88" s="8" t="s">
        <v>1297</v>
      </c>
      <c r="C88" s="60" t="s">
        <v>1298</v>
      </c>
      <c r="D88" s="54" t="s">
        <v>1299</v>
      </c>
      <c r="E88" s="6" t="s">
        <v>196</v>
      </c>
      <c r="F88" s="19">
        <v>2500000</v>
      </c>
      <c r="G88" s="24">
        <v>2469.2600000000002</v>
      </c>
      <c r="H88" s="24">
        <v>0.38</v>
      </c>
      <c r="I88" s="31">
        <v>7.8215431999999998</v>
      </c>
      <c r="J88" s="31"/>
      <c r="K88" s="35"/>
    </row>
    <row r="89" spans="1:11" x14ac:dyDescent="0.25">
      <c r="C89" s="58" t="s">
        <v>185</v>
      </c>
      <c r="D89" s="54"/>
      <c r="E89" s="6"/>
      <c r="F89" s="19"/>
      <c r="G89" s="25">
        <v>4939.8999999999996</v>
      </c>
      <c r="H89" s="25">
        <v>0.76</v>
      </c>
      <c r="I89" s="31"/>
      <c r="J89" s="31"/>
      <c r="K89" s="35"/>
    </row>
    <row r="90" spans="1:11" x14ac:dyDescent="0.25">
      <c r="C90" s="57"/>
      <c r="D90" s="54"/>
      <c r="E90" s="6"/>
      <c r="F90" s="19"/>
      <c r="G90" s="24"/>
      <c r="H90" s="24"/>
      <c r="I90" s="31"/>
      <c r="J90" s="31"/>
      <c r="K90" s="35"/>
    </row>
    <row r="91" spans="1:11" x14ac:dyDescent="0.25">
      <c r="C91" s="58" t="s">
        <v>11</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13</v>
      </c>
      <c r="D93" s="54"/>
      <c r="E93" s="6"/>
      <c r="F93" s="19"/>
      <c r="G93" s="24"/>
      <c r="H93" s="24"/>
      <c r="I93" s="31"/>
      <c r="J93" s="31"/>
      <c r="K93" s="35"/>
    </row>
    <row r="94" spans="1:11" x14ac:dyDescent="0.25">
      <c r="A94" s="28"/>
      <c r="B94" s="28"/>
      <c r="C94" s="58" t="s">
        <v>14</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C96" s="59" t="s">
        <v>15</v>
      </c>
      <c r="D96" s="54"/>
      <c r="E96" s="6"/>
      <c r="F96" s="19"/>
      <c r="G96" s="24"/>
      <c r="H96" s="24"/>
      <c r="I96" s="31"/>
      <c r="J96" s="31"/>
      <c r="K96" s="35"/>
    </row>
    <row r="97" spans="1:11" x14ac:dyDescent="0.25">
      <c r="B97" s="8" t="s">
        <v>1300</v>
      </c>
      <c r="C97" s="60" t="s">
        <v>46</v>
      </c>
      <c r="D97" s="54" t="s">
        <v>1301</v>
      </c>
      <c r="E97" s="6" t="s">
        <v>805</v>
      </c>
      <c r="F97" s="19">
        <v>1000</v>
      </c>
      <c r="G97" s="24">
        <v>4704.34</v>
      </c>
      <c r="H97" s="24">
        <v>0.71</v>
      </c>
      <c r="I97" s="31">
        <v>7.4</v>
      </c>
      <c r="J97" s="31"/>
      <c r="K97" s="35"/>
    </row>
    <row r="98" spans="1:11" x14ac:dyDescent="0.25">
      <c r="C98" s="58" t="s">
        <v>185</v>
      </c>
      <c r="D98" s="54"/>
      <c r="E98" s="6"/>
      <c r="F98" s="19"/>
      <c r="G98" s="25">
        <v>4704.34</v>
      </c>
      <c r="H98" s="25">
        <v>0.71</v>
      </c>
      <c r="I98" s="31"/>
      <c r="J98" s="31"/>
      <c r="K98" s="35"/>
    </row>
    <row r="99" spans="1:11" x14ac:dyDescent="0.25">
      <c r="C99" s="57"/>
      <c r="D99" s="54"/>
      <c r="E99" s="6"/>
      <c r="F99" s="19"/>
      <c r="G99" s="24"/>
      <c r="H99" s="24"/>
      <c r="I99" s="31"/>
      <c r="J99" s="31"/>
      <c r="K99" s="35"/>
    </row>
    <row r="100" spans="1:11" x14ac:dyDescent="0.25">
      <c r="C100" s="58" t="s">
        <v>16</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17</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18</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19</v>
      </c>
      <c r="D106" s="54"/>
      <c r="E106" s="6"/>
      <c r="F106" s="19"/>
      <c r="G106" s="24"/>
      <c r="H106" s="24"/>
      <c r="I106" s="31"/>
      <c r="J106" s="31"/>
      <c r="K106" s="35"/>
    </row>
    <row r="107" spans="1:11" x14ac:dyDescent="0.25">
      <c r="A107" s="28"/>
      <c r="B107" s="28"/>
      <c r="C107" s="58" t="s">
        <v>20</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21</v>
      </c>
      <c r="D109" s="54"/>
      <c r="E109" s="6"/>
      <c r="F109" s="19"/>
      <c r="G109" s="24"/>
      <c r="H109" s="24"/>
      <c r="I109" s="31"/>
      <c r="J109" s="31"/>
      <c r="K109" s="35"/>
    </row>
    <row r="110" spans="1:11" x14ac:dyDescent="0.25">
      <c r="B110" s="8" t="s">
        <v>883</v>
      </c>
      <c r="C110" s="60" t="s">
        <v>4803</v>
      </c>
      <c r="D110" s="54" t="s">
        <v>884</v>
      </c>
      <c r="E110" s="6" t="s">
        <v>885</v>
      </c>
      <c r="F110" s="19">
        <v>17860.507000000001</v>
      </c>
      <c r="G110" s="24">
        <v>2088.39</v>
      </c>
      <c r="H110" s="24">
        <v>0.32</v>
      </c>
      <c r="I110" s="31">
        <v>5.72</v>
      </c>
      <c r="J110" s="31"/>
      <c r="K110" s="35"/>
    </row>
    <row r="111" spans="1:11" x14ac:dyDescent="0.25">
      <c r="C111" s="58" t="s">
        <v>185</v>
      </c>
      <c r="D111" s="54"/>
      <c r="E111" s="6"/>
      <c r="F111" s="19"/>
      <c r="G111" s="25">
        <v>2088.39</v>
      </c>
      <c r="H111" s="25">
        <v>0.32</v>
      </c>
      <c r="I111" s="31"/>
      <c r="J111" s="31"/>
      <c r="K111" s="35"/>
    </row>
    <row r="112" spans="1:11" x14ac:dyDescent="0.25">
      <c r="C112" s="57"/>
      <c r="D112" s="54"/>
      <c r="E112" s="6"/>
      <c r="F112" s="19"/>
      <c r="G112" s="24"/>
      <c r="H112" s="24"/>
      <c r="I112" s="31"/>
      <c r="J112" s="31"/>
      <c r="K112" s="35"/>
    </row>
    <row r="113" spans="1:11" x14ac:dyDescent="0.25">
      <c r="C113" s="59" t="s">
        <v>824</v>
      </c>
      <c r="D113" s="54"/>
      <c r="E113" s="6"/>
      <c r="F113" s="19"/>
      <c r="G113" s="24"/>
      <c r="H113" s="24"/>
      <c r="I113" s="31"/>
      <c r="J113" s="31"/>
      <c r="K113" s="35"/>
    </row>
    <row r="114" spans="1:11" x14ac:dyDescent="0.25">
      <c r="B114" s="8" t="s">
        <v>1302</v>
      </c>
      <c r="C114" s="60" t="s">
        <v>1303</v>
      </c>
      <c r="D114" s="54" t="s">
        <v>1304</v>
      </c>
      <c r="E114" s="6" t="s">
        <v>608</v>
      </c>
      <c r="F114" s="19">
        <v>9400000</v>
      </c>
      <c r="G114" s="24">
        <v>13724</v>
      </c>
      <c r="H114" s="24">
        <v>2.09</v>
      </c>
      <c r="I114" s="31"/>
      <c r="J114" s="31"/>
      <c r="K114" s="35"/>
    </row>
    <row r="115" spans="1:11" x14ac:dyDescent="0.25">
      <c r="B115" s="8" t="s">
        <v>886</v>
      </c>
      <c r="C115" s="60" t="s">
        <v>887</v>
      </c>
      <c r="D115" s="54" t="s">
        <v>888</v>
      </c>
      <c r="E115" s="6" t="s">
        <v>608</v>
      </c>
      <c r="F115" s="19">
        <v>4700000</v>
      </c>
      <c r="G115" s="24">
        <v>5173.29</v>
      </c>
      <c r="H115" s="24">
        <v>0.79</v>
      </c>
      <c r="I115" s="31"/>
      <c r="J115" s="31"/>
      <c r="K115" s="35"/>
    </row>
    <row r="116" spans="1:11" x14ac:dyDescent="0.25">
      <c r="B116" s="8" t="s">
        <v>1305</v>
      </c>
      <c r="C116" s="60" t="s">
        <v>664</v>
      </c>
      <c r="D116" s="54" t="s">
        <v>1306</v>
      </c>
      <c r="E116" s="6" t="s">
        <v>608</v>
      </c>
      <c r="F116" s="19">
        <v>4500000</v>
      </c>
      <c r="G116" s="24">
        <v>4797</v>
      </c>
      <c r="H116" s="24">
        <v>0.73</v>
      </c>
      <c r="I116" s="31"/>
      <c r="J116" s="31"/>
      <c r="K116" s="35"/>
    </row>
    <row r="117" spans="1:11" x14ac:dyDescent="0.25">
      <c r="B117" s="8" t="s">
        <v>825</v>
      </c>
      <c r="C117" s="60" t="s">
        <v>782</v>
      </c>
      <c r="D117" s="54" t="s">
        <v>826</v>
      </c>
      <c r="E117" s="6" t="s">
        <v>608</v>
      </c>
      <c r="F117" s="19">
        <v>272701</v>
      </c>
      <c r="G117" s="24">
        <v>447.23</v>
      </c>
      <c r="H117" s="24">
        <v>7.0000000000000007E-2</v>
      </c>
      <c r="I117" s="31"/>
      <c r="J117" s="31"/>
      <c r="K117" s="35"/>
    </row>
    <row r="118" spans="1:11" x14ac:dyDescent="0.25">
      <c r="C118" s="58" t="s">
        <v>185</v>
      </c>
      <c r="D118" s="54"/>
      <c r="E118" s="6"/>
      <c r="F118" s="19"/>
      <c r="G118" s="25">
        <v>24141.52</v>
      </c>
      <c r="H118" s="25">
        <v>3.68</v>
      </c>
      <c r="I118" s="31"/>
      <c r="J118" s="31"/>
      <c r="K118" s="35"/>
    </row>
    <row r="119" spans="1:11" x14ac:dyDescent="0.25">
      <c r="C119" s="57"/>
      <c r="D119" s="54"/>
      <c r="E119" s="6"/>
      <c r="F119" s="19"/>
      <c r="G119" s="24"/>
      <c r="H119" s="24"/>
      <c r="I119" s="31"/>
      <c r="J119" s="31"/>
      <c r="K119" s="35"/>
    </row>
    <row r="120" spans="1:11" x14ac:dyDescent="0.25">
      <c r="C120" s="58" t="s">
        <v>22</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C122" s="58" t="s">
        <v>23</v>
      </c>
      <c r="D122" s="54"/>
      <c r="E122" s="6"/>
      <c r="F122" s="19"/>
      <c r="G122" s="24" t="s">
        <v>2</v>
      </c>
      <c r="H122" s="24" t="s">
        <v>2</v>
      </c>
      <c r="I122" s="31"/>
      <c r="J122" s="31"/>
      <c r="K122" s="35"/>
    </row>
    <row r="123" spans="1:11" x14ac:dyDescent="0.25">
      <c r="C123" s="57"/>
      <c r="D123" s="54"/>
      <c r="E123" s="6"/>
      <c r="F123" s="19"/>
      <c r="G123" s="24"/>
      <c r="H123" s="24"/>
      <c r="I123" s="31"/>
      <c r="J123" s="31"/>
      <c r="K123" s="35"/>
    </row>
    <row r="124" spans="1:11" x14ac:dyDescent="0.25">
      <c r="C124" s="59" t="s">
        <v>24</v>
      </c>
      <c r="D124" s="54"/>
      <c r="E124" s="6"/>
      <c r="F124" s="19"/>
      <c r="G124" s="24"/>
      <c r="H124" s="24"/>
      <c r="I124" s="31"/>
      <c r="J124" s="31"/>
      <c r="K124" s="35"/>
    </row>
    <row r="125" spans="1:11" x14ac:dyDescent="0.25">
      <c r="B125" s="8" t="s">
        <v>197</v>
      </c>
      <c r="C125" s="60" t="s">
        <v>198</v>
      </c>
      <c r="D125" s="54"/>
      <c r="E125" s="6"/>
      <c r="F125" s="19"/>
      <c r="G125" s="24">
        <v>5696.86</v>
      </c>
      <c r="H125" s="24">
        <v>0.87</v>
      </c>
      <c r="I125" s="31"/>
      <c r="J125" s="31"/>
      <c r="K125" s="35"/>
    </row>
    <row r="126" spans="1:11" x14ac:dyDescent="0.25">
      <c r="C126" s="58" t="s">
        <v>185</v>
      </c>
      <c r="D126" s="54"/>
      <c r="E126" s="6"/>
      <c r="F126" s="19"/>
      <c r="G126" s="25">
        <v>5696.86</v>
      </c>
      <c r="H126" s="25">
        <v>0.87</v>
      </c>
      <c r="I126" s="31"/>
      <c r="J126" s="31"/>
      <c r="K126" s="35"/>
    </row>
    <row r="127" spans="1:11" x14ac:dyDescent="0.25">
      <c r="C127" s="57"/>
      <c r="D127" s="54"/>
      <c r="E127" s="6"/>
      <c r="F127" s="19"/>
      <c r="G127" s="24"/>
      <c r="H127" s="24"/>
      <c r="I127" s="31"/>
      <c r="J127" s="31"/>
      <c r="K127" s="35"/>
    </row>
    <row r="128" spans="1:11" x14ac:dyDescent="0.25">
      <c r="A128" s="10"/>
      <c r="B128" s="28"/>
      <c r="C128" s="58" t="s">
        <v>25</v>
      </c>
      <c r="D128" s="54"/>
      <c r="E128" s="6"/>
      <c r="F128" s="19"/>
      <c r="G128" s="24"/>
      <c r="H128" s="24"/>
      <c r="I128" s="31"/>
      <c r="J128" s="31"/>
      <c r="K128" s="35"/>
    </row>
    <row r="129" spans="1:54" s="2" customFormat="1" ht="13.5" x14ac:dyDescent="0.25">
      <c r="A129" s="28"/>
      <c r="B129" s="28"/>
      <c r="C129" s="57" t="s">
        <v>4766</v>
      </c>
      <c r="D129" s="54"/>
      <c r="E129" s="6"/>
      <c r="F129" s="19"/>
      <c r="G129" s="24" t="s">
        <v>2</v>
      </c>
      <c r="H129" s="24" t="s">
        <v>2</v>
      </c>
      <c r="I129" s="31"/>
      <c r="J129" s="31"/>
      <c r="K129" s="35"/>
      <c r="L129" s="3"/>
      <c r="AI129" s="3"/>
      <c r="AV129" s="3"/>
      <c r="AX129" s="3"/>
      <c r="BB129" s="3"/>
    </row>
    <row r="130" spans="1:54" x14ac:dyDescent="0.25">
      <c r="B130" s="8"/>
      <c r="C130" s="60" t="s">
        <v>199</v>
      </c>
      <c r="D130" s="54"/>
      <c r="E130" s="6"/>
      <c r="F130" s="19"/>
      <c r="G130" s="24">
        <v>16877.759999999998</v>
      </c>
      <c r="H130" s="24">
        <v>2.5300000000000002</v>
      </c>
      <c r="I130" s="31"/>
      <c r="J130" s="31"/>
      <c r="K130" s="35"/>
    </row>
    <row r="131" spans="1:54" x14ac:dyDescent="0.25">
      <c r="C131" s="58" t="s">
        <v>185</v>
      </c>
      <c r="D131" s="54"/>
      <c r="E131" s="6"/>
      <c r="F131" s="19"/>
      <c r="G131" s="25">
        <v>16877.759999999998</v>
      </c>
      <c r="H131" s="25">
        <v>2.5300000000000002</v>
      </c>
      <c r="I131" s="31"/>
      <c r="J131" s="31"/>
      <c r="K131" s="35"/>
    </row>
    <row r="132" spans="1:54" x14ac:dyDescent="0.25">
      <c r="C132" s="57"/>
      <c r="D132" s="54"/>
      <c r="E132" s="6"/>
      <c r="F132" s="19"/>
      <c r="G132" s="24"/>
      <c r="H132" s="24"/>
      <c r="I132" s="31"/>
      <c r="J132" s="31"/>
      <c r="K132" s="35"/>
    </row>
    <row r="133" spans="1:54" x14ac:dyDescent="0.25">
      <c r="C133" s="61" t="s">
        <v>200</v>
      </c>
      <c r="D133" s="55"/>
      <c r="E133" s="5"/>
      <c r="F133" s="20"/>
      <c r="G133" s="26">
        <v>658015.29</v>
      </c>
      <c r="H133" s="26">
        <v>100</v>
      </c>
      <c r="I133" s="32"/>
      <c r="J133" s="32"/>
      <c r="K133" s="36"/>
    </row>
    <row r="136" spans="1:54" x14ac:dyDescent="0.25">
      <c r="C136" s="1" t="s">
        <v>201</v>
      </c>
    </row>
    <row r="137" spans="1:54" x14ac:dyDescent="0.25">
      <c r="C137" s="37" t="s">
        <v>202</v>
      </c>
      <c r="D137" s="37"/>
      <c r="E137" s="37"/>
      <c r="F137" s="37"/>
      <c r="G137" s="37"/>
      <c r="H137" s="37"/>
      <c r="I137" s="37"/>
      <c r="J137" s="37"/>
      <c r="K137" s="37"/>
    </row>
    <row r="138" spans="1:54" x14ac:dyDescent="0.25">
      <c r="C138" s="2" t="s">
        <v>203</v>
      </c>
    </row>
    <row r="139" spans="1:54" x14ac:dyDescent="0.25">
      <c r="C139" s="2" t="s">
        <v>204</v>
      </c>
    </row>
    <row r="140" spans="1:54" ht="30" customHeight="1" x14ac:dyDescent="0.25">
      <c r="C140" s="91" t="s">
        <v>205</v>
      </c>
      <c r="D140" s="92"/>
      <c r="E140" s="92"/>
      <c r="F140" s="92"/>
      <c r="G140" s="92"/>
      <c r="H140" s="92"/>
      <c r="I140" s="92"/>
      <c r="J140" s="92"/>
      <c r="K140" s="92"/>
    </row>
    <row r="141" spans="1:54" x14ac:dyDescent="0.25">
      <c r="C141" s="2" t="s">
        <v>206</v>
      </c>
    </row>
    <row r="142" spans="1:54" x14ac:dyDescent="0.25">
      <c r="C142" s="2" t="s">
        <v>4790</v>
      </c>
    </row>
    <row r="143" spans="1:54" ht="45" customHeight="1" x14ac:dyDescent="0.25">
      <c r="C143" s="93" t="s">
        <v>4831</v>
      </c>
      <c r="D143" s="93"/>
      <c r="E143" s="93"/>
      <c r="F143" s="93"/>
      <c r="G143" s="93"/>
      <c r="H143" s="93"/>
      <c r="I143" s="93"/>
      <c r="J143" s="93"/>
      <c r="K143" s="93"/>
    </row>
    <row r="145" spans="3:5" x14ac:dyDescent="0.25">
      <c r="C145" s="1" t="s">
        <v>4909</v>
      </c>
      <c r="E145" s="88" t="s">
        <v>4910</v>
      </c>
    </row>
    <row r="146" spans="3:5" x14ac:dyDescent="0.25">
      <c r="E146" s="2" t="s">
        <v>4923</v>
      </c>
    </row>
  </sheetData>
  <mergeCells count="2">
    <mergeCell ref="C140:K140"/>
    <mergeCell ref="C143:K143"/>
  </mergeCells>
  <hyperlinks>
    <hyperlink ref="J2" location="'Index'!A1" display="'Index'!A1" xr:uid="{10C718F9-69E3-49FD-8ADB-535F4FF6FDEE}"/>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6805F-48AD-4DAE-9C1C-A809ABBF402A}">
  <sheetPr codeName="Sheet1"/>
  <dimension ref="A1:IV183"/>
  <sheetViews>
    <sheetView showGridLines="0" zoomScale="90" zoomScaleNormal="90" workbookViewId="0">
      <pane ySplit="6" topLeftCell="A165"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1307</v>
      </c>
      <c r="J2" s="38" t="s">
        <v>4443</v>
      </c>
    </row>
    <row r="3" spans="1:54" ht="16.5" x14ac:dyDescent="0.3">
      <c r="C3" s="1" t="s">
        <v>28</v>
      </c>
      <c r="D3" s="21" t="s">
        <v>1308</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1309</v>
      </c>
      <c r="C19" s="60" t="s">
        <v>1310</v>
      </c>
      <c r="D19" s="54" t="s">
        <v>1311</v>
      </c>
      <c r="E19" s="6" t="s">
        <v>666</v>
      </c>
      <c r="F19" s="19">
        <v>8200</v>
      </c>
      <c r="G19" s="24">
        <v>81907.67</v>
      </c>
      <c r="H19" s="24">
        <v>1.41</v>
      </c>
      <c r="I19" s="31">
        <v>8.1950000000000003</v>
      </c>
      <c r="J19" s="31"/>
      <c r="K19" s="35"/>
    </row>
    <row r="20" spans="2:11" x14ac:dyDescent="0.25">
      <c r="B20" s="8" t="s">
        <v>1312</v>
      </c>
      <c r="C20" s="60" t="s">
        <v>1160</v>
      </c>
      <c r="D20" s="54" t="s">
        <v>1313</v>
      </c>
      <c r="E20" s="6" t="s">
        <v>690</v>
      </c>
      <c r="F20" s="19">
        <v>5000</v>
      </c>
      <c r="G20" s="24">
        <v>49751</v>
      </c>
      <c r="H20" s="24">
        <v>0.86</v>
      </c>
      <c r="I20" s="31">
        <v>8.5412999999999997</v>
      </c>
      <c r="J20" s="31"/>
      <c r="K20" s="35" t="s">
        <v>658</v>
      </c>
    </row>
    <row r="21" spans="2:11" x14ac:dyDescent="0.25">
      <c r="B21" s="8" t="s">
        <v>1314</v>
      </c>
      <c r="C21" s="60" t="s">
        <v>1315</v>
      </c>
      <c r="D21" s="54" t="s">
        <v>1316</v>
      </c>
      <c r="E21" s="6" t="s">
        <v>666</v>
      </c>
      <c r="F21" s="19">
        <v>1750</v>
      </c>
      <c r="G21" s="24">
        <v>17490.919999999998</v>
      </c>
      <c r="H21" s="24">
        <v>0.3</v>
      </c>
      <c r="I21" s="31">
        <v>7.6249000000000002</v>
      </c>
      <c r="J21" s="31"/>
      <c r="K21" s="35" t="s">
        <v>658</v>
      </c>
    </row>
    <row r="22" spans="2:11" x14ac:dyDescent="0.25">
      <c r="C22" s="58" t="s">
        <v>185</v>
      </c>
      <c r="D22" s="54"/>
      <c r="E22" s="6"/>
      <c r="F22" s="19"/>
      <c r="G22" s="25">
        <v>149149.59</v>
      </c>
      <c r="H22" s="25">
        <v>2.57</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9" t="s">
        <v>9</v>
      </c>
      <c r="D28" s="54"/>
      <c r="E28" s="6"/>
      <c r="F28" s="19"/>
      <c r="G28" s="24"/>
      <c r="H28" s="24"/>
      <c r="I28" s="31"/>
      <c r="J28" s="31"/>
      <c r="K28" s="35"/>
    </row>
    <row r="29" spans="2:11" x14ac:dyDescent="0.25">
      <c r="B29" s="8" t="s">
        <v>1317</v>
      </c>
      <c r="C29" s="60" t="s">
        <v>1318</v>
      </c>
      <c r="D29" s="54" t="s">
        <v>1319</v>
      </c>
      <c r="E29" s="6" t="s">
        <v>196</v>
      </c>
      <c r="F29" s="19">
        <v>109000000</v>
      </c>
      <c r="G29" s="24">
        <v>109010.79</v>
      </c>
      <c r="H29" s="24">
        <v>1.88</v>
      </c>
      <c r="I29" s="31">
        <v>5.2416999999999998</v>
      </c>
      <c r="J29" s="31"/>
      <c r="K29" s="35"/>
    </row>
    <row r="30" spans="2:11" x14ac:dyDescent="0.25">
      <c r="B30" s="8" t="s">
        <v>1320</v>
      </c>
      <c r="C30" s="60" t="s">
        <v>1321</v>
      </c>
      <c r="D30" s="54" t="s">
        <v>1322</v>
      </c>
      <c r="E30" s="6" t="s">
        <v>196</v>
      </c>
      <c r="F30" s="19">
        <v>22500000</v>
      </c>
      <c r="G30" s="24">
        <v>22512.799999999999</v>
      </c>
      <c r="H30" s="24">
        <v>0.39</v>
      </c>
      <c r="I30" s="31">
        <v>5.6067</v>
      </c>
      <c r="J30" s="31"/>
      <c r="K30" s="35"/>
    </row>
    <row r="31" spans="2:11" x14ac:dyDescent="0.25">
      <c r="C31" s="58" t="s">
        <v>185</v>
      </c>
      <c r="D31" s="54"/>
      <c r="E31" s="6"/>
      <c r="F31" s="19"/>
      <c r="G31" s="25">
        <v>131523.59</v>
      </c>
      <c r="H31" s="25">
        <v>2.27</v>
      </c>
      <c r="I31" s="31"/>
      <c r="J31" s="31"/>
      <c r="K31" s="35"/>
    </row>
    <row r="32" spans="2:11" x14ac:dyDescent="0.25">
      <c r="C32" s="57"/>
      <c r="D32" s="54"/>
      <c r="E32" s="6"/>
      <c r="F32" s="19"/>
      <c r="G32" s="24"/>
      <c r="H32" s="24"/>
      <c r="I32" s="31"/>
      <c r="J32" s="31"/>
      <c r="K32" s="35"/>
    </row>
    <row r="33" spans="1:11" x14ac:dyDescent="0.25">
      <c r="C33" s="58" t="s">
        <v>10</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11</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A37" s="10"/>
      <c r="B37" s="28"/>
      <c r="C37" s="58" t="s">
        <v>13</v>
      </c>
      <c r="D37" s="54"/>
      <c r="E37" s="6"/>
      <c r="F37" s="19"/>
      <c r="G37" s="24"/>
      <c r="H37" s="24"/>
      <c r="I37" s="31"/>
      <c r="J37" s="31"/>
      <c r="K37" s="35"/>
    </row>
    <row r="38" spans="1:11" x14ac:dyDescent="0.25">
      <c r="C38" s="59" t="s">
        <v>14</v>
      </c>
      <c r="D38" s="54"/>
      <c r="E38" s="6"/>
      <c r="F38" s="19"/>
      <c r="G38" s="24"/>
      <c r="H38" s="24"/>
      <c r="I38" s="31"/>
      <c r="J38" s="31"/>
      <c r="K38" s="35"/>
    </row>
    <row r="39" spans="1:11" x14ac:dyDescent="0.25">
      <c r="B39" s="8" t="s">
        <v>1323</v>
      </c>
      <c r="C39" s="60" t="s">
        <v>1123</v>
      </c>
      <c r="D39" s="54" t="s">
        <v>1324</v>
      </c>
      <c r="E39" s="6" t="s">
        <v>805</v>
      </c>
      <c r="F39" s="19">
        <v>70000</v>
      </c>
      <c r="G39" s="24">
        <v>344642.9</v>
      </c>
      <c r="H39" s="24">
        <v>5.95</v>
      </c>
      <c r="I39" s="31">
        <v>7.5650000000000004</v>
      </c>
      <c r="J39" s="31"/>
      <c r="K39" s="35" t="s">
        <v>658</v>
      </c>
    </row>
    <row r="40" spans="1:11" x14ac:dyDescent="0.25">
      <c r="B40" s="8" t="s">
        <v>1325</v>
      </c>
      <c r="C40" s="60" t="s">
        <v>1123</v>
      </c>
      <c r="D40" s="54" t="s">
        <v>1326</v>
      </c>
      <c r="E40" s="6" t="s">
        <v>805</v>
      </c>
      <c r="F40" s="19">
        <v>40000</v>
      </c>
      <c r="G40" s="24">
        <v>197945</v>
      </c>
      <c r="H40" s="24">
        <v>3.42</v>
      </c>
      <c r="I40" s="31">
        <v>8.0627999999999993</v>
      </c>
      <c r="J40" s="31"/>
      <c r="K40" s="35" t="s">
        <v>658</v>
      </c>
    </row>
    <row r="41" spans="1:11" x14ac:dyDescent="0.25">
      <c r="B41" s="8" t="s">
        <v>1327</v>
      </c>
      <c r="C41" s="60" t="s">
        <v>1328</v>
      </c>
      <c r="D41" s="54" t="s">
        <v>1329</v>
      </c>
      <c r="E41" s="6" t="s">
        <v>805</v>
      </c>
      <c r="F41" s="19">
        <v>20000</v>
      </c>
      <c r="G41" s="24">
        <v>99688</v>
      </c>
      <c r="H41" s="24">
        <v>1.72</v>
      </c>
      <c r="I41" s="31">
        <v>8.1597000000000008</v>
      </c>
      <c r="J41" s="31"/>
      <c r="K41" s="35" t="s">
        <v>658</v>
      </c>
    </row>
    <row r="42" spans="1:11" x14ac:dyDescent="0.25">
      <c r="B42" s="8" t="s">
        <v>1330</v>
      </c>
      <c r="C42" s="60" t="s">
        <v>1118</v>
      </c>
      <c r="D42" s="54" t="s">
        <v>1331</v>
      </c>
      <c r="E42" s="6" t="s">
        <v>805</v>
      </c>
      <c r="F42" s="19">
        <v>20000</v>
      </c>
      <c r="G42" s="24">
        <v>98884.3</v>
      </c>
      <c r="H42" s="24">
        <v>1.71</v>
      </c>
      <c r="I42" s="31">
        <v>8.0749999999999993</v>
      </c>
      <c r="J42" s="31"/>
      <c r="K42" s="35" t="s">
        <v>658</v>
      </c>
    </row>
    <row r="43" spans="1:11" x14ac:dyDescent="0.25">
      <c r="B43" s="8" t="s">
        <v>1332</v>
      </c>
      <c r="C43" s="60" t="s">
        <v>1123</v>
      </c>
      <c r="D43" s="54" t="s">
        <v>1333</v>
      </c>
      <c r="E43" s="6" t="s">
        <v>805</v>
      </c>
      <c r="F43" s="19">
        <v>20000</v>
      </c>
      <c r="G43" s="24">
        <v>98590.1</v>
      </c>
      <c r="H43" s="24">
        <v>1.7</v>
      </c>
      <c r="I43" s="31">
        <v>7.5651000000000002</v>
      </c>
      <c r="J43" s="31"/>
      <c r="K43" s="35" t="s">
        <v>658</v>
      </c>
    </row>
    <row r="44" spans="1:11" x14ac:dyDescent="0.25">
      <c r="B44" s="8" t="s">
        <v>1334</v>
      </c>
      <c r="C44" s="60" t="s">
        <v>1335</v>
      </c>
      <c r="D44" s="54" t="s">
        <v>1336</v>
      </c>
      <c r="E44" s="6" t="s">
        <v>805</v>
      </c>
      <c r="F44" s="19">
        <v>20000</v>
      </c>
      <c r="G44" s="24">
        <v>98575.3</v>
      </c>
      <c r="H44" s="24">
        <v>1.7</v>
      </c>
      <c r="I44" s="31">
        <v>7.43</v>
      </c>
      <c r="J44" s="31"/>
      <c r="K44" s="35" t="s">
        <v>658</v>
      </c>
    </row>
    <row r="45" spans="1:11" x14ac:dyDescent="0.25">
      <c r="B45" s="8" t="s">
        <v>1337</v>
      </c>
      <c r="C45" s="60" t="s">
        <v>1328</v>
      </c>
      <c r="D45" s="54" t="s">
        <v>1338</v>
      </c>
      <c r="E45" s="6" t="s">
        <v>805</v>
      </c>
      <c r="F45" s="19">
        <v>20000</v>
      </c>
      <c r="G45" s="24">
        <v>98417.600000000006</v>
      </c>
      <c r="H45" s="24">
        <v>1.7</v>
      </c>
      <c r="I45" s="31">
        <v>7.8247999999999998</v>
      </c>
      <c r="J45" s="31"/>
      <c r="K45" s="35" t="s">
        <v>658</v>
      </c>
    </row>
    <row r="46" spans="1:11" x14ac:dyDescent="0.25">
      <c r="B46" s="8" t="s">
        <v>1339</v>
      </c>
      <c r="C46" s="60" t="s">
        <v>1118</v>
      </c>
      <c r="D46" s="54" t="s">
        <v>1340</v>
      </c>
      <c r="E46" s="6" t="s">
        <v>805</v>
      </c>
      <c r="F46" s="19">
        <v>20000</v>
      </c>
      <c r="G46" s="24">
        <v>98341.9</v>
      </c>
      <c r="H46" s="24">
        <v>1.7</v>
      </c>
      <c r="I46" s="31">
        <v>7.5049999999999999</v>
      </c>
      <c r="J46" s="31"/>
      <c r="K46" s="35" t="s">
        <v>658</v>
      </c>
    </row>
    <row r="47" spans="1:11" x14ac:dyDescent="0.25">
      <c r="B47" s="8" t="s">
        <v>1341</v>
      </c>
      <c r="C47" s="60" t="s">
        <v>70</v>
      </c>
      <c r="D47" s="54" t="s">
        <v>1342</v>
      </c>
      <c r="E47" s="6" t="s">
        <v>805</v>
      </c>
      <c r="F47" s="19">
        <v>17000</v>
      </c>
      <c r="G47" s="24">
        <v>84646.15</v>
      </c>
      <c r="H47" s="24">
        <v>1.46</v>
      </c>
      <c r="I47" s="31">
        <v>8.0307999999999993</v>
      </c>
      <c r="J47" s="31"/>
      <c r="K47" s="35" t="s">
        <v>658</v>
      </c>
    </row>
    <row r="48" spans="1:11" x14ac:dyDescent="0.25">
      <c r="B48" s="8" t="s">
        <v>1343</v>
      </c>
      <c r="C48" s="60" t="s">
        <v>1328</v>
      </c>
      <c r="D48" s="54" t="s">
        <v>1344</v>
      </c>
      <c r="E48" s="6" t="s">
        <v>805</v>
      </c>
      <c r="F48" s="19">
        <v>10000</v>
      </c>
      <c r="G48" s="24">
        <v>49793.15</v>
      </c>
      <c r="H48" s="24">
        <v>0.86</v>
      </c>
      <c r="I48" s="31">
        <v>7.9804000000000004</v>
      </c>
      <c r="J48" s="31"/>
      <c r="K48" s="35" t="s">
        <v>658</v>
      </c>
    </row>
    <row r="49" spans="2:11" x14ac:dyDescent="0.25">
      <c r="B49" s="8" t="s">
        <v>1345</v>
      </c>
      <c r="C49" s="60" t="s">
        <v>4848</v>
      </c>
      <c r="D49" s="54" t="s">
        <v>1346</v>
      </c>
      <c r="E49" s="6" t="s">
        <v>805</v>
      </c>
      <c r="F49" s="19">
        <v>10000</v>
      </c>
      <c r="G49" s="24">
        <v>49584.85</v>
      </c>
      <c r="H49" s="24">
        <v>0.86</v>
      </c>
      <c r="I49" s="31">
        <v>8.2599</v>
      </c>
      <c r="J49" s="31"/>
      <c r="K49" s="35" t="s">
        <v>658</v>
      </c>
    </row>
    <row r="50" spans="2:11" x14ac:dyDescent="0.25">
      <c r="B50" s="8" t="s">
        <v>1347</v>
      </c>
      <c r="C50" s="60" t="s">
        <v>4848</v>
      </c>
      <c r="D50" s="54" t="s">
        <v>1348</v>
      </c>
      <c r="E50" s="6" t="s">
        <v>805</v>
      </c>
      <c r="F50" s="19">
        <v>10000</v>
      </c>
      <c r="G50" s="24">
        <v>49372.5</v>
      </c>
      <c r="H50" s="24">
        <v>0.85</v>
      </c>
      <c r="I50" s="31">
        <v>7.6048999999999998</v>
      </c>
      <c r="J50" s="31"/>
      <c r="K50" s="35" t="s">
        <v>658</v>
      </c>
    </row>
    <row r="51" spans="2:11" x14ac:dyDescent="0.25">
      <c r="B51" s="8" t="s">
        <v>1349</v>
      </c>
      <c r="C51" s="60" t="s">
        <v>1328</v>
      </c>
      <c r="D51" s="54" t="s">
        <v>1350</v>
      </c>
      <c r="E51" s="6" t="s">
        <v>805</v>
      </c>
      <c r="F51" s="19">
        <v>10000</v>
      </c>
      <c r="G51" s="24">
        <v>49354.6</v>
      </c>
      <c r="H51" s="24">
        <v>0.85</v>
      </c>
      <c r="I51" s="31">
        <v>7.8249000000000004</v>
      </c>
      <c r="J51" s="31"/>
      <c r="K51" s="35" t="s">
        <v>658</v>
      </c>
    </row>
    <row r="52" spans="2:11" x14ac:dyDescent="0.25">
      <c r="B52" s="8" t="s">
        <v>1351</v>
      </c>
      <c r="C52" s="60" t="s">
        <v>1123</v>
      </c>
      <c r="D52" s="54" t="s">
        <v>1352</v>
      </c>
      <c r="E52" s="6" t="s">
        <v>805</v>
      </c>
      <c r="F52" s="19">
        <v>10000</v>
      </c>
      <c r="G52" s="24">
        <v>49345.45</v>
      </c>
      <c r="H52" s="24">
        <v>0.85</v>
      </c>
      <c r="I52" s="31">
        <v>7.5652999999999997</v>
      </c>
      <c r="J52" s="31"/>
      <c r="K52" s="35" t="s">
        <v>658</v>
      </c>
    </row>
    <row r="53" spans="2:11" x14ac:dyDescent="0.25">
      <c r="B53" s="8" t="s">
        <v>1353</v>
      </c>
      <c r="C53" s="60" t="s">
        <v>1118</v>
      </c>
      <c r="D53" s="54" t="s">
        <v>1354</v>
      </c>
      <c r="E53" s="6" t="s">
        <v>805</v>
      </c>
      <c r="F53" s="19">
        <v>10000</v>
      </c>
      <c r="G53" s="24">
        <v>49341.85</v>
      </c>
      <c r="H53" s="24">
        <v>0.85</v>
      </c>
      <c r="I53" s="31">
        <v>7.4901</v>
      </c>
      <c r="J53" s="31"/>
      <c r="K53" s="35" t="s">
        <v>658</v>
      </c>
    </row>
    <row r="54" spans="2:11" x14ac:dyDescent="0.25">
      <c r="B54" s="8" t="s">
        <v>1355</v>
      </c>
      <c r="C54" s="60" t="s">
        <v>70</v>
      </c>
      <c r="D54" s="54" t="s">
        <v>1356</v>
      </c>
      <c r="E54" s="6" t="s">
        <v>805</v>
      </c>
      <c r="F54" s="19">
        <v>10000</v>
      </c>
      <c r="G54" s="24">
        <v>49331.8</v>
      </c>
      <c r="H54" s="24">
        <v>0.85</v>
      </c>
      <c r="I54" s="31">
        <v>7.7252000000000001</v>
      </c>
      <c r="J54" s="31"/>
      <c r="K54" s="35" t="s">
        <v>658</v>
      </c>
    </row>
    <row r="55" spans="2:11" x14ac:dyDescent="0.25">
      <c r="B55" s="8" t="s">
        <v>1357</v>
      </c>
      <c r="C55" s="60" t="s">
        <v>419</v>
      </c>
      <c r="D55" s="54" t="s">
        <v>1358</v>
      </c>
      <c r="E55" s="6" t="s">
        <v>805</v>
      </c>
      <c r="F55" s="19">
        <v>10000</v>
      </c>
      <c r="G55" s="24">
        <v>49328</v>
      </c>
      <c r="H55" s="24">
        <v>0.85</v>
      </c>
      <c r="I55" s="31">
        <v>7.7697000000000003</v>
      </c>
      <c r="J55" s="31"/>
      <c r="K55" s="35" t="s">
        <v>658</v>
      </c>
    </row>
    <row r="56" spans="2:11" x14ac:dyDescent="0.25">
      <c r="B56" s="8" t="s">
        <v>1359</v>
      </c>
      <c r="C56" s="60" t="s">
        <v>1360</v>
      </c>
      <c r="D56" s="54" t="s">
        <v>1361</v>
      </c>
      <c r="E56" s="6" t="s">
        <v>805</v>
      </c>
      <c r="F56" s="19">
        <v>10000</v>
      </c>
      <c r="G56" s="24">
        <v>49321.3</v>
      </c>
      <c r="H56" s="24">
        <v>0.85</v>
      </c>
      <c r="I56" s="31">
        <v>8.6600999999999999</v>
      </c>
      <c r="J56" s="31"/>
      <c r="K56" s="35" t="s">
        <v>658</v>
      </c>
    </row>
    <row r="57" spans="2:11" x14ac:dyDescent="0.25">
      <c r="B57" s="8" t="s">
        <v>1362</v>
      </c>
      <c r="C57" s="60" t="s">
        <v>1363</v>
      </c>
      <c r="D57" s="54" t="s">
        <v>1364</v>
      </c>
      <c r="E57" s="6" t="s">
        <v>805</v>
      </c>
      <c r="F57" s="19">
        <v>10000</v>
      </c>
      <c r="G57" s="24">
        <v>49274.8</v>
      </c>
      <c r="H57" s="24">
        <v>0.85</v>
      </c>
      <c r="I57" s="31">
        <v>7.8997999999999999</v>
      </c>
      <c r="J57" s="31"/>
      <c r="K57" s="35" t="s">
        <v>658</v>
      </c>
    </row>
    <row r="58" spans="2:11" x14ac:dyDescent="0.25">
      <c r="B58" s="8" t="s">
        <v>1365</v>
      </c>
      <c r="C58" s="60" t="s">
        <v>1366</v>
      </c>
      <c r="D58" s="54" t="s">
        <v>1367</v>
      </c>
      <c r="E58" s="6" t="s">
        <v>805</v>
      </c>
      <c r="F58" s="19">
        <v>10000</v>
      </c>
      <c r="G58" s="24">
        <v>49241.8</v>
      </c>
      <c r="H58" s="24">
        <v>0.85</v>
      </c>
      <c r="I58" s="31">
        <v>8.1449999999999996</v>
      </c>
      <c r="J58" s="31"/>
      <c r="K58" s="35" t="s">
        <v>658</v>
      </c>
    </row>
    <row r="59" spans="2:11" x14ac:dyDescent="0.25">
      <c r="B59" s="8" t="s">
        <v>1368</v>
      </c>
      <c r="C59" s="60" t="s">
        <v>1369</v>
      </c>
      <c r="D59" s="54" t="s">
        <v>1370</v>
      </c>
      <c r="E59" s="6" t="s">
        <v>805</v>
      </c>
      <c r="F59" s="19">
        <v>10000</v>
      </c>
      <c r="G59" s="24">
        <v>49234.7</v>
      </c>
      <c r="H59" s="24">
        <v>0.85</v>
      </c>
      <c r="I59" s="31">
        <v>7.8799000000000001</v>
      </c>
      <c r="J59" s="31"/>
      <c r="K59" s="35" t="s">
        <v>658</v>
      </c>
    </row>
    <row r="60" spans="2:11" x14ac:dyDescent="0.25">
      <c r="B60" s="8" t="s">
        <v>1371</v>
      </c>
      <c r="C60" s="60" t="s">
        <v>1372</v>
      </c>
      <c r="D60" s="54" t="s">
        <v>1373</v>
      </c>
      <c r="E60" s="6" t="s">
        <v>805</v>
      </c>
      <c r="F60" s="19">
        <v>10000</v>
      </c>
      <c r="G60" s="24">
        <v>49212.3</v>
      </c>
      <c r="H60" s="24">
        <v>0.85</v>
      </c>
      <c r="I60" s="31">
        <v>7.5872999999999999</v>
      </c>
      <c r="J60" s="31"/>
      <c r="K60" s="35" t="s">
        <v>658</v>
      </c>
    </row>
    <row r="61" spans="2:11" x14ac:dyDescent="0.25">
      <c r="B61" s="8" t="s">
        <v>1374</v>
      </c>
      <c r="C61" s="60" t="s">
        <v>1328</v>
      </c>
      <c r="D61" s="54" t="s">
        <v>1375</v>
      </c>
      <c r="E61" s="6" t="s">
        <v>805</v>
      </c>
      <c r="F61" s="19">
        <v>10000</v>
      </c>
      <c r="G61" s="24">
        <v>49203.45</v>
      </c>
      <c r="H61" s="24">
        <v>0.85</v>
      </c>
      <c r="I61" s="31">
        <v>7.7748999999999997</v>
      </c>
      <c r="J61" s="31"/>
      <c r="K61" s="35" t="s">
        <v>658</v>
      </c>
    </row>
    <row r="62" spans="2:11" x14ac:dyDescent="0.25">
      <c r="B62" s="8" t="s">
        <v>1376</v>
      </c>
      <c r="C62" s="60" t="s">
        <v>664</v>
      </c>
      <c r="D62" s="54" t="s">
        <v>1377</v>
      </c>
      <c r="E62" s="6" t="s">
        <v>805</v>
      </c>
      <c r="F62" s="19">
        <v>9000</v>
      </c>
      <c r="G62" s="24">
        <v>44389.35</v>
      </c>
      <c r="H62" s="24">
        <v>0.77</v>
      </c>
      <c r="I62" s="31">
        <v>7.7248999999999999</v>
      </c>
      <c r="J62" s="31"/>
      <c r="K62" s="35" t="s">
        <v>658</v>
      </c>
    </row>
    <row r="63" spans="2:11" x14ac:dyDescent="0.25">
      <c r="B63" s="8" t="s">
        <v>1378</v>
      </c>
      <c r="C63" s="60" t="s">
        <v>730</v>
      </c>
      <c r="D63" s="54" t="s">
        <v>1379</v>
      </c>
      <c r="E63" s="6" t="s">
        <v>805</v>
      </c>
      <c r="F63" s="19">
        <v>8900</v>
      </c>
      <c r="G63" s="24">
        <v>44299.75</v>
      </c>
      <c r="H63" s="24">
        <v>0.77</v>
      </c>
      <c r="I63" s="31">
        <v>8.2505000000000006</v>
      </c>
      <c r="J63" s="31"/>
      <c r="K63" s="35" t="s">
        <v>658</v>
      </c>
    </row>
    <row r="64" spans="2:11" x14ac:dyDescent="0.25">
      <c r="B64" s="8" t="s">
        <v>1380</v>
      </c>
      <c r="C64" s="60" t="s">
        <v>1381</v>
      </c>
      <c r="D64" s="54" t="s">
        <v>1382</v>
      </c>
      <c r="E64" s="6" t="s">
        <v>805</v>
      </c>
      <c r="F64" s="19">
        <v>8000</v>
      </c>
      <c r="G64" s="24">
        <v>39468.68</v>
      </c>
      <c r="H64" s="24">
        <v>0.68</v>
      </c>
      <c r="I64" s="31">
        <v>8.0549999999999997</v>
      </c>
      <c r="J64" s="31"/>
      <c r="K64" s="35" t="s">
        <v>658</v>
      </c>
    </row>
    <row r="65" spans="2:11" x14ac:dyDescent="0.25">
      <c r="B65" s="8" t="s">
        <v>1383</v>
      </c>
      <c r="C65" s="60" t="s">
        <v>1384</v>
      </c>
      <c r="D65" s="54" t="s">
        <v>1385</v>
      </c>
      <c r="E65" s="6" t="s">
        <v>805</v>
      </c>
      <c r="F65" s="19">
        <v>8000</v>
      </c>
      <c r="G65" s="24">
        <v>39388.92</v>
      </c>
      <c r="H65" s="24">
        <v>0.68</v>
      </c>
      <c r="I65" s="31">
        <v>7.8650000000000002</v>
      </c>
      <c r="J65" s="31"/>
      <c r="K65" s="35" t="s">
        <v>658</v>
      </c>
    </row>
    <row r="66" spans="2:11" x14ac:dyDescent="0.25">
      <c r="B66" s="8" t="s">
        <v>1386</v>
      </c>
      <c r="C66" s="60" t="s">
        <v>1366</v>
      </c>
      <c r="D66" s="54" t="s">
        <v>1387</v>
      </c>
      <c r="E66" s="6" t="s">
        <v>805</v>
      </c>
      <c r="F66" s="19">
        <v>8000</v>
      </c>
      <c r="G66" s="24">
        <v>39342</v>
      </c>
      <c r="H66" s="24">
        <v>0.68</v>
      </c>
      <c r="I66" s="31">
        <v>8.0327000000000002</v>
      </c>
      <c r="J66" s="31"/>
      <c r="K66" s="35" t="s">
        <v>658</v>
      </c>
    </row>
    <row r="67" spans="2:11" x14ac:dyDescent="0.25">
      <c r="B67" s="8" t="s">
        <v>1388</v>
      </c>
      <c r="C67" s="60" t="s">
        <v>1389</v>
      </c>
      <c r="D67" s="54" t="s">
        <v>1390</v>
      </c>
      <c r="E67" s="6" t="s">
        <v>805</v>
      </c>
      <c r="F67" s="19">
        <v>7000</v>
      </c>
      <c r="G67" s="24">
        <v>34853.42</v>
      </c>
      <c r="H67" s="24">
        <v>0.6</v>
      </c>
      <c r="I67" s="31">
        <v>8.0801999999999996</v>
      </c>
      <c r="J67" s="31"/>
      <c r="K67" s="35" t="s">
        <v>658</v>
      </c>
    </row>
    <row r="68" spans="2:11" x14ac:dyDescent="0.25">
      <c r="B68" s="8" t="s">
        <v>1391</v>
      </c>
      <c r="C68" s="60" t="s">
        <v>1372</v>
      </c>
      <c r="D68" s="54" t="s">
        <v>1392</v>
      </c>
      <c r="E68" s="6" t="s">
        <v>805</v>
      </c>
      <c r="F68" s="19">
        <v>7000</v>
      </c>
      <c r="G68" s="24">
        <v>34510.879999999997</v>
      </c>
      <c r="H68" s="24">
        <v>0.6</v>
      </c>
      <c r="I68" s="31">
        <v>7.6075999999999997</v>
      </c>
      <c r="J68" s="31"/>
      <c r="K68" s="35" t="s">
        <v>658</v>
      </c>
    </row>
    <row r="69" spans="2:11" x14ac:dyDescent="0.25">
      <c r="B69" s="8" t="s">
        <v>1393</v>
      </c>
      <c r="C69" s="60" t="s">
        <v>1366</v>
      </c>
      <c r="D69" s="54" t="s">
        <v>1394</v>
      </c>
      <c r="E69" s="6" t="s">
        <v>805</v>
      </c>
      <c r="F69" s="19">
        <v>7000</v>
      </c>
      <c r="G69" s="24">
        <v>34507.199999999997</v>
      </c>
      <c r="H69" s="24">
        <v>0.6</v>
      </c>
      <c r="I69" s="31">
        <v>8.1449999999999996</v>
      </c>
      <c r="J69" s="31"/>
      <c r="K69" s="35" t="s">
        <v>658</v>
      </c>
    </row>
    <row r="70" spans="2:11" x14ac:dyDescent="0.25">
      <c r="B70" s="8" t="s">
        <v>1395</v>
      </c>
      <c r="C70" s="60" t="s">
        <v>438</v>
      </c>
      <c r="D70" s="54" t="s">
        <v>1396</v>
      </c>
      <c r="E70" s="6" t="s">
        <v>805</v>
      </c>
      <c r="F70" s="19">
        <v>6000</v>
      </c>
      <c r="G70" s="24">
        <v>29666.1</v>
      </c>
      <c r="H70" s="24">
        <v>0.51</v>
      </c>
      <c r="I70" s="31">
        <v>8.0551999999999992</v>
      </c>
      <c r="J70" s="31"/>
      <c r="K70" s="35" t="s">
        <v>658</v>
      </c>
    </row>
    <row r="71" spans="2:11" x14ac:dyDescent="0.25">
      <c r="B71" s="8" t="s">
        <v>1397</v>
      </c>
      <c r="C71" s="60" t="s">
        <v>1398</v>
      </c>
      <c r="D71" s="54" t="s">
        <v>1399</v>
      </c>
      <c r="E71" s="6" t="s">
        <v>805</v>
      </c>
      <c r="F71" s="19">
        <v>6000</v>
      </c>
      <c r="G71" s="24">
        <v>29664.06</v>
      </c>
      <c r="H71" s="24">
        <v>0.51</v>
      </c>
      <c r="I71" s="31">
        <v>8.7948000000000004</v>
      </c>
      <c r="J71" s="31"/>
      <c r="K71" s="35" t="s">
        <v>658</v>
      </c>
    </row>
    <row r="72" spans="2:11" x14ac:dyDescent="0.25">
      <c r="B72" s="8" t="s">
        <v>1400</v>
      </c>
      <c r="C72" s="60" t="s">
        <v>1389</v>
      </c>
      <c r="D72" s="54" t="s">
        <v>1401</v>
      </c>
      <c r="E72" s="6" t="s">
        <v>805</v>
      </c>
      <c r="F72" s="19">
        <v>6000</v>
      </c>
      <c r="G72" s="24">
        <v>29503.53</v>
      </c>
      <c r="H72" s="24">
        <v>0.51</v>
      </c>
      <c r="I72" s="31">
        <v>7.7750000000000004</v>
      </c>
      <c r="J72" s="31"/>
      <c r="K72" s="35" t="s">
        <v>658</v>
      </c>
    </row>
    <row r="73" spans="2:11" x14ac:dyDescent="0.25">
      <c r="B73" s="8" t="s">
        <v>1402</v>
      </c>
      <c r="C73" s="60" t="s">
        <v>1369</v>
      </c>
      <c r="D73" s="54" t="s">
        <v>1403</v>
      </c>
      <c r="E73" s="6" t="s">
        <v>805</v>
      </c>
      <c r="F73" s="19">
        <v>5000</v>
      </c>
      <c r="G73" s="24">
        <v>24917.05</v>
      </c>
      <c r="H73" s="24">
        <v>0.43</v>
      </c>
      <c r="I73" s="31">
        <v>8.1006999999999998</v>
      </c>
      <c r="J73" s="31"/>
      <c r="K73" s="35" t="s">
        <v>658</v>
      </c>
    </row>
    <row r="74" spans="2:11" x14ac:dyDescent="0.25">
      <c r="B74" s="8" t="s">
        <v>1404</v>
      </c>
      <c r="C74" s="60" t="s">
        <v>1405</v>
      </c>
      <c r="D74" s="54" t="s">
        <v>1406</v>
      </c>
      <c r="E74" s="6" t="s">
        <v>805</v>
      </c>
      <c r="F74" s="19">
        <v>5000</v>
      </c>
      <c r="G74" s="24">
        <v>24689.38</v>
      </c>
      <c r="H74" s="24">
        <v>0.43</v>
      </c>
      <c r="I74" s="31">
        <v>8.3498000000000001</v>
      </c>
      <c r="J74" s="31"/>
      <c r="K74" s="35" t="s">
        <v>658</v>
      </c>
    </row>
    <row r="75" spans="2:11" x14ac:dyDescent="0.25">
      <c r="B75" s="8" t="s">
        <v>1407</v>
      </c>
      <c r="C75" s="60" t="s">
        <v>1408</v>
      </c>
      <c r="D75" s="54" t="s">
        <v>1409</v>
      </c>
      <c r="E75" s="6" t="s">
        <v>805</v>
      </c>
      <c r="F75" s="19">
        <v>5000</v>
      </c>
      <c r="G75" s="24">
        <v>24676.9</v>
      </c>
      <c r="H75" s="24">
        <v>0.43</v>
      </c>
      <c r="I75" s="31">
        <v>7.8348000000000004</v>
      </c>
      <c r="J75" s="31"/>
      <c r="K75" s="35" t="s">
        <v>658</v>
      </c>
    </row>
    <row r="76" spans="2:11" x14ac:dyDescent="0.25">
      <c r="B76" s="8" t="s">
        <v>1410</v>
      </c>
      <c r="C76" s="60" t="s">
        <v>1411</v>
      </c>
      <c r="D76" s="54" t="s">
        <v>1412</v>
      </c>
      <c r="E76" s="6" t="s">
        <v>805</v>
      </c>
      <c r="F76" s="19">
        <v>5000</v>
      </c>
      <c r="G76" s="24">
        <v>24647.35</v>
      </c>
      <c r="H76" s="24">
        <v>0.43</v>
      </c>
      <c r="I76" s="31">
        <v>8.1599000000000004</v>
      </c>
      <c r="J76" s="31"/>
      <c r="K76" s="35" t="s">
        <v>658</v>
      </c>
    </row>
    <row r="77" spans="2:11" x14ac:dyDescent="0.25">
      <c r="B77" s="8" t="s">
        <v>1413</v>
      </c>
      <c r="C77" s="60" t="s">
        <v>1414</v>
      </c>
      <c r="D77" s="54" t="s">
        <v>1415</v>
      </c>
      <c r="E77" s="6" t="s">
        <v>805</v>
      </c>
      <c r="F77" s="19">
        <v>5000</v>
      </c>
      <c r="G77" s="24">
        <v>24585.35</v>
      </c>
      <c r="H77" s="24">
        <v>0.42</v>
      </c>
      <c r="I77" s="31">
        <v>7.9950000000000001</v>
      </c>
      <c r="J77" s="31"/>
      <c r="K77" s="35" t="s">
        <v>658</v>
      </c>
    </row>
    <row r="78" spans="2:11" x14ac:dyDescent="0.25">
      <c r="B78" s="8" t="s">
        <v>1416</v>
      </c>
      <c r="C78" s="60" t="s">
        <v>1363</v>
      </c>
      <c r="D78" s="54" t="s">
        <v>1417</v>
      </c>
      <c r="E78" s="6" t="s">
        <v>805</v>
      </c>
      <c r="F78" s="19">
        <v>4200</v>
      </c>
      <c r="G78" s="24">
        <v>20904.93</v>
      </c>
      <c r="H78" s="24">
        <v>0.36</v>
      </c>
      <c r="I78" s="31">
        <v>8.3003</v>
      </c>
      <c r="J78" s="31"/>
      <c r="K78" s="35" t="s">
        <v>658</v>
      </c>
    </row>
    <row r="79" spans="2:11" x14ac:dyDescent="0.25">
      <c r="B79" s="8" t="s">
        <v>1418</v>
      </c>
      <c r="C79" s="60" t="s">
        <v>1419</v>
      </c>
      <c r="D79" s="54" t="s">
        <v>1420</v>
      </c>
      <c r="E79" s="6" t="s">
        <v>809</v>
      </c>
      <c r="F79" s="19">
        <v>4000</v>
      </c>
      <c r="G79" s="24">
        <v>19753.88</v>
      </c>
      <c r="H79" s="24">
        <v>0.34</v>
      </c>
      <c r="I79" s="31">
        <v>7.4551999999999996</v>
      </c>
      <c r="J79" s="31"/>
      <c r="K79" s="35" t="s">
        <v>658</v>
      </c>
    </row>
    <row r="80" spans="2:11" x14ac:dyDescent="0.25">
      <c r="B80" s="8" t="s">
        <v>1421</v>
      </c>
      <c r="C80" s="60" t="s">
        <v>1363</v>
      </c>
      <c r="D80" s="54" t="s">
        <v>1422</v>
      </c>
      <c r="E80" s="6" t="s">
        <v>805</v>
      </c>
      <c r="F80" s="19">
        <v>4000</v>
      </c>
      <c r="G80" s="24">
        <v>19746.28</v>
      </c>
      <c r="H80" s="24">
        <v>0.34</v>
      </c>
      <c r="I80" s="31">
        <v>8.3748000000000005</v>
      </c>
      <c r="J80" s="31"/>
      <c r="K80" s="35" t="s">
        <v>658</v>
      </c>
    </row>
    <row r="81" spans="2:11" x14ac:dyDescent="0.25">
      <c r="B81" s="8" t="s">
        <v>1423</v>
      </c>
      <c r="C81" s="60" t="s">
        <v>1419</v>
      </c>
      <c r="D81" s="54" t="s">
        <v>1424</v>
      </c>
      <c r="E81" s="6" t="s">
        <v>809</v>
      </c>
      <c r="F81" s="19">
        <v>4000</v>
      </c>
      <c r="G81" s="24">
        <v>19741.939999999999</v>
      </c>
      <c r="H81" s="24">
        <v>0.34</v>
      </c>
      <c r="I81" s="31">
        <v>7.4551999999999996</v>
      </c>
      <c r="J81" s="31"/>
      <c r="K81" s="35" t="s">
        <v>658</v>
      </c>
    </row>
    <row r="82" spans="2:11" x14ac:dyDescent="0.25">
      <c r="B82" s="8" t="s">
        <v>1425</v>
      </c>
      <c r="C82" s="60" t="s">
        <v>1426</v>
      </c>
      <c r="D82" s="54" t="s">
        <v>1427</v>
      </c>
      <c r="E82" s="6" t="s">
        <v>805</v>
      </c>
      <c r="F82" s="19">
        <v>4000</v>
      </c>
      <c r="G82" s="24">
        <v>19736.46</v>
      </c>
      <c r="H82" s="24">
        <v>0.34</v>
      </c>
      <c r="I82" s="31">
        <v>7.9898999999999996</v>
      </c>
      <c r="J82" s="31"/>
      <c r="K82" s="35" t="s">
        <v>658</v>
      </c>
    </row>
    <row r="83" spans="2:11" x14ac:dyDescent="0.25">
      <c r="B83" s="8" t="s">
        <v>1428</v>
      </c>
      <c r="C83" s="60" t="s">
        <v>346</v>
      </c>
      <c r="D83" s="54" t="s">
        <v>1429</v>
      </c>
      <c r="E83" s="6" t="s">
        <v>805</v>
      </c>
      <c r="F83" s="19">
        <v>4000</v>
      </c>
      <c r="G83" s="24">
        <v>19699.419999999998</v>
      </c>
      <c r="H83" s="24">
        <v>0.34</v>
      </c>
      <c r="I83" s="31">
        <v>7.7351000000000001</v>
      </c>
      <c r="J83" s="31"/>
      <c r="K83" s="35" t="s">
        <v>658</v>
      </c>
    </row>
    <row r="84" spans="2:11" x14ac:dyDescent="0.25">
      <c r="B84" s="8" t="s">
        <v>1430</v>
      </c>
      <c r="C84" s="60" t="s">
        <v>1369</v>
      </c>
      <c r="D84" s="54" t="s">
        <v>1431</v>
      </c>
      <c r="E84" s="6" t="s">
        <v>805</v>
      </c>
      <c r="F84" s="19">
        <v>4000</v>
      </c>
      <c r="G84" s="24">
        <v>19698.060000000001</v>
      </c>
      <c r="H84" s="24">
        <v>0.34</v>
      </c>
      <c r="I84" s="31">
        <v>7.8800999999999997</v>
      </c>
      <c r="J84" s="31"/>
      <c r="K84" s="35" t="s">
        <v>658</v>
      </c>
    </row>
    <row r="85" spans="2:11" x14ac:dyDescent="0.25">
      <c r="B85" s="8" t="s">
        <v>1432</v>
      </c>
      <c r="C85" s="60" t="s">
        <v>1433</v>
      </c>
      <c r="D85" s="54" t="s">
        <v>1434</v>
      </c>
      <c r="E85" s="6" t="s">
        <v>809</v>
      </c>
      <c r="F85" s="19">
        <v>4000</v>
      </c>
      <c r="G85" s="24">
        <v>19687.32</v>
      </c>
      <c r="H85" s="24">
        <v>0.34</v>
      </c>
      <c r="I85" s="31">
        <v>8.1647999999999996</v>
      </c>
      <c r="J85" s="31"/>
      <c r="K85" s="35" t="s">
        <v>658</v>
      </c>
    </row>
    <row r="86" spans="2:11" x14ac:dyDescent="0.25">
      <c r="B86" s="8" t="s">
        <v>1435</v>
      </c>
      <c r="C86" s="60" t="s">
        <v>1369</v>
      </c>
      <c r="D86" s="54" t="s">
        <v>1436</v>
      </c>
      <c r="E86" s="6" t="s">
        <v>805</v>
      </c>
      <c r="F86" s="19">
        <v>4000</v>
      </c>
      <c r="G86" s="24">
        <v>19679.16</v>
      </c>
      <c r="H86" s="24">
        <v>0.34</v>
      </c>
      <c r="I86" s="31">
        <v>7.83</v>
      </c>
      <c r="J86" s="31"/>
      <c r="K86" s="35" t="s">
        <v>658</v>
      </c>
    </row>
    <row r="87" spans="2:11" x14ac:dyDescent="0.25">
      <c r="B87" s="8" t="s">
        <v>1437</v>
      </c>
      <c r="C87" s="60" t="s">
        <v>1438</v>
      </c>
      <c r="D87" s="54" t="s">
        <v>1439</v>
      </c>
      <c r="E87" s="6" t="s">
        <v>805</v>
      </c>
      <c r="F87" s="19">
        <v>4000</v>
      </c>
      <c r="G87" s="24">
        <v>19676.96</v>
      </c>
      <c r="H87" s="24">
        <v>0.34</v>
      </c>
      <c r="I87" s="31">
        <v>7.9898999999999996</v>
      </c>
      <c r="J87" s="31"/>
      <c r="K87" s="35" t="s">
        <v>658</v>
      </c>
    </row>
    <row r="88" spans="2:11" x14ac:dyDescent="0.25">
      <c r="B88" s="8" t="s">
        <v>1440</v>
      </c>
      <c r="C88" s="60" t="s">
        <v>1426</v>
      </c>
      <c r="D88" s="54" t="s">
        <v>1441</v>
      </c>
      <c r="E88" s="6" t="s">
        <v>805</v>
      </c>
      <c r="F88" s="19">
        <v>3500</v>
      </c>
      <c r="G88" s="24">
        <v>17277.3</v>
      </c>
      <c r="H88" s="24">
        <v>0.3</v>
      </c>
      <c r="I88" s="31">
        <v>8.5546000000000006</v>
      </c>
      <c r="J88" s="31"/>
      <c r="K88" s="35" t="s">
        <v>658</v>
      </c>
    </row>
    <row r="89" spans="2:11" x14ac:dyDescent="0.25">
      <c r="B89" s="8" t="s">
        <v>1442</v>
      </c>
      <c r="C89" s="60" t="s">
        <v>1443</v>
      </c>
      <c r="D89" s="54" t="s">
        <v>1444</v>
      </c>
      <c r="E89" s="6" t="s">
        <v>805</v>
      </c>
      <c r="F89" s="19">
        <v>3000</v>
      </c>
      <c r="G89" s="24">
        <v>14799.78</v>
      </c>
      <c r="H89" s="24">
        <v>0.26</v>
      </c>
      <c r="I89" s="31">
        <v>8.0950000000000006</v>
      </c>
      <c r="J89" s="31"/>
      <c r="K89" s="35" t="s">
        <v>658</v>
      </c>
    </row>
    <row r="90" spans="2:11" x14ac:dyDescent="0.25">
      <c r="B90" s="8" t="s">
        <v>1445</v>
      </c>
      <c r="C90" s="60" t="s">
        <v>1443</v>
      </c>
      <c r="D90" s="54" t="s">
        <v>1446</v>
      </c>
      <c r="E90" s="6" t="s">
        <v>805</v>
      </c>
      <c r="F90" s="19">
        <v>3000</v>
      </c>
      <c r="G90" s="24">
        <v>14793.3</v>
      </c>
      <c r="H90" s="24">
        <v>0.26</v>
      </c>
      <c r="I90" s="31">
        <v>8.0952000000000002</v>
      </c>
      <c r="J90" s="31"/>
      <c r="K90" s="35" t="s">
        <v>658</v>
      </c>
    </row>
    <row r="91" spans="2:11" x14ac:dyDescent="0.25">
      <c r="B91" s="8" t="s">
        <v>1447</v>
      </c>
      <c r="C91" s="60" t="s">
        <v>1360</v>
      </c>
      <c r="D91" s="54" t="s">
        <v>1448</v>
      </c>
      <c r="E91" s="6" t="s">
        <v>805</v>
      </c>
      <c r="F91" s="19">
        <v>3000</v>
      </c>
      <c r="G91" s="24">
        <v>14789.69</v>
      </c>
      <c r="H91" s="24">
        <v>0.26</v>
      </c>
      <c r="I91" s="31">
        <v>8.1100999999999992</v>
      </c>
      <c r="J91" s="31"/>
      <c r="K91" s="35" t="s">
        <v>658</v>
      </c>
    </row>
    <row r="92" spans="2:11" x14ac:dyDescent="0.25">
      <c r="B92" s="8" t="s">
        <v>1449</v>
      </c>
      <c r="C92" s="60" t="s">
        <v>444</v>
      </c>
      <c r="D92" s="54" t="s">
        <v>1450</v>
      </c>
      <c r="E92" s="6" t="s">
        <v>805</v>
      </c>
      <c r="F92" s="19">
        <v>2000</v>
      </c>
      <c r="G92" s="24">
        <v>9871.49</v>
      </c>
      <c r="H92" s="24">
        <v>0.17</v>
      </c>
      <c r="I92" s="31">
        <v>8.6397999999999993</v>
      </c>
      <c r="J92" s="31"/>
      <c r="K92" s="35" t="s">
        <v>658</v>
      </c>
    </row>
    <row r="93" spans="2:11" x14ac:dyDescent="0.25">
      <c r="B93" s="8" t="s">
        <v>1451</v>
      </c>
      <c r="C93" s="60" t="s">
        <v>1366</v>
      </c>
      <c r="D93" s="54" t="s">
        <v>1452</v>
      </c>
      <c r="E93" s="6" t="s">
        <v>805</v>
      </c>
      <c r="F93" s="19">
        <v>2000</v>
      </c>
      <c r="G93" s="24">
        <v>9870.26</v>
      </c>
      <c r="H93" s="24">
        <v>0.17</v>
      </c>
      <c r="I93" s="31">
        <v>8.5673999999999992</v>
      </c>
      <c r="J93" s="31"/>
      <c r="K93" s="35" t="s">
        <v>658</v>
      </c>
    </row>
    <row r="94" spans="2:11" x14ac:dyDescent="0.25">
      <c r="B94" s="8" t="s">
        <v>1453</v>
      </c>
      <c r="C94" s="60" t="s">
        <v>1414</v>
      </c>
      <c r="D94" s="54" t="s">
        <v>1454</v>
      </c>
      <c r="E94" s="6" t="s">
        <v>805</v>
      </c>
      <c r="F94" s="19">
        <v>2000</v>
      </c>
      <c r="G94" s="24">
        <v>9869.48</v>
      </c>
      <c r="H94" s="24">
        <v>0.17</v>
      </c>
      <c r="I94" s="31">
        <v>8.6198999999999995</v>
      </c>
      <c r="J94" s="31"/>
      <c r="K94" s="35" t="s">
        <v>658</v>
      </c>
    </row>
    <row r="95" spans="2:11" x14ac:dyDescent="0.25">
      <c r="B95" s="8" t="s">
        <v>1455</v>
      </c>
      <c r="C95" s="60" t="s">
        <v>346</v>
      </c>
      <c r="D95" s="54" t="s">
        <v>1456</v>
      </c>
      <c r="E95" s="6" t="s">
        <v>805</v>
      </c>
      <c r="F95" s="19">
        <v>2000</v>
      </c>
      <c r="G95" s="24">
        <v>9855.8799999999992</v>
      </c>
      <c r="H95" s="24">
        <v>0.17</v>
      </c>
      <c r="I95" s="31">
        <v>7.7351999999999999</v>
      </c>
      <c r="J95" s="31"/>
      <c r="K95" s="35" t="s">
        <v>658</v>
      </c>
    </row>
    <row r="96" spans="2:11" x14ac:dyDescent="0.25">
      <c r="B96" s="8" t="s">
        <v>1457</v>
      </c>
      <c r="C96" s="60" t="s">
        <v>1443</v>
      </c>
      <c r="D96" s="54" t="s">
        <v>1458</v>
      </c>
      <c r="E96" s="6" t="s">
        <v>805</v>
      </c>
      <c r="F96" s="19">
        <v>2000</v>
      </c>
      <c r="G96" s="24">
        <v>9842.83</v>
      </c>
      <c r="H96" s="24">
        <v>0.17</v>
      </c>
      <c r="I96" s="31">
        <v>8.0949000000000009</v>
      </c>
      <c r="J96" s="31"/>
      <c r="K96" s="35" t="s">
        <v>658</v>
      </c>
    </row>
    <row r="97" spans="2:11" x14ac:dyDescent="0.25">
      <c r="B97" s="8" t="s">
        <v>1459</v>
      </c>
      <c r="C97" s="60" t="s">
        <v>1460</v>
      </c>
      <c r="D97" s="54" t="s">
        <v>1461</v>
      </c>
      <c r="E97" s="6" t="s">
        <v>805</v>
      </c>
      <c r="F97" s="19">
        <v>2000</v>
      </c>
      <c r="G97" s="24">
        <v>9836.7999999999993</v>
      </c>
      <c r="H97" s="24">
        <v>0.17</v>
      </c>
      <c r="I97" s="31">
        <v>7.3849</v>
      </c>
      <c r="J97" s="31"/>
      <c r="K97" s="35" t="s">
        <v>658</v>
      </c>
    </row>
    <row r="98" spans="2:11" x14ac:dyDescent="0.25">
      <c r="B98" s="8" t="s">
        <v>1462</v>
      </c>
      <c r="C98" s="60" t="s">
        <v>1463</v>
      </c>
      <c r="D98" s="54" t="s">
        <v>1464</v>
      </c>
      <c r="E98" s="6" t="s">
        <v>805</v>
      </c>
      <c r="F98" s="19">
        <v>2000</v>
      </c>
      <c r="G98" s="24">
        <v>9829.9599999999991</v>
      </c>
      <c r="H98" s="24">
        <v>0.17</v>
      </c>
      <c r="I98" s="31">
        <v>7.9923999999999999</v>
      </c>
      <c r="J98" s="31"/>
      <c r="K98" s="35" t="s">
        <v>658</v>
      </c>
    </row>
    <row r="99" spans="2:11" x14ac:dyDescent="0.25">
      <c r="B99" s="8" t="s">
        <v>1465</v>
      </c>
      <c r="C99" s="60" t="s">
        <v>1443</v>
      </c>
      <c r="D99" s="54" t="s">
        <v>1466</v>
      </c>
      <c r="E99" s="6" t="s">
        <v>805</v>
      </c>
      <c r="F99" s="19">
        <v>1500</v>
      </c>
      <c r="G99" s="24">
        <v>7377.29</v>
      </c>
      <c r="H99" s="24">
        <v>0.13</v>
      </c>
      <c r="I99" s="31">
        <v>8.0950000000000006</v>
      </c>
      <c r="J99" s="31"/>
      <c r="K99" s="35" t="s">
        <v>658</v>
      </c>
    </row>
    <row r="100" spans="2:11" x14ac:dyDescent="0.25">
      <c r="B100" s="8" t="s">
        <v>1467</v>
      </c>
      <c r="C100" s="60" t="s">
        <v>840</v>
      </c>
      <c r="D100" s="54" t="s">
        <v>1468</v>
      </c>
      <c r="E100" s="6" t="s">
        <v>805</v>
      </c>
      <c r="F100" s="19">
        <v>800</v>
      </c>
      <c r="G100" s="24">
        <v>3947.72</v>
      </c>
      <c r="H100" s="24">
        <v>7.0000000000000007E-2</v>
      </c>
      <c r="I100" s="31">
        <v>8.6326999999999998</v>
      </c>
      <c r="J100" s="31"/>
      <c r="K100" s="35" t="s">
        <v>658</v>
      </c>
    </row>
    <row r="101" spans="2:11" x14ac:dyDescent="0.25">
      <c r="C101" s="58" t="s">
        <v>185</v>
      </c>
      <c r="D101" s="54"/>
      <c r="E101" s="6"/>
      <c r="F101" s="19"/>
      <c r="G101" s="25">
        <v>2774067.91</v>
      </c>
      <c r="H101" s="25">
        <v>47.92</v>
      </c>
      <c r="I101" s="31"/>
      <c r="J101" s="31"/>
      <c r="K101" s="35"/>
    </row>
    <row r="102" spans="2:11" x14ac:dyDescent="0.25">
      <c r="C102" s="57"/>
      <c r="D102" s="54"/>
      <c r="E102" s="6"/>
      <c r="F102" s="19"/>
      <c r="G102" s="24"/>
      <c r="H102" s="24"/>
      <c r="I102" s="31"/>
      <c r="J102" s="31"/>
      <c r="K102" s="35"/>
    </row>
    <row r="103" spans="2:11" x14ac:dyDescent="0.25">
      <c r="C103" s="59" t="s">
        <v>15</v>
      </c>
      <c r="D103" s="54"/>
      <c r="E103" s="6"/>
      <c r="F103" s="19"/>
      <c r="G103" s="24"/>
      <c r="H103" s="24"/>
      <c r="I103" s="31"/>
      <c r="J103" s="31"/>
      <c r="K103" s="35"/>
    </row>
    <row r="104" spans="2:11" x14ac:dyDescent="0.25">
      <c r="B104" s="8" t="s">
        <v>1469</v>
      </c>
      <c r="C104" s="60" t="s">
        <v>340</v>
      </c>
      <c r="D104" s="54" t="s">
        <v>1470</v>
      </c>
      <c r="E104" s="6" t="s">
        <v>805</v>
      </c>
      <c r="F104" s="19">
        <v>63000</v>
      </c>
      <c r="G104" s="24">
        <v>310489.2</v>
      </c>
      <c r="H104" s="24">
        <v>5.36</v>
      </c>
      <c r="I104" s="31">
        <v>7.3648999999999996</v>
      </c>
      <c r="J104" s="31"/>
      <c r="K104" s="35" t="s">
        <v>658</v>
      </c>
    </row>
    <row r="105" spans="2:11" x14ac:dyDescent="0.25">
      <c r="B105" s="8" t="s">
        <v>1471</v>
      </c>
      <c r="C105" s="60" t="s">
        <v>803</v>
      </c>
      <c r="D105" s="54" t="s">
        <v>1472</v>
      </c>
      <c r="E105" s="6" t="s">
        <v>805</v>
      </c>
      <c r="F105" s="19">
        <v>40000</v>
      </c>
      <c r="G105" s="24">
        <v>197568.2</v>
      </c>
      <c r="H105" s="24">
        <v>3.41</v>
      </c>
      <c r="I105" s="31">
        <v>7.3650000000000002</v>
      </c>
      <c r="J105" s="31"/>
      <c r="K105" s="35" t="s">
        <v>658</v>
      </c>
    </row>
    <row r="106" spans="2:11" x14ac:dyDescent="0.25">
      <c r="B106" s="8" t="s">
        <v>1473</v>
      </c>
      <c r="C106" s="60" t="s">
        <v>349</v>
      </c>
      <c r="D106" s="54" t="s">
        <v>1474</v>
      </c>
      <c r="E106" s="6" t="s">
        <v>805</v>
      </c>
      <c r="F106" s="19">
        <v>38000</v>
      </c>
      <c r="G106" s="24">
        <v>188267.01</v>
      </c>
      <c r="H106" s="24">
        <v>3.25</v>
      </c>
      <c r="I106" s="31">
        <v>8</v>
      </c>
      <c r="J106" s="31"/>
      <c r="K106" s="35" t="s">
        <v>658</v>
      </c>
    </row>
    <row r="107" spans="2:11" x14ac:dyDescent="0.25">
      <c r="B107" s="8" t="s">
        <v>1475</v>
      </c>
      <c r="C107" s="60" t="s">
        <v>1476</v>
      </c>
      <c r="D107" s="54" t="s">
        <v>1477</v>
      </c>
      <c r="E107" s="6" t="s">
        <v>805</v>
      </c>
      <c r="F107" s="19">
        <v>30000</v>
      </c>
      <c r="G107" s="24">
        <v>148122.45000000001</v>
      </c>
      <c r="H107" s="24">
        <v>2.56</v>
      </c>
      <c r="I107" s="31">
        <v>7.5849000000000002</v>
      </c>
      <c r="J107" s="31"/>
      <c r="K107" s="35" t="s">
        <v>658</v>
      </c>
    </row>
    <row r="108" spans="2:11" x14ac:dyDescent="0.25">
      <c r="B108" s="8" t="s">
        <v>1478</v>
      </c>
      <c r="C108" s="60" t="s">
        <v>46</v>
      </c>
      <c r="D108" s="54" t="s">
        <v>1479</v>
      </c>
      <c r="E108" s="6" t="s">
        <v>805</v>
      </c>
      <c r="F108" s="19">
        <v>30000</v>
      </c>
      <c r="G108" s="24">
        <v>148110.15</v>
      </c>
      <c r="H108" s="24">
        <v>2.56</v>
      </c>
      <c r="I108" s="31">
        <v>8.0297999999999998</v>
      </c>
      <c r="J108" s="31"/>
      <c r="K108" s="35" t="s">
        <v>658</v>
      </c>
    </row>
    <row r="109" spans="2:11" x14ac:dyDescent="0.25">
      <c r="B109" s="8" t="s">
        <v>1480</v>
      </c>
      <c r="C109" s="60" t="s">
        <v>807</v>
      </c>
      <c r="D109" s="54" t="s">
        <v>1481</v>
      </c>
      <c r="E109" s="6" t="s">
        <v>809</v>
      </c>
      <c r="F109" s="19">
        <v>30000</v>
      </c>
      <c r="G109" s="24">
        <v>147700.5</v>
      </c>
      <c r="H109" s="24">
        <v>2.5499999999999998</v>
      </c>
      <c r="I109" s="31">
        <v>7.38</v>
      </c>
      <c r="J109" s="31"/>
      <c r="K109" s="35" t="s">
        <v>658</v>
      </c>
    </row>
    <row r="110" spans="2:11" x14ac:dyDescent="0.25">
      <c r="B110" s="8" t="s">
        <v>1482</v>
      </c>
      <c r="C110" s="60" t="s">
        <v>511</v>
      </c>
      <c r="D110" s="54" t="s">
        <v>1483</v>
      </c>
      <c r="E110" s="6" t="s">
        <v>1484</v>
      </c>
      <c r="F110" s="19">
        <v>28000</v>
      </c>
      <c r="G110" s="24">
        <v>138353.04</v>
      </c>
      <c r="H110" s="24">
        <v>2.39</v>
      </c>
      <c r="I110" s="31">
        <v>7.9</v>
      </c>
      <c r="J110" s="31"/>
      <c r="K110" s="35" t="s">
        <v>658</v>
      </c>
    </row>
    <row r="111" spans="2:11" x14ac:dyDescent="0.25">
      <c r="B111" s="8" t="s">
        <v>1485</v>
      </c>
      <c r="C111" s="60" t="s">
        <v>1486</v>
      </c>
      <c r="D111" s="54" t="s">
        <v>1487</v>
      </c>
      <c r="E111" s="6" t="s">
        <v>805</v>
      </c>
      <c r="F111" s="19">
        <v>25000</v>
      </c>
      <c r="G111" s="24">
        <v>123780.5</v>
      </c>
      <c r="H111" s="24">
        <v>2.14</v>
      </c>
      <c r="I111" s="31">
        <v>8.3628</v>
      </c>
      <c r="J111" s="31"/>
      <c r="K111" s="35" t="s">
        <v>658</v>
      </c>
    </row>
    <row r="112" spans="2:11" x14ac:dyDescent="0.25">
      <c r="B112" s="8" t="s">
        <v>1488</v>
      </c>
      <c r="C112" s="60" t="s">
        <v>803</v>
      </c>
      <c r="D112" s="54" t="s">
        <v>1489</v>
      </c>
      <c r="E112" s="6" t="s">
        <v>805</v>
      </c>
      <c r="F112" s="19">
        <v>21000</v>
      </c>
      <c r="G112" s="24">
        <v>104157.8</v>
      </c>
      <c r="H112" s="24">
        <v>1.8</v>
      </c>
      <c r="I112" s="31">
        <v>7.9766000000000004</v>
      </c>
      <c r="J112" s="31"/>
      <c r="K112" s="35" t="s">
        <v>658</v>
      </c>
    </row>
    <row r="113" spans="2:11" x14ac:dyDescent="0.25">
      <c r="B113" s="8" t="s">
        <v>1490</v>
      </c>
      <c r="C113" s="60" t="s">
        <v>807</v>
      </c>
      <c r="D113" s="54" t="s">
        <v>1491</v>
      </c>
      <c r="E113" s="6" t="s">
        <v>809</v>
      </c>
      <c r="F113" s="19">
        <v>20000</v>
      </c>
      <c r="G113" s="24">
        <v>98992.4</v>
      </c>
      <c r="H113" s="24">
        <v>1.71</v>
      </c>
      <c r="I113" s="31">
        <v>7.9050000000000002</v>
      </c>
      <c r="J113" s="31"/>
      <c r="K113" s="35" t="s">
        <v>658</v>
      </c>
    </row>
    <row r="114" spans="2:11" x14ac:dyDescent="0.25">
      <c r="B114" s="8" t="s">
        <v>1492</v>
      </c>
      <c r="C114" s="60" t="s">
        <v>807</v>
      </c>
      <c r="D114" s="54" t="s">
        <v>1493</v>
      </c>
      <c r="E114" s="6" t="s">
        <v>809</v>
      </c>
      <c r="F114" s="19">
        <v>20000</v>
      </c>
      <c r="G114" s="24">
        <v>98742.3</v>
      </c>
      <c r="H114" s="24">
        <v>1.71</v>
      </c>
      <c r="I114" s="31">
        <v>7.3798000000000004</v>
      </c>
      <c r="J114" s="31"/>
      <c r="K114" s="35" t="s">
        <v>658</v>
      </c>
    </row>
    <row r="115" spans="2:11" x14ac:dyDescent="0.25">
      <c r="B115" s="8" t="s">
        <v>1494</v>
      </c>
      <c r="C115" s="60" t="s">
        <v>511</v>
      </c>
      <c r="D115" s="54" t="s">
        <v>1495</v>
      </c>
      <c r="E115" s="6" t="s">
        <v>1484</v>
      </c>
      <c r="F115" s="19">
        <v>15000</v>
      </c>
      <c r="G115" s="24">
        <v>74070.23</v>
      </c>
      <c r="H115" s="24">
        <v>1.28</v>
      </c>
      <c r="I115" s="31">
        <v>7.8997999999999999</v>
      </c>
      <c r="J115" s="31"/>
      <c r="K115" s="35" t="s">
        <v>658</v>
      </c>
    </row>
    <row r="116" spans="2:11" x14ac:dyDescent="0.25">
      <c r="B116" s="8" t="s">
        <v>1496</v>
      </c>
      <c r="C116" s="60" t="s">
        <v>803</v>
      </c>
      <c r="D116" s="54" t="s">
        <v>1497</v>
      </c>
      <c r="E116" s="6" t="s">
        <v>805</v>
      </c>
      <c r="F116" s="19">
        <v>15000</v>
      </c>
      <c r="G116" s="24">
        <v>74070.149999999994</v>
      </c>
      <c r="H116" s="24">
        <v>1.28</v>
      </c>
      <c r="I116" s="31">
        <v>7.9001000000000001</v>
      </c>
      <c r="J116" s="31"/>
      <c r="K116" s="35" t="s">
        <v>658</v>
      </c>
    </row>
    <row r="117" spans="2:11" x14ac:dyDescent="0.25">
      <c r="B117" s="8" t="s">
        <v>1498</v>
      </c>
      <c r="C117" s="60" t="s">
        <v>1499</v>
      </c>
      <c r="D117" s="54" t="s">
        <v>1500</v>
      </c>
      <c r="E117" s="6" t="s">
        <v>805</v>
      </c>
      <c r="F117" s="19">
        <v>15000</v>
      </c>
      <c r="G117" s="24">
        <v>73834.95</v>
      </c>
      <c r="H117" s="24">
        <v>1.28</v>
      </c>
      <c r="I117" s="31">
        <v>7.48</v>
      </c>
      <c r="J117" s="31"/>
      <c r="K117" s="35" t="s">
        <v>658</v>
      </c>
    </row>
    <row r="118" spans="2:11" x14ac:dyDescent="0.25">
      <c r="B118" s="8" t="s">
        <v>1501</v>
      </c>
      <c r="C118" s="60" t="s">
        <v>46</v>
      </c>
      <c r="D118" s="54" t="s">
        <v>1502</v>
      </c>
      <c r="E118" s="6" t="s">
        <v>805</v>
      </c>
      <c r="F118" s="19">
        <v>14500</v>
      </c>
      <c r="G118" s="24">
        <v>71946.539999999994</v>
      </c>
      <c r="H118" s="24">
        <v>1.24</v>
      </c>
      <c r="I118" s="31">
        <v>7.7995999999999999</v>
      </c>
      <c r="J118" s="31"/>
      <c r="K118" s="35"/>
    </row>
    <row r="119" spans="2:11" x14ac:dyDescent="0.25">
      <c r="B119" s="8" t="s">
        <v>1503</v>
      </c>
      <c r="C119" s="60" t="s">
        <v>1504</v>
      </c>
      <c r="D119" s="54" t="s">
        <v>1505</v>
      </c>
      <c r="E119" s="6" t="s">
        <v>809</v>
      </c>
      <c r="F119" s="19">
        <v>11000</v>
      </c>
      <c r="G119" s="24">
        <v>54142.11</v>
      </c>
      <c r="H119" s="24">
        <v>0.94</v>
      </c>
      <c r="I119" s="31">
        <v>7.6101000000000001</v>
      </c>
      <c r="J119" s="31"/>
      <c r="K119" s="35" t="s">
        <v>658</v>
      </c>
    </row>
    <row r="120" spans="2:11" x14ac:dyDescent="0.25">
      <c r="B120" s="8" t="s">
        <v>1506</v>
      </c>
      <c r="C120" s="60" t="s">
        <v>1507</v>
      </c>
      <c r="D120" s="54" t="s">
        <v>1508</v>
      </c>
      <c r="E120" s="6" t="s">
        <v>805</v>
      </c>
      <c r="F120" s="19">
        <v>10000</v>
      </c>
      <c r="G120" s="24">
        <v>49557.45</v>
      </c>
      <c r="H120" s="24">
        <v>0.86</v>
      </c>
      <c r="I120" s="31">
        <v>7.9499000000000004</v>
      </c>
      <c r="J120" s="31"/>
      <c r="K120" s="35"/>
    </row>
    <row r="121" spans="2:11" x14ac:dyDescent="0.25">
      <c r="B121" s="8" t="s">
        <v>1128</v>
      </c>
      <c r="C121" s="60" t="s">
        <v>807</v>
      </c>
      <c r="D121" s="54" t="s">
        <v>1129</v>
      </c>
      <c r="E121" s="6" t="s">
        <v>809</v>
      </c>
      <c r="F121" s="19">
        <v>10000</v>
      </c>
      <c r="G121" s="24">
        <v>49550.6</v>
      </c>
      <c r="H121" s="24">
        <v>0.86</v>
      </c>
      <c r="I121" s="31">
        <v>7.8818000000000001</v>
      </c>
      <c r="J121" s="31"/>
      <c r="K121" s="35" t="s">
        <v>658</v>
      </c>
    </row>
    <row r="122" spans="2:11" x14ac:dyDescent="0.25">
      <c r="B122" s="8" t="s">
        <v>1509</v>
      </c>
      <c r="C122" s="60" t="s">
        <v>1510</v>
      </c>
      <c r="D122" s="54" t="s">
        <v>1511</v>
      </c>
      <c r="E122" s="6" t="s">
        <v>805</v>
      </c>
      <c r="F122" s="19">
        <v>10000</v>
      </c>
      <c r="G122" s="24">
        <v>49381.45</v>
      </c>
      <c r="H122" s="24">
        <v>0.85</v>
      </c>
      <c r="I122" s="31">
        <v>7.4950000000000001</v>
      </c>
      <c r="J122" s="31"/>
      <c r="K122" s="35" t="s">
        <v>658</v>
      </c>
    </row>
    <row r="123" spans="2:11" x14ac:dyDescent="0.25">
      <c r="B123" s="8" t="s">
        <v>1512</v>
      </c>
      <c r="C123" s="60" t="s">
        <v>511</v>
      </c>
      <c r="D123" s="54" t="s">
        <v>1513</v>
      </c>
      <c r="E123" s="6" t="s">
        <v>1484</v>
      </c>
      <c r="F123" s="19">
        <v>10000</v>
      </c>
      <c r="G123" s="24">
        <v>49360.45</v>
      </c>
      <c r="H123" s="24">
        <v>0.85</v>
      </c>
      <c r="I123" s="31">
        <v>7.3897000000000004</v>
      </c>
      <c r="J123" s="31"/>
      <c r="K123" s="35" t="s">
        <v>658</v>
      </c>
    </row>
    <row r="124" spans="2:11" x14ac:dyDescent="0.25">
      <c r="B124" s="8" t="s">
        <v>1514</v>
      </c>
      <c r="C124" s="60" t="s">
        <v>1476</v>
      </c>
      <c r="D124" s="54" t="s">
        <v>1515</v>
      </c>
      <c r="E124" s="6" t="s">
        <v>805</v>
      </c>
      <c r="F124" s="19">
        <v>10000</v>
      </c>
      <c r="G124" s="24">
        <v>49343.75</v>
      </c>
      <c r="H124" s="24">
        <v>0.85</v>
      </c>
      <c r="I124" s="31">
        <v>7.5852000000000004</v>
      </c>
      <c r="J124" s="31"/>
      <c r="K124" s="35" t="s">
        <v>658</v>
      </c>
    </row>
    <row r="125" spans="2:11" x14ac:dyDescent="0.25">
      <c r="B125" s="8" t="s">
        <v>1516</v>
      </c>
      <c r="C125" s="60" t="s">
        <v>46</v>
      </c>
      <c r="D125" s="54" t="s">
        <v>1517</v>
      </c>
      <c r="E125" s="6" t="s">
        <v>805</v>
      </c>
      <c r="F125" s="19">
        <v>10000</v>
      </c>
      <c r="G125" s="24">
        <v>49305</v>
      </c>
      <c r="H125" s="24">
        <v>0.85</v>
      </c>
      <c r="I125" s="31">
        <v>7.35</v>
      </c>
      <c r="J125" s="31"/>
      <c r="K125" s="35"/>
    </row>
    <row r="126" spans="2:11" x14ac:dyDescent="0.25">
      <c r="B126" s="8" t="s">
        <v>1518</v>
      </c>
      <c r="C126" s="60" t="s">
        <v>1486</v>
      </c>
      <c r="D126" s="54" t="s">
        <v>1519</v>
      </c>
      <c r="E126" s="6" t="s">
        <v>805</v>
      </c>
      <c r="F126" s="19">
        <v>10000</v>
      </c>
      <c r="G126" s="24">
        <v>49157.1</v>
      </c>
      <c r="H126" s="24">
        <v>0.85</v>
      </c>
      <c r="I126" s="31">
        <v>7.6325000000000003</v>
      </c>
      <c r="J126" s="31"/>
      <c r="K126" s="35" t="s">
        <v>658</v>
      </c>
    </row>
    <row r="127" spans="2:11" x14ac:dyDescent="0.25">
      <c r="B127" s="8" t="s">
        <v>1520</v>
      </c>
      <c r="C127" s="60" t="s">
        <v>1507</v>
      </c>
      <c r="D127" s="54" t="s">
        <v>1521</v>
      </c>
      <c r="E127" s="6" t="s">
        <v>805</v>
      </c>
      <c r="F127" s="19">
        <v>8000</v>
      </c>
      <c r="G127" s="24">
        <v>39503.800000000003</v>
      </c>
      <c r="H127" s="24">
        <v>0.68</v>
      </c>
      <c r="I127" s="31">
        <v>7.9050000000000002</v>
      </c>
      <c r="J127" s="31"/>
      <c r="K127" s="35" t="s">
        <v>658</v>
      </c>
    </row>
    <row r="128" spans="2:11" x14ac:dyDescent="0.25">
      <c r="B128" s="8" t="s">
        <v>1522</v>
      </c>
      <c r="C128" s="60" t="s">
        <v>53</v>
      </c>
      <c r="D128" s="54" t="s">
        <v>1523</v>
      </c>
      <c r="E128" s="6" t="s">
        <v>805</v>
      </c>
      <c r="F128" s="19">
        <v>6000</v>
      </c>
      <c r="G128" s="24">
        <v>29573.07</v>
      </c>
      <c r="H128" s="24">
        <v>0.51</v>
      </c>
      <c r="I128" s="31">
        <v>7.3185000000000002</v>
      </c>
      <c r="J128" s="31"/>
      <c r="K128" s="35"/>
    </row>
    <row r="129" spans="2:11" x14ac:dyDescent="0.25">
      <c r="B129" s="8" t="s">
        <v>1524</v>
      </c>
      <c r="C129" s="60" t="s">
        <v>511</v>
      </c>
      <c r="D129" s="54" t="s">
        <v>1525</v>
      </c>
      <c r="E129" s="6" t="s">
        <v>1484</v>
      </c>
      <c r="F129" s="19">
        <v>5000</v>
      </c>
      <c r="G129" s="24">
        <v>24761.200000000001</v>
      </c>
      <c r="H129" s="24">
        <v>0.43</v>
      </c>
      <c r="I129" s="31">
        <v>8.0001999999999995</v>
      </c>
      <c r="J129" s="31"/>
      <c r="K129" s="35"/>
    </row>
    <row r="130" spans="2:11" x14ac:dyDescent="0.25">
      <c r="B130" s="8" t="s">
        <v>1526</v>
      </c>
      <c r="C130" s="60" t="s">
        <v>511</v>
      </c>
      <c r="D130" s="54" t="s">
        <v>1527</v>
      </c>
      <c r="E130" s="6" t="s">
        <v>1484</v>
      </c>
      <c r="F130" s="19">
        <v>5000</v>
      </c>
      <c r="G130" s="24">
        <v>24742.95</v>
      </c>
      <c r="H130" s="24">
        <v>0.43</v>
      </c>
      <c r="I130" s="31">
        <v>7.8997999999999999</v>
      </c>
      <c r="J130" s="31"/>
      <c r="K130" s="35" t="s">
        <v>658</v>
      </c>
    </row>
    <row r="131" spans="2:11" x14ac:dyDescent="0.25">
      <c r="B131" s="8" t="s">
        <v>1528</v>
      </c>
      <c r="C131" s="60" t="s">
        <v>807</v>
      </c>
      <c r="D131" s="54" t="s">
        <v>1529</v>
      </c>
      <c r="E131" s="6" t="s">
        <v>809</v>
      </c>
      <c r="F131" s="19">
        <v>5000</v>
      </c>
      <c r="G131" s="24">
        <v>24689.88</v>
      </c>
      <c r="H131" s="24">
        <v>0.43</v>
      </c>
      <c r="I131" s="31">
        <v>7.9050000000000002</v>
      </c>
      <c r="J131" s="31"/>
      <c r="K131" s="35" t="s">
        <v>658</v>
      </c>
    </row>
    <row r="132" spans="2:11" x14ac:dyDescent="0.25">
      <c r="B132" s="8" t="s">
        <v>1530</v>
      </c>
      <c r="C132" s="60" t="s">
        <v>1504</v>
      </c>
      <c r="D132" s="54" t="s">
        <v>1531</v>
      </c>
      <c r="E132" s="6" t="s">
        <v>809</v>
      </c>
      <c r="F132" s="19">
        <v>5000</v>
      </c>
      <c r="G132" s="24">
        <v>24594.9</v>
      </c>
      <c r="H132" s="24">
        <v>0.42</v>
      </c>
      <c r="I132" s="31">
        <v>7.61</v>
      </c>
      <c r="J132" s="31"/>
      <c r="K132" s="35" t="s">
        <v>658</v>
      </c>
    </row>
    <row r="133" spans="2:11" x14ac:dyDescent="0.25">
      <c r="B133" s="8" t="s">
        <v>1532</v>
      </c>
      <c r="C133" s="60" t="s">
        <v>46</v>
      </c>
      <c r="D133" s="54" t="s">
        <v>1533</v>
      </c>
      <c r="E133" s="6" t="s">
        <v>805</v>
      </c>
      <c r="F133" s="19">
        <v>4000</v>
      </c>
      <c r="G133" s="24">
        <v>19715.5</v>
      </c>
      <c r="H133" s="24">
        <v>0.34</v>
      </c>
      <c r="I133" s="31">
        <v>7.3152999999999997</v>
      </c>
      <c r="J133" s="31"/>
      <c r="K133" s="35"/>
    </row>
    <row r="134" spans="2:11" x14ac:dyDescent="0.25">
      <c r="B134" s="8" t="s">
        <v>1534</v>
      </c>
      <c r="C134" s="60" t="s">
        <v>803</v>
      </c>
      <c r="D134" s="54" t="s">
        <v>1535</v>
      </c>
      <c r="E134" s="6" t="s">
        <v>805</v>
      </c>
      <c r="F134" s="19">
        <v>4000</v>
      </c>
      <c r="G134" s="24">
        <v>19701.84</v>
      </c>
      <c r="H134" s="24">
        <v>0.34</v>
      </c>
      <c r="I134" s="31">
        <v>7.3650000000000002</v>
      </c>
      <c r="J134" s="31"/>
      <c r="K134" s="35" t="s">
        <v>658</v>
      </c>
    </row>
    <row r="135" spans="2:11" x14ac:dyDescent="0.25">
      <c r="B135" s="8" t="s">
        <v>1536</v>
      </c>
      <c r="C135" s="60" t="s">
        <v>1507</v>
      </c>
      <c r="D135" s="54" t="s">
        <v>1537</v>
      </c>
      <c r="E135" s="6" t="s">
        <v>805</v>
      </c>
      <c r="F135" s="19">
        <v>3800</v>
      </c>
      <c r="G135" s="24">
        <v>18727.73</v>
      </c>
      <c r="H135" s="24">
        <v>0.32</v>
      </c>
      <c r="I135" s="31">
        <v>7.3700999999999999</v>
      </c>
      <c r="J135" s="31"/>
      <c r="K135" s="35" t="s">
        <v>658</v>
      </c>
    </row>
    <row r="136" spans="2:11" x14ac:dyDescent="0.25">
      <c r="B136" s="8" t="s">
        <v>1538</v>
      </c>
      <c r="C136" s="60" t="s">
        <v>1476</v>
      </c>
      <c r="D136" s="54" t="s">
        <v>1539</v>
      </c>
      <c r="E136" s="6" t="s">
        <v>805</v>
      </c>
      <c r="F136" s="19">
        <v>1000</v>
      </c>
      <c r="G136" s="24">
        <v>4971.1400000000003</v>
      </c>
      <c r="H136" s="24">
        <v>0.09</v>
      </c>
      <c r="I136" s="31">
        <v>7.8495999999999997</v>
      </c>
      <c r="J136" s="31"/>
      <c r="K136" s="35"/>
    </row>
    <row r="137" spans="2:11" x14ac:dyDescent="0.25">
      <c r="C137" s="58" t="s">
        <v>185</v>
      </c>
      <c r="D137" s="54"/>
      <c r="E137" s="6"/>
      <c r="F137" s="19"/>
      <c r="G137" s="25">
        <v>2628985.34</v>
      </c>
      <c r="H137" s="25">
        <v>45.42</v>
      </c>
      <c r="I137" s="31"/>
      <c r="J137" s="31"/>
      <c r="K137" s="35"/>
    </row>
    <row r="138" spans="2:11" x14ac:dyDescent="0.25">
      <c r="C138" s="57"/>
      <c r="D138" s="54"/>
      <c r="E138" s="6"/>
      <c r="F138" s="19"/>
      <c r="G138" s="24"/>
      <c r="H138" s="24"/>
      <c r="I138" s="31"/>
      <c r="J138" s="31"/>
      <c r="K138" s="35"/>
    </row>
    <row r="139" spans="2:11" x14ac:dyDescent="0.25">
      <c r="C139" s="59" t="s">
        <v>16</v>
      </c>
      <c r="D139" s="54"/>
      <c r="E139" s="6"/>
      <c r="F139" s="19"/>
      <c r="G139" s="24"/>
      <c r="H139" s="24"/>
      <c r="I139" s="31"/>
      <c r="J139" s="31"/>
      <c r="K139" s="35"/>
    </row>
    <row r="140" spans="2:11" x14ac:dyDescent="0.25">
      <c r="B140" s="8" t="s">
        <v>1540</v>
      </c>
      <c r="C140" s="60" t="s">
        <v>1541</v>
      </c>
      <c r="D140" s="54" t="s">
        <v>1542</v>
      </c>
      <c r="E140" s="6" t="s">
        <v>196</v>
      </c>
      <c r="F140" s="19">
        <v>229136100</v>
      </c>
      <c r="G140" s="24">
        <v>226756.98</v>
      </c>
      <c r="H140" s="24">
        <v>3.92</v>
      </c>
      <c r="I140" s="31">
        <v>5.3936999999999999</v>
      </c>
      <c r="J140" s="31"/>
      <c r="K140" s="35"/>
    </row>
    <row r="141" spans="2:11" x14ac:dyDescent="0.25">
      <c r="B141" s="8" t="s">
        <v>1543</v>
      </c>
      <c r="C141" s="60" t="s">
        <v>1544</v>
      </c>
      <c r="D141" s="54" t="s">
        <v>1545</v>
      </c>
      <c r="E141" s="6" t="s">
        <v>196</v>
      </c>
      <c r="F141" s="19">
        <v>200000000</v>
      </c>
      <c r="G141" s="24">
        <v>198366</v>
      </c>
      <c r="H141" s="24">
        <v>3.43</v>
      </c>
      <c r="I141" s="31">
        <v>5.2751000000000001</v>
      </c>
      <c r="J141" s="31"/>
      <c r="K141" s="35"/>
    </row>
    <row r="142" spans="2:11" x14ac:dyDescent="0.25">
      <c r="B142" s="8" t="s">
        <v>407</v>
      </c>
      <c r="C142" s="60" t="s">
        <v>408</v>
      </c>
      <c r="D142" s="54" t="s">
        <v>409</v>
      </c>
      <c r="E142" s="6" t="s">
        <v>196</v>
      </c>
      <c r="F142" s="19">
        <v>200000000</v>
      </c>
      <c r="G142" s="24">
        <v>198124</v>
      </c>
      <c r="H142" s="24">
        <v>3.42</v>
      </c>
      <c r="I142" s="31">
        <v>5.4001999999999999</v>
      </c>
      <c r="J142" s="31"/>
      <c r="K142" s="35"/>
    </row>
    <row r="143" spans="2:11" x14ac:dyDescent="0.25">
      <c r="B143" s="8" t="s">
        <v>1546</v>
      </c>
      <c r="C143" s="60" t="s">
        <v>1547</v>
      </c>
      <c r="D143" s="54" t="s">
        <v>1548</v>
      </c>
      <c r="E143" s="6" t="s">
        <v>196</v>
      </c>
      <c r="F143" s="19">
        <v>190000000</v>
      </c>
      <c r="G143" s="24">
        <v>189559.58</v>
      </c>
      <c r="H143" s="24">
        <v>3.27</v>
      </c>
      <c r="I143" s="31">
        <v>5.3002000000000002</v>
      </c>
      <c r="J143" s="31"/>
      <c r="K143" s="35"/>
    </row>
    <row r="144" spans="2:11" x14ac:dyDescent="0.25">
      <c r="B144" s="8" t="s">
        <v>1130</v>
      </c>
      <c r="C144" s="60" t="s">
        <v>1131</v>
      </c>
      <c r="D144" s="54" t="s">
        <v>1132</v>
      </c>
      <c r="E144" s="6" t="s">
        <v>196</v>
      </c>
      <c r="F144" s="19">
        <v>120000000</v>
      </c>
      <c r="G144" s="24">
        <v>119262.36</v>
      </c>
      <c r="H144" s="24">
        <v>2.06</v>
      </c>
      <c r="I144" s="31">
        <v>5.2500999999999998</v>
      </c>
      <c r="J144" s="31"/>
      <c r="K144" s="35"/>
    </row>
    <row r="145" spans="1:11" x14ac:dyDescent="0.25">
      <c r="B145" s="8" t="s">
        <v>1549</v>
      </c>
      <c r="C145" s="60" t="s">
        <v>1550</v>
      </c>
      <c r="D145" s="54" t="s">
        <v>1551</v>
      </c>
      <c r="E145" s="6" t="s">
        <v>196</v>
      </c>
      <c r="F145" s="19">
        <v>105000000</v>
      </c>
      <c r="G145" s="24">
        <v>104878.2</v>
      </c>
      <c r="H145" s="24">
        <v>1.81</v>
      </c>
      <c r="I145" s="31">
        <v>5.2986000000000004</v>
      </c>
      <c r="J145" s="31"/>
      <c r="K145" s="35"/>
    </row>
    <row r="146" spans="1:11" x14ac:dyDescent="0.25">
      <c r="B146" s="8" t="s">
        <v>1552</v>
      </c>
      <c r="C146" s="60" t="s">
        <v>1553</v>
      </c>
      <c r="D146" s="54" t="s">
        <v>1554</v>
      </c>
      <c r="E146" s="6" t="s">
        <v>196</v>
      </c>
      <c r="F146" s="19">
        <v>7500000</v>
      </c>
      <c r="G146" s="24">
        <v>7445.94</v>
      </c>
      <c r="H146" s="24">
        <v>0.13</v>
      </c>
      <c r="I146" s="31">
        <v>5.3</v>
      </c>
      <c r="J146" s="31"/>
      <c r="K146" s="35"/>
    </row>
    <row r="147" spans="1:11" x14ac:dyDescent="0.25">
      <c r="C147" s="58" t="s">
        <v>185</v>
      </c>
      <c r="D147" s="54"/>
      <c r="E147" s="6"/>
      <c r="F147" s="19"/>
      <c r="G147" s="25">
        <v>1044393.06</v>
      </c>
      <c r="H147" s="25">
        <v>18.04</v>
      </c>
      <c r="I147" s="31"/>
      <c r="J147" s="31"/>
      <c r="K147" s="35"/>
    </row>
    <row r="148" spans="1:11" x14ac:dyDescent="0.25">
      <c r="C148" s="57"/>
      <c r="D148" s="54"/>
      <c r="E148" s="6"/>
      <c r="F148" s="19"/>
      <c r="G148" s="24"/>
      <c r="H148" s="24"/>
      <c r="I148" s="31"/>
      <c r="J148" s="31"/>
      <c r="K148" s="35"/>
    </row>
    <row r="149" spans="1:11" x14ac:dyDescent="0.25">
      <c r="C149" s="58" t="s">
        <v>17</v>
      </c>
      <c r="D149" s="54"/>
      <c r="E149" s="6"/>
      <c r="F149" s="19"/>
      <c r="G149" s="24" t="s">
        <v>2</v>
      </c>
      <c r="H149" s="24" t="s">
        <v>2</v>
      </c>
      <c r="I149" s="31"/>
      <c r="J149" s="31"/>
      <c r="K149" s="35"/>
    </row>
    <row r="150" spans="1:11" x14ac:dyDescent="0.25">
      <c r="C150" s="57"/>
      <c r="D150" s="54"/>
      <c r="E150" s="6"/>
      <c r="F150" s="19"/>
      <c r="G150" s="24"/>
      <c r="H150" s="24"/>
      <c r="I150" s="31"/>
      <c r="J150" s="31"/>
      <c r="K150" s="35"/>
    </row>
    <row r="151" spans="1:11" x14ac:dyDescent="0.25">
      <c r="C151" s="58" t="s">
        <v>18</v>
      </c>
      <c r="D151" s="54"/>
      <c r="E151" s="6"/>
      <c r="F151" s="19"/>
      <c r="G151" s="24" t="s">
        <v>2</v>
      </c>
      <c r="H151" s="24" t="s">
        <v>2</v>
      </c>
      <c r="I151" s="31"/>
      <c r="J151" s="31"/>
      <c r="K151" s="35"/>
    </row>
    <row r="152" spans="1:11" x14ac:dyDescent="0.25">
      <c r="C152" s="57"/>
      <c r="D152" s="54"/>
      <c r="E152" s="6"/>
      <c r="F152" s="19"/>
      <c r="G152" s="24"/>
      <c r="H152" s="24"/>
      <c r="I152" s="31"/>
      <c r="J152" s="31"/>
      <c r="K152" s="35"/>
    </row>
    <row r="153" spans="1:11" x14ac:dyDescent="0.25">
      <c r="A153" s="10"/>
      <c r="B153" s="28"/>
      <c r="C153" s="58" t="s">
        <v>19</v>
      </c>
      <c r="D153" s="54"/>
      <c r="E153" s="6"/>
      <c r="F153" s="19"/>
      <c r="G153" s="24"/>
      <c r="H153" s="24"/>
      <c r="I153" s="31"/>
      <c r="J153" s="31"/>
      <c r="K153" s="35"/>
    </row>
    <row r="154" spans="1:11" x14ac:dyDescent="0.25">
      <c r="A154" s="28"/>
      <c r="B154" s="28"/>
      <c r="C154" s="58" t="s">
        <v>20</v>
      </c>
      <c r="D154" s="54"/>
      <c r="E154" s="6"/>
      <c r="F154" s="19"/>
      <c r="G154" s="24" t="s">
        <v>2</v>
      </c>
      <c r="H154" s="24" t="s">
        <v>2</v>
      </c>
      <c r="I154" s="31"/>
      <c r="J154" s="31"/>
      <c r="K154" s="35"/>
    </row>
    <row r="155" spans="1:11" x14ac:dyDescent="0.25">
      <c r="A155" s="28"/>
      <c r="B155" s="28"/>
      <c r="C155" s="58"/>
      <c r="D155" s="54"/>
      <c r="E155" s="6"/>
      <c r="F155" s="19"/>
      <c r="G155" s="24"/>
      <c r="H155" s="24"/>
      <c r="I155" s="31"/>
      <c r="J155" s="31"/>
      <c r="K155" s="35"/>
    </row>
    <row r="156" spans="1:11" x14ac:dyDescent="0.25">
      <c r="C156" s="59" t="s">
        <v>21</v>
      </c>
      <c r="D156" s="54"/>
      <c r="E156" s="6"/>
      <c r="F156" s="19"/>
      <c r="G156" s="24"/>
      <c r="H156" s="24"/>
      <c r="I156" s="31"/>
      <c r="J156" s="31"/>
      <c r="K156" s="35"/>
    </row>
    <row r="157" spans="1:11" x14ac:dyDescent="0.25">
      <c r="B157" s="8" t="s">
        <v>883</v>
      </c>
      <c r="C157" s="60" t="s">
        <v>4803</v>
      </c>
      <c r="D157" s="54" t="s">
        <v>884</v>
      </c>
      <c r="E157" s="6" t="s">
        <v>885</v>
      </c>
      <c r="F157" s="19">
        <v>158633.068</v>
      </c>
      <c r="G157" s="24">
        <v>18548.62</v>
      </c>
      <c r="H157" s="24">
        <v>0.32</v>
      </c>
      <c r="I157" s="31">
        <v>5.72</v>
      </c>
      <c r="J157" s="31"/>
      <c r="K157" s="35"/>
    </row>
    <row r="158" spans="1:11" x14ac:dyDescent="0.25">
      <c r="C158" s="58" t="s">
        <v>185</v>
      </c>
      <c r="D158" s="54"/>
      <c r="E158" s="6"/>
      <c r="F158" s="19"/>
      <c r="G158" s="25">
        <v>18548.62</v>
      </c>
      <c r="H158" s="25">
        <v>0.32</v>
      </c>
      <c r="I158" s="31"/>
      <c r="J158" s="31"/>
      <c r="K158" s="35"/>
    </row>
    <row r="159" spans="1:11" x14ac:dyDescent="0.25">
      <c r="C159" s="57"/>
      <c r="D159" s="54"/>
      <c r="E159" s="6"/>
      <c r="F159" s="19"/>
      <c r="G159" s="24"/>
      <c r="H159" s="24"/>
      <c r="I159" s="31"/>
      <c r="J159" s="31"/>
      <c r="K159" s="35"/>
    </row>
    <row r="160" spans="1:11" x14ac:dyDescent="0.25">
      <c r="C160" s="58" t="s">
        <v>22</v>
      </c>
      <c r="D160" s="54"/>
      <c r="E160" s="6"/>
      <c r="F160" s="19"/>
      <c r="G160" s="24" t="s">
        <v>2</v>
      </c>
      <c r="H160" s="24" t="s">
        <v>2</v>
      </c>
      <c r="I160" s="31"/>
      <c r="J160" s="31"/>
      <c r="K160" s="35"/>
    </row>
    <row r="161" spans="1:54" x14ac:dyDescent="0.25">
      <c r="C161" s="57"/>
      <c r="D161" s="54"/>
      <c r="E161" s="6"/>
      <c r="F161" s="19"/>
      <c r="G161" s="24"/>
      <c r="H161" s="24"/>
      <c r="I161" s="31"/>
      <c r="J161" s="31"/>
      <c r="K161" s="35"/>
    </row>
    <row r="162" spans="1:54" x14ac:dyDescent="0.25">
      <c r="C162" s="58" t="s">
        <v>23</v>
      </c>
      <c r="D162" s="54"/>
      <c r="E162" s="6"/>
      <c r="F162" s="19"/>
      <c r="G162" s="24" t="s">
        <v>2</v>
      </c>
      <c r="H162" s="24" t="s">
        <v>2</v>
      </c>
      <c r="I162" s="31"/>
      <c r="J162" s="31"/>
      <c r="K162" s="35"/>
    </row>
    <row r="163" spans="1:54" x14ac:dyDescent="0.25">
      <c r="C163" s="57"/>
      <c r="D163" s="54"/>
      <c r="E163" s="6"/>
      <c r="F163" s="19"/>
      <c r="G163" s="24"/>
      <c r="H163" s="24"/>
      <c r="I163" s="31"/>
      <c r="J163" s="31"/>
      <c r="K163" s="35"/>
    </row>
    <row r="164" spans="1:54" x14ac:dyDescent="0.25">
      <c r="C164" s="58" t="s">
        <v>24</v>
      </c>
      <c r="D164" s="54"/>
      <c r="E164" s="6"/>
      <c r="F164" s="19"/>
      <c r="G164" s="24" t="s">
        <v>2</v>
      </c>
      <c r="H164" s="24" t="s">
        <v>2</v>
      </c>
      <c r="I164" s="31"/>
      <c r="J164" s="31"/>
      <c r="K164" s="35"/>
    </row>
    <row r="165" spans="1:54" x14ac:dyDescent="0.25">
      <c r="C165" s="57"/>
      <c r="D165" s="54"/>
      <c r="E165" s="6"/>
      <c r="F165" s="19"/>
      <c r="G165" s="24"/>
      <c r="H165" s="24"/>
      <c r="I165" s="31"/>
      <c r="J165" s="31"/>
      <c r="K165" s="35"/>
    </row>
    <row r="166" spans="1:54" x14ac:dyDescent="0.25">
      <c r="A166" s="10"/>
      <c r="B166" s="28"/>
      <c r="C166" s="58" t="s">
        <v>25</v>
      </c>
      <c r="D166" s="54"/>
      <c r="E166" s="6"/>
      <c r="F166" s="19"/>
      <c r="G166" s="24"/>
      <c r="H166" s="24"/>
      <c r="I166" s="31"/>
      <c r="J166" s="31"/>
      <c r="K166" s="35"/>
    </row>
    <row r="167" spans="1:54" s="2" customFormat="1" ht="13.5" x14ac:dyDescent="0.25">
      <c r="A167" s="28"/>
      <c r="B167" s="28"/>
      <c r="C167" s="57" t="s">
        <v>4766</v>
      </c>
      <c r="D167" s="54"/>
      <c r="E167" s="6"/>
      <c r="F167" s="19"/>
      <c r="G167" s="24" t="s">
        <v>2</v>
      </c>
      <c r="H167" s="24" t="s">
        <v>2</v>
      </c>
      <c r="I167" s="31"/>
      <c r="J167" s="31"/>
      <c r="K167" s="35"/>
      <c r="L167" s="3"/>
      <c r="AI167" s="3"/>
      <c r="AV167" s="3"/>
      <c r="AX167" s="3"/>
      <c r="BB167" s="3"/>
    </row>
    <row r="168" spans="1:54" x14ac:dyDescent="0.25">
      <c r="B168" s="8"/>
      <c r="C168" s="60" t="s">
        <v>199</v>
      </c>
      <c r="D168" s="54"/>
      <c r="E168" s="6"/>
      <c r="F168" s="19"/>
      <c r="G168" s="24">
        <v>-957539.04</v>
      </c>
      <c r="H168" s="24">
        <v>-16.54</v>
      </c>
      <c r="I168" s="31"/>
      <c r="J168" s="31"/>
      <c r="K168" s="35"/>
    </row>
    <row r="169" spans="1:54" x14ac:dyDescent="0.25">
      <c r="C169" s="58" t="s">
        <v>185</v>
      </c>
      <c r="D169" s="54"/>
      <c r="E169" s="6"/>
      <c r="F169" s="19"/>
      <c r="G169" s="25">
        <v>-957539.04</v>
      </c>
      <c r="H169" s="25">
        <v>-16.54</v>
      </c>
      <c r="I169" s="31"/>
      <c r="J169" s="31"/>
      <c r="K169" s="35"/>
    </row>
    <row r="170" spans="1:54" x14ac:dyDescent="0.25">
      <c r="C170" s="57"/>
      <c r="D170" s="54"/>
      <c r="E170" s="6"/>
      <c r="F170" s="19"/>
      <c r="G170" s="24"/>
      <c r="H170" s="24"/>
      <c r="I170" s="31"/>
      <c r="J170" s="31"/>
      <c r="K170" s="35"/>
    </row>
    <row r="171" spans="1:54" x14ac:dyDescent="0.25">
      <c r="C171" s="61" t="s">
        <v>200</v>
      </c>
      <c r="D171" s="55"/>
      <c r="E171" s="5"/>
      <c r="F171" s="20"/>
      <c r="G171" s="26">
        <v>5789129.0700000003</v>
      </c>
      <c r="H171" s="26">
        <v>100</v>
      </c>
      <c r="I171" s="32"/>
      <c r="J171" s="32"/>
      <c r="K171" s="36"/>
    </row>
    <row r="174" spans="1:54" x14ac:dyDescent="0.25">
      <c r="C174" s="1" t="s">
        <v>201</v>
      </c>
    </row>
    <row r="175" spans="1:54" x14ac:dyDescent="0.25">
      <c r="C175" s="37" t="s">
        <v>202</v>
      </c>
      <c r="D175" s="37"/>
      <c r="E175" s="37"/>
      <c r="F175" s="37"/>
      <c r="G175" s="37"/>
      <c r="H175" s="37"/>
      <c r="I175" s="37"/>
      <c r="J175" s="37"/>
      <c r="K175" s="37"/>
    </row>
    <row r="176" spans="1:54" x14ac:dyDescent="0.25">
      <c r="C176" s="2" t="s">
        <v>203</v>
      </c>
    </row>
    <row r="177" spans="3:11" x14ac:dyDescent="0.25">
      <c r="C177" s="2" t="s">
        <v>204</v>
      </c>
    </row>
    <row r="178" spans="3:11" ht="30" customHeight="1" x14ac:dyDescent="0.25">
      <c r="C178" s="91" t="s">
        <v>205</v>
      </c>
      <c r="D178" s="92"/>
      <c r="E178" s="92"/>
      <c r="F178" s="92"/>
      <c r="G178" s="92"/>
      <c r="H178" s="92"/>
      <c r="I178" s="92"/>
      <c r="J178" s="92"/>
      <c r="K178" s="92"/>
    </row>
    <row r="179" spans="3:11" x14ac:dyDescent="0.25">
      <c r="C179" s="2" t="s">
        <v>206</v>
      </c>
    </row>
    <row r="180" spans="3:11" x14ac:dyDescent="0.25">
      <c r="C180" s="2" t="s">
        <v>4791</v>
      </c>
    </row>
    <row r="182" spans="3:11" x14ac:dyDescent="0.25">
      <c r="C182" s="1" t="s">
        <v>4909</v>
      </c>
      <c r="E182" s="88" t="s">
        <v>4910</v>
      </c>
    </row>
    <row r="183" spans="3:11" x14ac:dyDescent="0.25">
      <c r="E183" s="2" t="s">
        <v>4924</v>
      </c>
    </row>
  </sheetData>
  <mergeCells count="1">
    <mergeCell ref="C178:K178"/>
  </mergeCells>
  <hyperlinks>
    <hyperlink ref="J2" location="'Index'!A1" display="'Index'!A1" xr:uid="{8850B69E-06D0-45DB-9B13-E52F41B26F2E}"/>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B6EDE-74C4-4F65-B9F9-594B75377392}">
  <sheetPr codeName="Sheet1"/>
  <dimension ref="A1:IV105"/>
  <sheetViews>
    <sheetView showGridLines="0" zoomScale="90" zoomScaleNormal="90" workbookViewId="0">
      <pane ySplit="6" topLeftCell="A8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1555</v>
      </c>
      <c r="J2" s="38" t="s">
        <v>4443</v>
      </c>
    </row>
    <row r="3" spans="1:54" ht="16.5" x14ac:dyDescent="0.3">
      <c r="C3" s="1" t="s">
        <v>28</v>
      </c>
      <c r="D3" s="21" t="s">
        <v>1556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1557</v>
      </c>
      <c r="C19" s="60" t="s">
        <v>722</v>
      </c>
      <c r="D19" s="54" t="s">
        <v>1558</v>
      </c>
      <c r="E19" s="6" t="s">
        <v>666</v>
      </c>
      <c r="F19" s="19">
        <v>1500</v>
      </c>
      <c r="G19" s="24">
        <v>15492.54</v>
      </c>
      <c r="H19" s="24">
        <v>3.94</v>
      </c>
      <c r="I19" s="31">
        <v>8.0295000000000005</v>
      </c>
      <c r="J19" s="31"/>
      <c r="K19" s="35" t="s">
        <v>658</v>
      </c>
    </row>
    <row r="20" spans="2:11" x14ac:dyDescent="0.25">
      <c r="B20" s="8" t="s">
        <v>1559</v>
      </c>
      <c r="C20" s="60" t="s">
        <v>719</v>
      </c>
      <c r="D20" s="54" t="s">
        <v>1560</v>
      </c>
      <c r="E20" s="6" t="s">
        <v>666</v>
      </c>
      <c r="F20" s="19">
        <v>12500</v>
      </c>
      <c r="G20" s="24">
        <v>12524.41</v>
      </c>
      <c r="H20" s="24">
        <v>3.19</v>
      </c>
      <c r="I20" s="31">
        <v>7.43</v>
      </c>
      <c r="J20" s="31"/>
      <c r="K20" s="35" t="s">
        <v>658</v>
      </c>
    </row>
    <row r="21" spans="2:11" x14ac:dyDescent="0.25">
      <c r="B21" s="8" t="s">
        <v>1561</v>
      </c>
      <c r="C21" s="60" t="s">
        <v>1123</v>
      </c>
      <c r="D21" s="54" t="s">
        <v>1562</v>
      </c>
      <c r="E21" s="6" t="s">
        <v>1125</v>
      </c>
      <c r="F21" s="19">
        <v>12500</v>
      </c>
      <c r="G21" s="24">
        <v>12497.05</v>
      </c>
      <c r="H21" s="24">
        <v>3.18</v>
      </c>
      <c r="I21" s="31">
        <v>7.54</v>
      </c>
      <c r="J21" s="31"/>
      <c r="K21" s="35"/>
    </row>
    <row r="22" spans="2:11" x14ac:dyDescent="0.25">
      <c r="B22" s="8" t="s">
        <v>691</v>
      </c>
      <c r="C22" s="60" t="s">
        <v>692</v>
      </c>
      <c r="D22" s="54" t="s">
        <v>693</v>
      </c>
      <c r="E22" s="6" t="s">
        <v>666</v>
      </c>
      <c r="F22" s="19">
        <v>10000</v>
      </c>
      <c r="G22" s="24">
        <v>9979.43</v>
      </c>
      <c r="H22" s="24">
        <v>2.54</v>
      </c>
      <c r="I22" s="31">
        <v>7.7850000000000001</v>
      </c>
      <c r="J22" s="31"/>
      <c r="K22" s="35"/>
    </row>
    <row r="23" spans="2:11" x14ac:dyDescent="0.25">
      <c r="B23" s="8" t="s">
        <v>1563</v>
      </c>
      <c r="C23" s="60" t="s">
        <v>1564</v>
      </c>
      <c r="D23" s="54" t="s">
        <v>1565</v>
      </c>
      <c r="E23" s="6" t="s">
        <v>666</v>
      </c>
      <c r="F23" s="19">
        <v>10000</v>
      </c>
      <c r="G23" s="24">
        <v>9948.59</v>
      </c>
      <c r="H23" s="24">
        <v>2.5299999999999998</v>
      </c>
      <c r="I23" s="31">
        <v>8.3087999999999997</v>
      </c>
      <c r="J23" s="31"/>
      <c r="K23" s="35" t="s">
        <v>658</v>
      </c>
    </row>
    <row r="24" spans="2:11" x14ac:dyDescent="0.25">
      <c r="B24" s="8" t="s">
        <v>1566</v>
      </c>
      <c r="C24" s="60" t="s">
        <v>692</v>
      </c>
      <c r="D24" s="54" t="s">
        <v>1567</v>
      </c>
      <c r="E24" s="6" t="s">
        <v>666</v>
      </c>
      <c r="F24" s="19">
        <v>10000</v>
      </c>
      <c r="G24" s="24">
        <v>9898.7800000000007</v>
      </c>
      <c r="H24" s="24">
        <v>2.52</v>
      </c>
      <c r="I24" s="31">
        <v>7.61</v>
      </c>
      <c r="J24" s="31"/>
      <c r="K24" s="35"/>
    </row>
    <row r="25" spans="2:11" x14ac:dyDescent="0.25">
      <c r="B25" s="8" t="s">
        <v>1185</v>
      </c>
      <c r="C25" s="60" t="s">
        <v>1123</v>
      </c>
      <c r="D25" s="54" t="s">
        <v>1186</v>
      </c>
      <c r="E25" s="6" t="s">
        <v>666</v>
      </c>
      <c r="F25" s="19">
        <v>7500</v>
      </c>
      <c r="G25" s="24">
        <v>7485.17</v>
      </c>
      <c r="H25" s="24">
        <v>1.91</v>
      </c>
      <c r="I25" s="31">
        <v>7.54</v>
      </c>
      <c r="J25" s="31"/>
      <c r="K25" s="35"/>
    </row>
    <row r="26" spans="2:11" x14ac:dyDescent="0.25">
      <c r="C26" s="58" t="s">
        <v>185</v>
      </c>
      <c r="D26" s="54"/>
      <c r="E26" s="6"/>
      <c r="F26" s="19"/>
      <c r="G26" s="25">
        <v>77825.97</v>
      </c>
      <c r="H26" s="25">
        <v>19.809999999999999</v>
      </c>
      <c r="I26" s="31"/>
      <c r="J26" s="31"/>
      <c r="K26" s="35"/>
    </row>
    <row r="27" spans="2:11" x14ac:dyDescent="0.25">
      <c r="C27" s="57"/>
      <c r="D27" s="54"/>
      <c r="E27" s="6"/>
      <c r="F27" s="19"/>
      <c r="G27" s="24"/>
      <c r="H27" s="24"/>
      <c r="I27" s="31"/>
      <c r="J27" s="31"/>
      <c r="K27" s="35"/>
    </row>
    <row r="28" spans="2:11" x14ac:dyDescent="0.25">
      <c r="C28" s="59" t="s">
        <v>774</v>
      </c>
      <c r="D28" s="54"/>
      <c r="E28" s="6"/>
      <c r="F28" s="19"/>
      <c r="G28" s="24"/>
      <c r="H28" s="24"/>
      <c r="I28" s="31"/>
      <c r="J28" s="31"/>
      <c r="K28" s="35"/>
    </row>
    <row r="29" spans="2:11" x14ac:dyDescent="0.25">
      <c r="B29" s="8" t="s">
        <v>781</v>
      </c>
      <c r="C29" s="60" t="s">
        <v>782</v>
      </c>
      <c r="D29" s="54" t="s">
        <v>783</v>
      </c>
      <c r="E29" s="6" t="s">
        <v>700</v>
      </c>
      <c r="F29" s="19">
        <v>22500</v>
      </c>
      <c r="G29" s="24">
        <v>11322.41</v>
      </c>
      <c r="H29" s="24">
        <v>2.88</v>
      </c>
      <c r="I29" s="31">
        <v>8.0848999999999993</v>
      </c>
      <c r="J29" s="31"/>
      <c r="K29" s="35" t="s">
        <v>658</v>
      </c>
    </row>
    <row r="30" spans="2:11" x14ac:dyDescent="0.25">
      <c r="C30" s="58" t="s">
        <v>185</v>
      </c>
      <c r="D30" s="54"/>
      <c r="E30" s="6"/>
      <c r="F30" s="19"/>
      <c r="G30" s="25">
        <v>11322.41</v>
      </c>
      <c r="H30" s="25">
        <v>2.88</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2:11" x14ac:dyDescent="0.25">
      <c r="C33" s="57"/>
      <c r="D33" s="54"/>
      <c r="E33" s="6"/>
      <c r="F33" s="19"/>
      <c r="G33" s="24"/>
      <c r="H33" s="24"/>
      <c r="I33" s="31"/>
      <c r="J33" s="31"/>
      <c r="K33" s="35"/>
    </row>
    <row r="34" spans="2:11" x14ac:dyDescent="0.25">
      <c r="C34" s="59" t="s">
        <v>8</v>
      </c>
      <c r="D34" s="54"/>
      <c r="E34" s="6"/>
      <c r="F34" s="19"/>
      <c r="G34" s="24"/>
      <c r="H34" s="24"/>
      <c r="I34" s="31"/>
      <c r="J34" s="31"/>
      <c r="K34" s="35"/>
    </row>
    <row r="35" spans="2:11" x14ac:dyDescent="0.25">
      <c r="B35" s="8" t="s">
        <v>784</v>
      </c>
      <c r="C35" s="60" t="s">
        <v>4799</v>
      </c>
      <c r="D35" s="54" t="s">
        <v>785</v>
      </c>
      <c r="E35" s="6" t="s">
        <v>786</v>
      </c>
      <c r="F35" s="19">
        <v>147</v>
      </c>
      <c r="G35" s="24">
        <v>10026.120000000001</v>
      </c>
      <c r="H35" s="24">
        <v>2.5499999999999998</v>
      </c>
      <c r="I35" s="31">
        <v>8.3849999999999998</v>
      </c>
      <c r="J35" s="31"/>
      <c r="K35" s="35" t="s">
        <v>658</v>
      </c>
    </row>
    <row r="36" spans="2:11" x14ac:dyDescent="0.25">
      <c r="B36" s="8" t="s">
        <v>865</v>
      </c>
      <c r="C36" s="60" t="s">
        <v>4798</v>
      </c>
      <c r="D36" s="54" t="s">
        <v>866</v>
      </c>
      <c r="E36" s="6" t="s">
        <v>786</v>
      </c>
      <c r="F36" s="19">
        <v>100</v>
      </c>
      <c r="G36" s="24">
        <v>9833.7900000000009</v>
      </c>
      <c r="H36" s="24">
        <v>2.5</v>
      </c>
      <c r="I36" s="31">
        <v>7.89</v>
      </c>
      <c r="J36" s="31"/>
      <c r="K36" s="35" t="s">
        <v>658</v>
      </c>
    </row>
    <row r="37" spans="2:11" x14ac:dyDescent="0.25">
      <c r="B37" s="8" t="s">
        <v>867</v>
      </c>
      <c r="C37" s="60" t="s">
        <v>4800</v>
      </c>
      <c r="D37" s="54" t="s">
        <v>868</v>
      </c>
      <c r="E37" s="6" t="s">
        <v>786</v>
      </c>
      <c r="F37" s="19">
        <v>75</v>
      </c>
      <c r="G37" s="24">
        <v>7370.57</v>
      </c>
      <c r="H37" s="24">
        <v>1.88</v>
      </c>
      <c r="I37" s="31">
        <v>7.8049999999999997</v>
      </c>
      <c r="J37" s="31"/>
      <c r="K37" s="35" t="s">
        <v>658</v>
      </c>
    </row>
    <row r="38" spans="2:11" x14ac:dyDescent="0.25">
      <c r="C38" s="58" t="s">
        <v>185</v>
      </c>
      <c r="D38" s="54"/>
      <c r="E38" s="6"/>
      <c r="F38" s="19"/>
      <c r="G38" s="25">
        <v>27230.48</v>
      </c>
      <c r="H38" s="25">
        <v>6.93</v>
      </c>
      <c r="I38" s="31"/>
      <c r="J38" s="31"/>
      <c r="K38" s="35"/>
    </row>
    <row r="39" spans="2:11" x14ac:dyDescent="0.25">
      <c r="C39" s="57"/>
      <c r="D39" s="54"/>
      <c r="E39" s="6"/>
      <c r="F39" s="19"/>
      <c r="G39" s="24"/>
      <c r="H39" s="24"/>
      <c r="I39" s="31"/>
      <c r="J39" s="31"/>
      <c r="K39" s="35"/>
    </row>
    <row r="40" spans="2:11" x14ac:dyDescent="0.25">
      <c r="C40" s="59" t="s">
        <v>9</v>
      </c>
      <c r="D40" s="54"/>
      <c r="E40" s="6"/>
      <c r="F40" s="19"/>
      <c r="G40" s="24"/>
      <c r="H40" s="24"/>
      <c r="I40" s="31"/>
      <c r="J40" s="31"/>
      <c r="K40" s="35"/>
    </row>
    <row r="41" spans="2:11" x14ac:dyDescent="0.25">
      <c r="B41" s="8" t="s">
        <v>1569</v>
      </c>
      <c r="C41" s="60" t="s">
        <v>1570</v>
      </c>
      <c r="D41" s="54" t="s">
        <v>1571</v>
      </c>
      <c r="E41" s="6" t="s">
        <v>196</v>
      </c>
      <c r="F41" s="19">
        <v>12500000</v>
      </c>
      <c r="G41" s="24">
        <v>12552.04</v>
      </c>
      <c r="H41" s="24">
        <v>3.2</v>
      </c>
      <c r="I41" s="31">
        <v>6.7274973999999998</v>
      </c>
      <c r="J41" s="31"/>
      <c r="K41" s="35"/>
    </row>
    <row r="42" spans="2:11" x14ac:dyDescent="0.25">
      <c r="C42" s="58" t="s">
        <v>185</v>
      </c>
      <c r="D42" s="54"/>
      <c r="E42" s="6"/>
      <c r="F42" s="19"/>
      <c r="G42" s="25">
        <v>12552.04</v>
      </c>
      <c r="H42" s="25">
        <v>3.2</v>
      </c>
      <c r="I42" s="31"/>
      <c r="J42" s="31"/>
      <c r="K42" s="35"/>
    </row>
    <row r="43" spans="2:11" x14ac:dyDescent="0.25">
      <c r="C43" s="57"/>
      <c r="D43" s="54"/>
      <c r="E43" s="6"/>
      <c r="F43" s="19"/>
      <c r="G43" s="24"/>
      <c r="H43" s="24"/>
      <c r="I43" s="31"/>
      <c r="J43" s="31"/>
      <c r="K43" s="35"/>
    </row>
    <row r="44" spans="2:11" x14ac:dyDescent="0.25">
      <c r="C44" s="59" t="s">
        <v>10</v>
      </c>
      <c r="D44" s="54"/>
      <c r="E44" s="6"/>
      <c r="F44" s="19"/>
      <c r="G44" s="24"/>
      <c r="H44" s="24"/>
      <c r="I44" s="31"/>
      <c r="J44" s="31"/>
      <c r="K44" s="35"/>
    </row>
    <row r="45" spans="2:11" x14ac:dyDescent="0.25">
      <c r="B45" s="8" t="s">
        <v>1199</v>
      </c>
      <c r="C45" s="60" t="s">
        <v>1200</v>
      </c>
      <c r="D45" s="54" t="s">
        <v>1201</v>
      </c>
      <c r="E45" s="6" t="s">
        <v>196</v>
      </c>
      <c r="F45" s="19">
        <v>43000000</v>
      </c>
      <c r="G45" s="24">
        <v>42386.559999999998</v>
      </c>
      <c r="H45" s="24">
        <v>10.79</v>
      </c>
      <c r="I45" s="31">
        <v>7.8170700999999996</v>
      </c>
      <c r="J45" s="31"/>
      <c r="K45" s="35"/>
    </row>
    <row r="46" spans="2:11" x14ac:dyDescent="0.25">
      <c r="B46" s="8" t="s">
        <v>1572</v>
      </c>
      <c r="C46" s="60" t="s">
        <v>1573</v>
      </c>
      <c r="D46" s="54" t="s">
        <v>1574</v>
      </c>
      <c r="E46" s="6" t="s">
        <v>196</v>
      </c>
      <c r="F46" s="19">
        <v>27500000</v>
      </c>
      <c r="G46" s="24">
        <v>27184.16</v>
      </c>
      <c r="H46" s="24">
        <v>6.92</v>
      </c>
      <c r="I46" s="31">
        <v>7.9536835000000004</v>
      </c>
      <c r="J46" s="31"/>
      <c r="K46" s="35"/>
    </row>
    <row r="47" spans="2:11" x14ac:dyDescent="0.25">
      <c r="B47" s="8" t="s">
        <v>1575</v>
      </c>
      <c r="C47" s="60" t="s">
        <v>1576</v>
      </c>
      <c r="D47" s="54" t="s">
        <v>1577</v>
      </c>
      <c r="E47" s="6" t="s">
        <v>196</v>
      </c>
      <c r="F47" s="19">
        <v>15000000</v>
      </c>
      <c r="G47" s="24">
        <v>14496.3</v>
      </c>
      <c r="H47" s="24">
        <v>3.69</v>
      </c>
      <c r="I47" s="31">
        <v>8.1019264999999994</v>
      </c>
      <c r="J47" s="31"/>
      <c r="K47" s="35"/>
    </row>
    <row r="48" spans="2:11" x14ac:dyDescent="0.25">
      <c r="B48" s="8" t="s">
        <v>1578</v>
      </c>
      <c r="C48" s="60" t="s">
        <v>1579</v>
      </c>
      <c r="D48" s="54" t="s">
        <v>1580</v>
      </c>
      <c r="E48" s="6" t="s">
        <v>196</v>
      </c>
      <c r="F48" s="19">
        <v>9000000</v>
      </c>
      <c r="G48" s="24">
        <v>8949.3799999999992</v>
      </c>
      <c r="H48" s="24">
        <v>2.2799999999999998</v>
      </c>
      <c r="I48" s="31">
        <v>8.0965846999999993</v>
      </c>
      <c r="J48" s="31"/>
      <c r="K48" s="35"/>
    </row>
    <row r="49" spans="1:11" x14ac:dyDescent="0.25">
      <c r="B49" s="8" t="s">
        <v>1581</v>
      </c>
      <c r="C49" s="60" t="s">
        <v>1582</v>
      </c>
      <c r="D49" s="54" t="s">
        <v>1583</v>
      </c>
      <c r="E49" s="6" t="s">
        <v>196</v>
      </c>
      <c r="F49" s="19">
        <v>5500000</v>
      </c>
      <c r="G49" s="24">
        <v>5409.27</v>
      </c>
      <c r="H49" s="24">
        <v>1.38</v>
      </c>
      <c r="I49" s="31">
        <v>8.1178846999999994</v>
      </c>
      <c r="J49" s="31"/>
      <c r="K49" s="35"/>
    </row>
    <row r="50" spans="1:11" x14ac:dyDescent="0.25">
      <c r="B50" s="8" t="s">
        <v>1584</v>
      </c>
      <c r="C50" s="60" t="s">
        <v>1585</v>
      </c>
      <c r="D50" s="54" t="s">
        <v>1586</v>
      </c>
      <c r="E50" s="6" t="s">
        <v>196</v>
      </c>
      <c r="F50" s="19">
        <v>5000000</v>
      </c>
      <c r="G50" s="24">
        <v>5004.33</v>
      </c>
      <c r="H50" s="24">
        <v>1.27</v>
      </c>
      <c r="I50" s="31">
        <v>8.0013135999999996</v>
      </c>
      <c r="J50" s="31"/>
      <c r="K50" s="35"/>
    </row>
    <row r="51" spans="1:11" x14ac:dyDescent="0.25">
      <c r="B51" s="8" t="s">
        <v>1587</v>
      </c>
      <c r="C51" s="60" t="s">
        <v>1588</v>
      </c>
      <c r="D51" s="54" t="s">
        <v>1589</v>
      </c>
      <c r="E51" s="6" t="s">
        <v>196</v>
      </c>
      <c r="F51" s="19">
        <v>5000000</v>
      </c>
      <c r="G51" s="24">
        <v>4917.26</v>
      </c>
      <c r="H51" s="24">
        <v>1.25</v>
      </c>
      <c r="I51" s="31">
        <v>7.8170700999999996</v>
      </c>
      <c r="J51" s="31"/>
      <c r="K51" s="35"/>
    </row>
    <row r="52" spans="1:11" x14ac:dyDescent="0.25">
      <c r="C52" s="58" t="s">
        <v>185</v>
      </c>
      <c r="D52" s="54"/>
      <c r="E52" s="6"/>
      <c r="F52" s="19"/>
      <c r="G52" s="25">
        <v>108347.26</v>
      </c>
      <c r="H52" s="25">
        <v>27.58</v>
      </c>
      <c r="I52" s="31"/>
      <c r="J52" s="31"/>
      <c r="K52" s="35"/>
    </row>
    <row r="53" spans="1:11" x14ac:dyDescent="0.25">
      <c r="C53" s="57"/>
      <c r="D53" s="54"/>
      <c r="E53" s="6"/>
      <c r="F53" s="19"/>
      <c r="G53" s="24"/>
      <c r="H53" s="24"/>
      <c r="I53" s="31"/>
      <c r="J53" s="31"/>
      <c r="K53" s="35"/>
    </row>
    <row r="54" spans="1:11" x14ac:dyDescent="0.25">
      <c r="C54" s="58" t="s">
        <v>11</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13</v>
      </c>
      <c r="D56" s="54"/>
      <c r="E56" s="6"/>
      <c r="F56" s="19"/>
      <c r="G56" s="24"/>
      <c r="H56" s="24"/>
      <c r="I56" s="31"/>
      <c r="J56" s="31"/>
      <c r="K56" s="35"/>
    </row>
    <row r="57" spans="1:11" x14ac:dyDescent="0.25">
      <c r="A57" s="28"/>
      <c r="B57" s="28"/>
      <c r="C57" s="58" t="s">
        <v>14</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15</v>
      </c>
      <c r="D59" s="54"/>
      <c r="E59" s="6"/>
      <c r="F59" s="19"/>
      <c r="G59" s="24"/>
      <c r="H59" s="24"/>
      <c r="I59" s="31"/>
      <c r="J59" s="31"/>
      <c r="K59" s="35"/>
    </row>
    <row r="60" spans="1:11" x14ac:dyDescent="0.25">
      <c r="B60" s="8" t="s">
        <v>1590</v>
      </c>
      <c r="C60" s="60" t="s">
        <v>46</v>
      </c>
      <c r="D60" s="54" t="s">
        <v>1591</v>
      </c>
      <c r="E60" s="6" t="s">
        <v>805</v>
      </c>
      <c r="F60" s="19">
        <v>8000</v>
      </c>
      <c r="G60" s="24">
        <v>37411.519999999997</v>
      </c>
      <c r="H60" s="24">
        <v>9.52</v>
      </c>
      <c r="I60" s="31">
        <v>7.32</v>
      </c>
      <c r="J60" s="31"/>
      <c r="K60" s="35"/>
    </row>
    <row r="61" spans="1:11" x14ac:dyDescent="0.25">
      <c r="B61" s="8" t="s">
        <v>1592</v>
      </c>
      <c r="C61" s="60" t="s">
        <v>807</v>
      </c>
      <c r="D61" s="54" t="s">
        <v>1593</v>
      </c>
      <c r="E61" s="6" t="s">
        <v>809</v>
      </c>
      <c r="F61" s="19">
        <v>8000</v>
      </c>
      <c r="G61" s="24">
        <v>37405.519999999997</v>
      </c>
      <c r="H61" s="24">
        <v>9.52</v>
      </c>
      <c r="I61" s="31">
        <v>7.2750000000000004</v>
      </c>
      <c r="J61" s="31"/>
      <c r="K61" s="35" t="s">
        <v>658</v>
      </c>
    </row>
    <row r="62" spans="1:11" x14ac:dyDescent="0.25">
      <c r="B62" s="8" t="s">
        <v>1594</v>
      </c>
      <c r="C62" s="60" t="s">
        <v>1118</v>
      </c>
      <c r="D62" s="54" t="s">
        <v>1595</v>
      </c>
      <c r="E62" s="6" t="s">
        <v>805</v>
      </c>
      <c r="F62" s="19">
        <v>8000</v>
      </c>
      <c r="G62" s="24">
        <v>37361.56</v>
      </c>
      <c r="H62" s="24">
        <v>9.51</v>
      </c>
      <c r="I62" s="31">
        <v>7.2</v>
      </c>
      <c r="J62" s="31"/>
      <c r="K62" s="35"/>
    </row>
    <row r="63" spans="1:11" x14ac:dyDescent="0.25">
      <c r="B63" s="8" t="s">
        <v>802</v>
      </c>
      <c r="C63" s="60" t="s">
        <v>803</v>
      </c>
      <c r="D63" s="54" t="s">
        <v>804</v>
      </c>
      <c r="E63" s="6" t="s">
        <v>805</v>
      </c>
      <c r="F63" s="19">
        <v>5000</v>
      </c>
      <c r="G63" s="24">
        <v>23426.48</v>
      </c>
      <c r="H63" s="24">
        <v>5.96</v>
      </c>
      <c r="I63" s="31">
        <v>7.2750000000000004</v>
      </c>
      <c r="J63" s="31"/>
      <c r="K63" s="35" t="s">
        <v>658</v>
      </c>
    </row>
    <row r="64" spans="1:11" x14ac:dyDescent="0.25">
      <c r="B64" s="8" t="s">
        <v>1596</v>
      </c>
      <c r="C64" s="60" t="s">
        <v>1123</v>
      </c>
      <c r="D64" s="54" t="s">
        <v>1597</v>
      </c>
      <c r="E64" s="6" t="s">
        <v>805</v>
      </c>
      <c r="F64" s="19">
        <v>3000</v>
      </c>
      <c r="G64" s="24">
        <v>14023.01</v>
      </c>
      <c r="H64" s="24">
        <v>3.57</v>
      </c>
      <c r="I64" s="31">
        <v>7.2450000000000001</v>
      </c>
      <c r="J64" s="31"/>
      <c r="K64" s="35"/>
    </row>
    <row r="65" spans="1:11" x14ac:dyDescent="0.25">
      <c r="C65" s="58" t="s">
        <v>185</v>
      </c>
      <c r="D65" s="54"/>
      <c r="E65" s="6"/>
      <c r="F65" s="19"/>
      <c r="G65" s="25">
        <v>149628.09</v>
      </c>
      <c r="H65" s="25">
        <v>38.08</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21</v>
      </c>
      <c r="D76" s="54"/>
      <c r="E76" s="6"/>
      <c r="F76" s="19"/>
      <c r="G76" s="24"/>
      <c r="H76" s="24"/>
      <c r="I76" s="31"/>
      <c r="J76" s="31"/>
      <c r="K76" s="35"/>
    </row>
    <row r="77" spans="1:11" x14ac:dyDescent="0.25">
      <c r="B77" s="8" t="s">
        <v>883</v>
      </c>
      <c r="C77" s="60" t="s">
        <v>4803</v>
      </c>
      <c r="D77" s="54" t="s">
        <v>884</v>
      </c>
      <c r="E77" s="6" t="s">
        <v>885</v>
      </c>
      <c r="F77" s="19">
        <v>10712.037</v>
      </c>
      <c r="G77" s="24">
        <v>1252.54</v>
      </c>
      <c r="H77" s="24">
        <v>0.32</v>
      </c>
      <c r="I77" s="31">
        <v>5.72</v>
      </c>
      <c r="J77" s="31"/>
      <c r="K77" s="35"/>
    </row>
    <row r="78" spans="1:11" x14ac:dyDescent="0.25">
      <c r="C78" s="58" t="s">
        <v>185</v>
      </c>
      <c r="D78" s="54"/>
      <c r="E78" s="6"/>
      <c r="F78" s="19"/>
      <c r="G78" s="25">
        <v>1252.54</v>
      </c>
      <c r="H78" s="25">
        <v>0.32</v>
      </c>
      <c r="I78" s="31"/>
      <c r="J78" s="31"/>
      <c r="K78" s="35"/>
    </row>
    <row r="79" spans="1:11" x14ac:dyDescent="0.25">
      <c r="C79" s="57"/>
      <c r="D79" s="54"/>
      <c r="E79" s="6"/>
      <c r="F79" s="19"/>
      <c r="G79" s="24"/>
      <c r="H79" s="24"/>
      <c r="I79" s="31"/>
      <c r="J79" s="31"/>
      <c r="K79" s="35"/>
    </row>
    <row r="80" spans="1:11" x14ac:dyDescent="0.25">
      <c r="C80" s="58" t="s">
        <v>22</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C82" s="58" t="s">
        <v>23</v>
      </c>
      <c r="D82" s="54"/>
      <c r="E82" s="6"/>
      <c r="F82" s="19"/>
      <c r="G82" s="24" t="s">
        <v>2</v>
      </c>
      <c r="H82" s="24" t="s">
        <v>2</v>
      </c>
      <c r="I82" s="31"/>
      <c r="J82" s="31"/>
      <c r="K82" s="35"/>
    </row>
    <row r="83" spans="1:54" x14ac:dyDescent="0.25">
      <c r="C83" s="57"/>
      <c r="D83" s="54"/>
      <c r="E83" s="6"/>
      <c r="F83" s="19"/>
      <c r="G83" s="24"/>
      <c r="H83" s="24"/>
      <c r="I83" s="31"/>
      <c r="J83" s="31"/>
      <c r="K83" s="35"/>
    </row>
    <row r="84" spans="1:54" x14ac:dyDescent="0.25">
      <c r="C84" s="59" t="s">
        <v>24</v>
      </c>
      <c r="D84" s="54"/>
      <c r="E84" s="6"/>
      <c r="F84" s="19"/>
      <c r="G84" s="24"/>
      <c r="H84" s="24"/>
      <c r="I84" s="31"/>
      <c r="J84" s="31"/>
      <c r="K84" s="35"/>
    </row>
    <row r="85" spans="1:54" x14ac:dyDescent="0.25">
      <c r="B85" s="8" t="s">
        <v>197</v>
      </c>
      <c r="C85" s="60" t="s">
        <v>198</v>
      </c>
      <c r="D85" s="54"/>
      <c r="E85" s="6"/>
      <c r="F85" s="19"/>
      <c r="G85" s="24">
        <v>3734.64</v>
      </c>
      <c r="H85" s="24">
        <v>0.95</v>
      </c>
      <c r="I85" s="31"/>
      <c r="J85" s="31"/>
      <c r="K85" s="35"/>
    </row>
    <row r="86" spans="1:54" x14ac:dyDescent="0.25">
      <c r="C86" s="58" t="s">
        <v>185</v>
      </c>
      <c r="D86" s="54"/>
      <c r="E86" s="6"/>
      <c r="F86" s="19"/>
      <c r="G86" s="25">
        <v>3734.64</v>
      </c>
      <c r="H86" s="25">
        <v>0.95</v>
      </c>
      <c r="I86" s="31"/>
      <c r="J86" s="31"/>
      <c r="K86" s="35"/>
    </row>
    <row r="87" spans="1:54" x14ac:dyDescent="0.25">
      <c r="C87" s="57"/>
      <c r="D87" s="54"/>
      <c r="E87" s="6"/>
      <c r="F87" s="19"/>
      <c r="G87" s="24"/>
      <c r="H87" s="24"/>
      <c r="I87" s="31"/>
      <c r="J87" s="31"/>
      <c r="K87" s="35"/>
    </row>
    <row r="88" spans="1:54" x14ac:dyDescent="0.25">
      <c r="A88" s="10"/>
      <c r="B88" s="28"/>
      <c r="C88" s="58" t="s">
        <v>25</v>
      </c>
      <c r="D88" s="54"/>
      <c r="E88" s="6"/>
      <c r="F88" s="19"/>
      <c r="G88" s="24"/>
      <c r="H88" s="24"/>
      <c r="I88" s="31"/>
      <c r="J88" s="31"/>
      <c r="K88" s="35"/>
    </row>
    <row r="89" spans="1:54" s="2" customFormat="1" ht="13.5" x14ac:dyDescent="0.25">
      <c r="A89" s="28"/>
      <c r="B89" s="28"/>
      <c r="C89" s="57" t="s">
        <v>4766</v>
      </c>
      <c r="D89" s="54"/>
      <c r="E89" s="6"/>
      <c r="F89" s="19"/>
      <c r="G89" s="24" t="s">
        <v>2</v>
      </c>
      <c r="H89" s="24" t="s">
        <v>2</v>
      </c>
      <c r="I89" s="31"/>
      <c r="J89" s="31"/>
      <c r="K89" s="35"/>
      <c r="L89" s="3"/>
      <c r="AI89" s="3"/>
      <c r="AV89" s="3"/>
      <c r="AX89" s="3"/>
      <c r="BB89" s="3"/>
    </row>
    <row r="90" spans="1:54" x14ac:dyDescent="0.25">
      <c r="B90" s="8"/>
      <c r="C90" s="60" t="s">
        <v>199</v>
      </c>
      <c r="D90" s="54"/>
      <c r="E90" s="6"/>
      <c r="F90" s="19"/>
      <c r="G90" s="24">
        <v>938.49</v>
      </c>
      <c r="H90" s="24">
        <v>0.25</v>
      </c>
      <c r="I90" s="31"/>
      <c r="J90" s="31"/>
      <c r="K90" s="35"/>
    </row>
    <row r="91" spans="1:54" x14ac:dyDescent="0.25">
      <c r="C91" s="58" t="s">
        <v>185</v>
      </c>
      <c r="D91" s="54"/>
      <c r="E91" s="6"/>
      <c r="F91" s="19"/>
      <c r="G91" s="25">
        <v>938.49</v>
      </c>
      <c r="H91" s="25">
        <v>0.25</v>
      </c>
      <c r="I91" s="31"/>
      <c r="J91" s="31"/>
      <c r="K91" s="35"/>
    </row>
    <row r="92" spans="1:54" x14ac:dyDescent="0.25">
      <c r="C92" s="57"/>
      <c r="D92" s="54"/>
      <c r="E92" s="6"/>
      <c r="F92" s="19"/>
      <c r="G92" s="24"/>
      <c r="H92" s="24"/>
      <c r="I92" s="31"/>
      <c r="J92" s="31"/>
      <c r="K92" s="35"/>
    </row>
    <row r="93" spans="1:54" x14ac:dyDescent="0.25">
      <c r="C93" s="61" t="s">
        <v>200</v>
      </c>
      <c r="D93" s="55"/>
      <c r="E93" s="5"/>
      <c r="F93" s="20"/>
      <c r="G93" s="26">
        <v>392831.92</v>
      </c>
      <c r="H93" s="26">
        <v>99.999999999999986</v>
      </c>
      <c r="I93" s="32"/>
      <c r="J93" s="32"/>
      <c r="K93" s="36"/>
    </row>
    <row r="96" spans="1:54" x14ac:dyDescent="0.25">
      <c r="C96" s="1" t="s">
        <v>201</v>
      </c>
    </row>
    <row r="97" spans="3:11" x14ac:dyDescent="0.25">
      <c r="C97" s="37" t="s">
        <v>202</v>
      </c>
      <c r="D97" s="37"/>
      <c r="E97" s="37"/>
      <c r="F97" s="37"/>
      <c r="G97" s="37"/>
      <c r="H97" s="37"/>
      <c r="I97" s="37"/>
      <c r="J97" s="37"/>
      <c r="K97" s="37"/>
    </row>
    <row r="98" spans="3:11" x14ac:dyDescent="0.25">
      <c r="C98" s="2" t="s">
        <v>203</v>
      </c>
    </row>
    <row r="99" spans="3:11" x14ac:dyDescent="0.25">
      <c r="C99" s="2" t="s">
        <v>204</v>
      </c>
    </row>
    <row r="100" spans="3:11" ht="30" customHeight="1" x14ac:dyDescent="0.25">
      <c r="C100" s="91" t="s">
        <v>205</v>
      </c>
      <c r="D100" s="92"/>
      <c r="E100" s="92"/>
      <c r="F100" s="92"/>
      <c r="G100" s="92"/>
      <c r="H100" s="92"/>
      <c r="I100" s="92"/>
      <c r="J100" s="92"/>
      <c r="K100" s="92"/>
    </row>
    <row r="101" spans="3:11" x14ac:dyDescent="0.25">
      <c r="C101" s="2" t="s">
        <v>206</v>
      </c>
    </row>
    <row r="102" spans="3:11" x14ac:dyDescent="0.25">
      <c r="C102" s="2" t="s">
        <v>4792</v>
      </c>
    </row>
    <row r="104" spans="3:11" x14ac:dyDescent="0.25">
      <c r="C104" s="1" t="s">
        <v>4909</v>
      </c>
      <c r="E104" s="88" t="s">
        <v>4910</v>
      </c>
    </row>
    <row r="105" spans="3:11" x14ac:dyDescent="0.25">
      <c r="E105" s="2" t="s">
        <v>4925</v>
      </c>
    </row>
  </sheetData>
  <mergeCells count="1">
    <mergeCell ref="C100:K100"/>
  </mergeCells>
  <hyperlinks>
    <hyperlink ref="J2" location="'Index'!A1" display="'Index'!A1" xr:uid="{DD9EB3D5-D98E-4E6B-BF25-17BC26956A4B}"/>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E7E5F-8724-47DA-9E9C-99D42C782BF2}">
  <sheetPr codeName="Sheet1"/>
  <dimension ref="A1:IV153"/>
  <sheetViews>
    <sheetView showGridLines="0" zoomScale="90" zoomScaleNormal="90" workbookViewId="0">
      <pane ySplit="6" topLeftCell="A135"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1598</v>
      </c>
      <c r="J2" s="38" t="s">
        <v>4443</v>
      </c>
    </row>
    <row r="3" spans="1:54" ht="16.5" x14ac:dyDescent="0.3">
      <c r="C3" s="1" t="s">
        <v>28</v>
      </c>
      <c r="D3" s="21" t="s">
        <v>1599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1600</v>
      </c>
      <c r="C24" s="60" t="s">
        <v>1601</v>
      </c>
      <c r="D24" s="54" t="s">
        <v>1602</v>
      </c>
      <c r="E24" s="6" t="s">
        <v>196</v>
      </c>
      <c r="F24" s="19">
        <v>60000000</v>
      </c>
      <c r="G24" s="24">
        <v>61183.02</v>
      </c>
      <c r="H24" s="24">
        <v>1.75</v>
      </c>
      <c r="I24" s="31">
        <v>5.9607872000000004</v>
      </c>
      <c r="J24" s="31"/>
      <c r="K24" s="35"/>
    </row>
    <row r="25" spans="1:11" x14ac:dyDescent="0.25">
      <c r="B25" s="8" t="s">
        <v>1320</v>
      </c>
      <c r="C25" s="60" t="s">
        <v>1321</v>
      </c>
      <c r="D25" s="54" t="s">
        <v>1322</v>
      </c>
      <c r="E25" s="6" t="s">
        <v>196</v>
      </c>
      <c r="F25" s="19">
        <v>8263000</v>
      </c>
      <c r="G25" s="24">
        <v>8267.7000000000007</v>
      </c>
      <c r="H25" s="24">
        <v>0.24</v>
      </c>
      <c r="I25" s="31">
        <v>5.6067</v>
      </c>
      <c r="J25" s="31"/>
      <c r="K25" s="35"/>
    </row>
    <row r="26" spans="1:11" x14ac:dyDescent="0.25">
      <c r="B26" s="8" t="s">
        <v>1317</v>
      </c>
      <c r="C26" s="60" t="s">
        <v>1318</v>
      </c>
      <c r="D26" s="54" t="s">
        <v>1319</v>
      </c>
      <c r="E26" s="6" t="s">
        <v>196</v>
      </c>
      <c r="F26" s="19">
        <v>500000</v>
      </c>
      <c r="G26" s="24">
        <v>500.05</v>
      </c>
      <c r="H26" s="24">
        <v>0.01</v>
      </c>
      <c r="I26" s="31">
        <v>5.2416999999999998</v>
      </c>
      <c r="J26" s="31"/>
      <c r="K26" s="35"/>
    </row>
    <row r="27" spans="1:11" x14ac:dyDescent="0.25">
      <c r="C27" s="58" t="s">
        <v>185</v>
      </c>
      <c r="D27" s="54"/>
      <c r="E27" s="6"/>
      <c r="F27" s="19"/>
      <c r="G27" s="25">
        <v>69950.77</v>
      </c>
      <c r="H27" s="25">
        <v>2</v>
      </c>
      <c r="I27" s="31"/>
      <c r="J27" s="31"/>
      <c r="K27" s="35"/>
    </row>
    <row r="28" spans="1:11" x14ac:dyDescent="0.25">
      <c r="C28" s="57"/>
      <c r="D28" s="54"/>
      <c r="E28" s="6"/>
      <c r="F28" s="19"/>
      <c r="G28" s="24"/>
      <c r="H28" s="24"/>
      <c r="I28" s="31"/>
      <c r="J28" s="31"/>
      <c r="K28" s="35"/>
    </row>
    <row r="29" spans="1:11" x14ac:dyDescent="0.25">
      <c r="C29" s="59" t="s">
        <v>10</v>
      </c>
      <c r="D29" s="54"/>
      <c r="E29" s="6"/>
      <c r="F29" s="19"/>
      <c r="G29" s="24"/>
      <c r="H29" s="24"/>
      <c r="I29" s="31"/>
      <c r="J29" s="31"/>
      <c r="K29" s="35"/>
    </row>
    <row r="30" spans="1:11" x14ac:dyDescent="0.25">
      <c r="B30" s="8" t="s">
        <v>1603</v>
      </c>
      <c r="C30" s="60" t="s">
        <v>1604</v>
      </c>
      <c r="D30" s="54" t="s">
        <v>1605</v>
      </c>
      <c r="E30" s="6" t="s">
        <v>196</v>
      </c>
      <c r="F30" s="19">
        <v>11934600</v>
      </c>
      <c r="G30" s="24">
        <v>11965.39</v>
      </c>
      <c r="H30" s="24">
        <v>0.34</v>
      </c>
      <c r="I30" s="31">
        <v>5.5497500000000004</v>
      </c>
      <c r="J30" s="31"/>
      <c r="K30" s="35"/>
    </row>
    <row r="31" spans="1:11" x14ac:dyDescent="0.25">
      <c r="B31" s="8" t="s">
        <v>1606</v>
      </c>
      <c r="C31" s="60" t="s">
        <v>1607</v>
      </c>
      <c r="D31" s="54" t="s">
        <v>1608</v>
      </c>
      <c r="E31" s="6" t="s">
        <v>196</v>
      </c>
      <c r="F31" s="19">
        <v>10000000</v>
      </c>
      <c r="G31" s="24">
        <v>10050.91</v>
      </c>
      <c r="H31" s="24">
        <v>0.28999999999999998</v>
      </c>
      <c r="I31" s="31">
        <v>5.7651000000000003</v>
      </c>
      <c r="J31" s="31"/>
      <c r="K31" s="35"/>
    </row>
    <row r="32" spans="1:11" x14ac:dyDescent="0.25">
      <c r="B32" s="8" t="s">
        <v>1609</v>
      </c>
      <c r="C32" s="60" t="s">
        <v>1610</v>
      </c>
      <c r="D32" s="54" t="s">
        <v>1611</v>
      </c>
      <c r="E32" s="6" t="s">
        <v>196</v>
      </c>
      <c r="F32" s="19">
        <v>5000000</v>
      </c>
      <c r="G32" s="24">
        <v>5028.2</v>
      </c>
      <c r="H32" s="24">
        <v>0.14000000000000001</v>
      </c>
      <c r="I32" s="31">
        <v>5.9154499999999999</v>
      </c>
      <c r="J32" s="31"/>
      <c r="K32" s="35"/>
    </row>
    <row r="33" spans="1:11" x14ac:dyDescent="0.25">
      <c r="B33" s="8" t="s">
        <v>1612</v>
      </c>
      <c r="C33" s="60" t="s">
        <v>1613</v>
      </c>
      <c r="D33" s="54" t="s">
        <v>1614</v>
      </c>
      <c r="E33" s="6" t="s">
        <v>196</v>
      </c>
      <c r="F33" s="19">
        <v>3043000</v>
      </c>
      <c r="G33" s="24">
        <v>3050.77</v>
      </c>
      <c r="H33" s="24">
        <v>0.09</v>
      </c>
      <c r="I33" s="31">
        <v>5.5739999999999998</v>
      </c>
      <c r="J33" s="31"/>
      <c r="K33" s="35"/>
    </row>
    <row r="34" spans="1:11" x14ac:dyDescent="0.25">
      <c r="B34" s="8" t="s">
        <v>1615</v>
      </c>
      <c r="C34" s="60" t="s">
        <v>1616</v>
      </c>
      <c r="D34" s="54" t="s">
        <v>1617</v>
      </c>
      <c r="E34" s="6" t="s">
        <v>196</v>
      </c>
      <c r="F34" s="19">
        <v>3000000</v>
      </c>
      <c r="G34" s="24">
        <v>3007.7</v>
      </c>
      <c r="H34" s="24">
        <v>0.09</v>
      </c>
      <c r="I34" s="31">
        <v>5.5998000000000001</v>
      </c>
      <c r="J34" s="31"/>
      <c r="K34" s="35"/>
    </row>
    <row r="35" spans="1:11" x14ac:dyDescent="0.25">
      <c r="B35" s="8" t="s">
        <v>1618</v>
      </c>
      <c r="C35" s="60" t="s">
        <v>1619</v>
      </c>
      <c r="D35" s="54" t="s">
        <v>1620</v>
      </c>
      <c r="E35" s="6" t="s">
        <v>196</v>
      </c>
      <c r="F35" s="19">
        <v>2500000</v>
      </c>
      <c r="G35" s="24">
        <v>2515.58</v>
      </c>
      <c r="H35" s="24">
        <v>7.0000000000000007E-2</v>
      </c>
      <c r="I35" s="31">
        <v>5.9195000000000002</v>
      </c>
      <c r="J35" s="31"/>
      <c r="K35" s="35"/>
    </row>
    <row r="36" spans="1:11" x14ac:dyDescent="0.25">
      <c r="C36" s="58" t="s">
        <v>185</v>
      </c>
      <c r="D36" s="54"/>
      <c r="E36" s="6"/>
      <c r="F36" s="19"/>
      <c r="G36" s="25">
        <v>35618.550000000003</v>
      </c>
      <c r="H36" s="25">
        <v>1.02</v>
      </c>
      <c r="I36" s="31"/>
      <c r="J36" s="31"/>
      <c r="K36" s="35"/>
    </row>
    <row r="37" spans="1:11" x14ac:dyDescent="0.25">
      <c r="C37" s="57"/>
      <c r="D37" s="54"/>
      <c r="E37" s="6"/>
      <c r="F37" s="19"/>
      <c r="G37" s="24"/>
      <c r="H37" s="24"/>
      <c r="I37" s="31"/>
      <c r="J37" s="31"/>
      <c r="K37" s="35"/>
    </row>
    <row r="38" spans="1:11" x14ac:dyDescent="0.25">
      <c r="C38" s="58" t="s">
        <v>11</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13</v>
      </c>
      <c r="D40" s="54"/>
      <c r="E40" s="6"/>
      <c r="F40" s="19"/>
      <c r="G40" s="24"/>
      <c r="H40" s="24"/>
      <c r="I40" s="31"/>
      <c r="J40" s="31"/>
      <c r="K40" s="35"/>
    </row>
    <row r="41" spans="1:11" x14ac:dyDescent="0.25">
      <c r="C41" s="59" t="s">
        <v>14</v>
      </c>
      <c r="D41" s="54"/>
      <c r="E41" s="6"/>
      <c r="F41" s="19"/>
      <c r="G41" s="24"/>
      <c r="H41" s="24"/>
      <c r="I41" s="31"/>
      <c r="J41" s="31"/>
      <c r="K41" s="35"/>
    </row>
    <row r="42" spans="1:11" x14ac:dyDescent="0.25">
      <c r="B42" s="8" t="s">
        <v>1621</v>
      </c>
      <c r="C42" s="60" t="s">
        <v>692</v>
      </c>
      <c r="D42" s="54" t="s">
        <v>1622</v>
      </c>
      <c r="E42" s="6" t="s">
        <v>805</v>
      </c>
      <c r="F42" s="19">
        <v>30000</v>
      </c>
      <c r="G42" s="24">
        <v>140980.20000000001</v>
      </c>
      <c r="H42" s="24">
        <v>4.04</v>
      </c>
      <c r="I42" s="31">
        <v>7.39</v>
      </c>
      <c r="J42" s="31"/>
      <c r="K42" s="35" t="s">
        <v>658</v>
      </c>
    </row>
    <row r="43" spans="1:11" x14ac:dyDescent="0.25">
      <c r="B43" s="8" t="s">
        <v>1623</v>
      </c>
      <c r="C43" s="60" t="s">
        <v>1624</v>
      </c>
      <c r="D43" s="54" t="s">
        <v>1625</v>
      </c>
      <c r="E43" s="6" t="s">
        <v>805</v>
      </c>
      <c r="F43" s="19">
        <v>20000</v>
      </c>
      <c r="G43" s="24">
        <v>93150.3</v>
      </c>
      <c r="H43" s="24">
        <v>2.67</v>
      </c>
      <c r="I43" s="31">
        <v>7.625</v>
      </c>
      <c r="J43" s="31"/>
      <c r="K43" s="35" t="s">
        <v>658</v>
      </c>
    </row>
    <row r="44" spans="1:11" x14ac:dyDescent="0.25">
      <c r="B44" s="8" t="s">
        <v>1626</v>
      </c>
      <c r="C44" s="60" t="s">
        <v>444</v>
      </c>
      <c r="D44" s="54" t="s">
        <v>1627</v>
      </c>
      <c r="E44" s="6" t="s">
        <v>805</v>
      </c>
      <c r="F44" s="19">
        <v>10000</v>
      </c>
      <c r="G44" s="24">
        <v>46677.15</v>
      </c>
      <c r="H44" s="24">
        <v>1.34</v>
      </c>
      <c r="I44" s="31">
        <v>7.85</v>
      </c>
      <c r="J44" s="31"/>
      <c r="K44" s="35" t="s">
        <v>658</v>
      </c>
    </row>
    <row r="45" spans="1:11" x14ac:dyDescent="0.25">
      <c r="B45" s="8" t="s">
        <v>1628</v>
      </c>
      <c r="C45" s="60" t="s">
        <v>1624</v>
      </c>
      <c r="D45" s="54" t="s">
        <v>1629</v>
      </c>
      <c r="E45" s="6" t="s">
        <v>805</v>
      </c>
      <c r="F45" s="19">
        <v>10000</v>
      </c>
      <c r="G45" s="24">
        <v>46638.7</v>
      </c>
      <c r="H45" s="24">
        <v>1.34</v>
      </c>
      <c r="I45" s="31">
        <v>7.625</v>
      </c>
      <c r="J45" s="31"/>
      <c r="K45" s="35" t="s">
        <v>658</v>
      </c>
    </row>
    <row r="46" spans="1:11" x14ac:dyDescent="0.25">
      <c r="B46" s="8" t="s">
        <v>1630</v>
      </c>
      <c r="C46" s="60" t="s">
        <v>1631</v>
      </c>
      <c r="D46" s="54" t="s">
        <v>1632</v>
      </c>
      <c r="E46" s="6" t="s">
        <v>805</v>
      </c>
      <c r="F46" s="19">
        <v>10000</v>
      </c>
      <c r="G46" s="24">
        <v>46570.95</v>
      </c>
      <c r="H46" s="24">
        <v>1.33</v>
      </c>
      <c r="I46" s="31">
        <v>7.6349999999999998</v>
      </c>
      <c r="J46" s="31"/>
      <c r="K46" s="35" t="s">
        <v>658</v>
      </c>
    </row>
    <row r="47" spans="1:11" x14ac:dyDescent="0.25">
      <c r="B47" s="8" t="s">
        <v>1633</v>
      </c>
      <c r="C47" s="60" t="s">
        <v>1405</v>
      </c>
      <c r="D47" s="54" t="s">
        <v>1634</v>
      </c>
      <c r="E47" s="6" t="s">
        <v>805</v>
      </c>
      <c r="F47" s="19">
        <v>9000</v>
      </c>
      <c r="G47" s="24">
        <v>44220.69</v>
      </c>
      <c r="H47" s="24">
        <v>1.27</v>
      </c>
      <c r="I47" s="31">
        <v>7.7500038</v>
      </c>
      <c r="J47" s="31"/>
      <c r="K47" s="35" t="s">
        <v>658</v>
      </c>
    </row>
    <row r="48" spans="1:11" x14ac:dyDescent="0.25">
      <c r="B48" s="8" t="s">
        <v>1635</v>
      </c>
      <c r="C48" s="60" t="s">
        <v>1636</v>
      </c>
      <c r="D48" s="54" t="s">
        <v>1637</v>
      </c>
      <c r="E48" s="6" t="s">
        <v>805</v>
      </c>
      <c r="F48" s="19">
        <v>8000</v>
      </c>
      <c r="G48" s="24">
        <v>39461.599999999999</v>
      </c>
      <c r="H48" s="24">
        <v>1.1299999999999999</v>
      </c>
      <c r="I48" s="31">
        <v>9.7649000000000008</v>
      </c>
      <c r="J48" s="31"/>
      <c r="K48" s="35" t="s">
        <v>658</v>
      </c>
    </row>
    <row r="49" spans="2:11" x14ac:dyDescent="0.25">
      <c r="B49" s="8" t="s">
        <v>1638</v>
      </c>
      <c r="C49" s="60" t="s">
        <v>462</v>
      </c>
      <c r="D49" s="54" t="s">
        <v>1639</v>
      </c>
      <c r="E49" s="6" t="s">
        <v>805</v>
      </c>
      <c r="F49" s="19">
        <v>7000</v>
      </c>
      <c r="G49" s="24">
        <v>32619.09</v>
      </c>
      <c r="H49" s="24">
        <v>0.93</v>
      </c>
      <c r="I49" s="31">
        <v>7.79</v>
      </c>
      <c r="J49" s="31"/>
      <c r="K49" s="35" t="s">
        <v>658</v>
      </c>
    </row>
    <row r="50" spans="2:11" x14ac:dyDescent="0.25">
      <c r="B50" s="8" t="s">
        <v>1640</v>
      </c>
      <c r="C50" s="60" t="s">
        <v>462</v>
      </c>
      <c r="D50" s="54" t="s">
        <v>1641</v>
      </c>
      <c r="E50" s="6" t="s">
        <v>805</v>
      </c>
      <c r="F50" s="19">
        <v>6000</v>
      </c>
      <c r="G50" s="24">
        <v>28042.71</v>
      </c>
      <c r="H50" s="24">
        <v>0.8</v>
      </c>
      <c r="I50" s="31">
        <v>7.7199</v>
      </c>
      <c r="J50" s="31"/>
      <c r="K50" s="35" t="s">
        <v>658</v>
      </c>
    </row>
    <row r="51" spans="2:11" x14ac:dyDescent="0.25">
      <c r="B51" s="8" t="s">
        <v>1642</v>
      </c>
      <c r="C51" s="60" t="s">
        <v>1438</v>
      </c>
      <c r="D51" s="54" t="s">
        <v>1643</v>
      </c>
      <c r="E51" s="6" t="s">
        <v>805</v>
      </c>
      <c r="F51" s="19">
        <v>5000</v>
      </c>
      <c r="G51" s="24">
        <v>23245.58</v>
      </c>
      <c r="H51" s="24">
        <v>0.67</v>
      </c>
      <c r="I51" s="31">
        <v>7.9848999999999997</v>
      </c>
      <c r="J51" s="31"/>
      <c r="K51" s="35" t="s">
        <v>658</v>
      </c>
    </row>
    <row r="52" spans="2:11" x14ac:dyDescent="0.25">
      <c r="B52" s="8" t="s">
        <v>1644</v>
      </c>
      <c r="C52" s="60" t="s">
        <v>1645</v>
      </c>
      <c r="D52" s="54" t="s">
        <v>1646</v>
      </c>
      <c r="E52" s="6" t="s">
        <v>805</v>
      </c>
      <c r="F52" s="19">
        <v>4000</v>
      </c>
      <c r="G52" s="24">
        <v>19251.52</v>
      </c>
      <c r="H52" s="24">
        <v>0.55000000000000004</v>
      </c>
      <c r="I52" s="31">
        <v>7.8837999999999999</v>
      </c>
      <c r="J52" s="31"/>
      <c r="K52" s="35" t="s">
        <v>658</v>
      </c>
    </row>
    <row r="53" spans="2:11" x14ac:dyDescent="0.25">
      <c r="B53" s="8" t="s">
        <v>1647</v>
      </c>
      <c r="C53" s="60" t="s">
        <v>1405</v>
      </c>
      <c r="D53" s="54" t="s">
        <v>1648</v>
      </c>
      <c r="E53" s="6" t="s">
        <v>805</v>
      </c>
      <c r="F53" s="19">
        <v>4000</v>
      </c>
      <c r="G53" s="24">
        <v>18700.96</v>
      </c>
      <c r="H53" s="24">
        <v>0.54</v>
      </c>
      <c r="I53" s="31">
        <v>7.66</v>
      </c>
      <c r="J53" s="31"/>
      <c r="K53" s="35" t="s">
        <v>658</v>
      </c>
    </row>
    <row r="54" spans="2:11" x14ac:dyDescent="0.25">
      <c r="B54" s="8" t="s">
        <v>1649</v>
      </c>
      <c r="C54" s="60" t="s">
        <v>1650</v>
      </c>
      <c r="D54" s="54" t="s">
        <v>1651</v>
      </c>
      <c r="E54" s="6" t="s">
        <v>809</v>
      </c>
      <c r="F54" s="19">
        <v>3200</v>
      </c>
      <c r="G54" s="24">
        <v>15789.47</v>
      </c>
      <c r="H54" s="24">
        <v>0.45</v>
      </c>
      <c r="I54" s="31">
        <v>7.7248999999999999</v>
      </c>
      <c r="J54" s="31"/>
      <c r="K54" s="35" t="s">
        <v>658</v>
      </c>
    </row>
    <row r="55" spans="2:11" x14ac:dyDescent="0.25">
      <c r="B55" s="8" t="s">
        <v>1652</v>
      </c>
      <c r="C55" s="60" t="s">
        <v>1366</v>
      </c>
      <c r="D55" s="54" t="s">
        <v>1653</v>
      </c>
      <c r="E55" s="6" t="s">
        <v>805</v>
      </c>
      <c r="F55" s="19">
        <v>3000</v>
      </c>
      <c r="G55" s="24">
        <v>13977.2</v>
      </c>
      <c r="H55" s="24">
        <v>0.4</v>
      </c>
      <c r="I55" s="31">
        <v>7.9021999999999997</v>
      </c>
      <c r="J55" s="31"/>
      <c r="K55" s="35" t="s">
        <v>658</v>
      </c>
    </row>
    <row r="56" spans="2:11" x14ac:dyDescent="0.25">
      <c r="B56" s="8" t="s">
        <v>1654</v>
      </c>
      <c r="C56" s="60" t="s">
        <v>1655</v>
      </c>
      <c r="D56" s="54" t="s">
        <v>1656</v>
      </c>
      <c r="E56" s="6" t="s">
        <v>805</v>
      </c>
      <c r="F56" s="19">
        <v>3000</v>
      </c>
      <c r="G56" s="24">
        <v>13955.99</v>
      </c>
      <c r="H56" s="24">
        <v>0.4</v>
      </c>
      <c r="I56" s="31">
        <v>7.6699000000000002</v>
      </c>
      <c r="J56" s="31"/>
      <c r="K56" s="35" t="s">
        <v>658</v>
      </c>
    </row>
    <row r="57" spans="2:11" x14ac:dyDescent="0.25">
      <c r="B57" s="8" t="s">
        <v>1657</v>
      </c>
      <c r="C57" s="60" t="s">
        <v>462</v>
      </c>
      <c r="D57" s="54" t="s">
        <v>1658</v>
      </c>
      <c r="E57" s="6" t="s">
        <v>805</v>
      </c>
      <c r="F57" s="19">
        <v>2000</v>
      </c>
      <c r="G57" s="24">
        <v>9865.19</v>
      </c>
      <c r="H57" s="24">
        <v>0.28000000000000003</v>
      </c>
      <c r="I57" s="31">
        <v>8.0451999999999995</v>
      </c>
      <c r="J57" s="31"/>
      <c r="K57" s="35" t="s">
        <v>658</v>
      </c>
    </row>
    <row r="58" spans="2:11" x14ac:dyDescent="0.25">
      <c r="B58" s="8" t="s">
        <v>1659</v>
      </c>
      <c r="C58" s="60" t="s">
        <v>444</v>
      </c>
      <c r="D58" s="54" t="s">
        <v>1660</v>
      </c>
      <c r="E58" s="6" t="s">
        <v>805</v>
      </c>
      <c r="F58" s="19">
        <v>1100</v>
      </c>
      <c r="G58" s="24">
        <v>5434.4</v>
      </c>
      <c r="H58" s="24">
        <v>0.16</v>
      </c>
      <c r="I58" s="31">
        <v>8.6397999999999993</v>
      </c>
      <c r="J58" s="31"/>
      <c r="K58" s="35" t="s">
        <v>658</v>
      </c>
    </row>
    <row r="59" spans="2:11" x14ac:dyDescent="0.25">
      <c r="C59" s="58" t="s">
        <v>185</v>
      </c>
      <c r="D59" s="54"/>
      <c r="E59" s="6"/>
      <c r="F59" s="19"/>
      <c r="G59" s="25">
        <v>638581.69999999995</v>
      </c>
      <c r="H59" s="25">
        <v>18.3</v>
      </c>
      <c r="I59" s="31"/>
      <c r="J59" s="31"/>
      <c r="K59" s="35"/>
    </row>
    <row r="60" spans="2:11" x14ac:dyDescent="0.25">
      <c r="C60" s="57"/>
      <c r="D60" s="54"/>
      <c r="E60" s="6"/>
      <c r="F60" s="19"/>
      <c r="G60" s="24"/>
      <c r="H60" s="24"/>
      <c r="I60" s="31"/>
      <c r="J60" s="31"/>
      <c r="K60" s="35"/>
    </row>
    <row r="61" spans="2:11" x14ac:dyDescent="0.25">
      <c r="C61" s="59" t="s">
        <v>15</v>
      </c>
      <c r="D61" s="54"/>
      <c r="E61" s="6"/>
      <c r="F61" s="19"/>
      <c r="G61" s="24"/>
      <c r="H61" s="24"/>
      <c r="I61" s="31"/>
      <c r="J61" s="31"/>
      <c r="K61" s="35"/>
    </row>
    <row r="62" spans="2:11" x14ac:dyDescent="0.25">
      <c r="B62" s="8" t="s">
        <v>1661</v>
      </c>
      <c r="C62" s="60" t="s">
        <v>1118</v>
      </c>
      <c r="D62" s="54" t="s">
        <v>1662</v>
      </c>
      <c r="E62" s="6" t="s">
        <v>805</v>
      </c>
      <c r="F62" s="19">
        <v>30000</v>
      </c>
      <c r="G62" s="24">
        <v>141193.79999999999</v>
      </c>
      <c r="H62" s="24">
        <v>4.05</v>
      </c>
      <c r="I62" s="31">
        <v>7.25</v>
      </c>
      <c r="J62" s="31"/>
      <c r="K62" s="35" t="s">
        <v>658</v>
      </c>
    </row>
    <row r="63" spans="2:11" x14ac:dyDescent="0.25">
      <c r="B63" s="8" t="s">
        <v>1663</v>
      </c>
      <c r="C63" s="60" t="s">
        <v>803</v>
      </c>
      <c r="D63" s="54" t="s">
        <v>1664</v>
      </c>
      <c r="E63" s="6" t="s">
        <v>805</v>
      </c>
      <c r="F63" s="19">
        <v>30000</v>
      </c>
      <c r="G63" s="24">
        <v>140349.15</v>
      </c>
      <c r="H63" s="24">
        <v>4.0199999999999996</v>
      </c>
      <c r="I63" s="31">
        <v>7.2750000000000004</v>
      </c>
      <c r="J63" s="31"/>
      <c r="K63" s="35" t="s">
        <v>658</v>
      </c>
    </row>
    <row r="64" spans="2:11" x14ac:dyDescent="0.25">
      <c r="B64" s="8" t="s">
        <v>1665</v>
      </c>
      <c r="C64" s="60" t="s">
        <v>42</v>
      </c>
      <c r="D64" s="54" t="s">
        <v>1666</v>
      </c>
      <c r="E64" s="6" t="s">
        <v>809</v>
      </c>
      <c r="F64" s="19">
        <v>30000</v>
      </c>
      <c r="G64" s="24">
        <v>140260.95000000001</v>
      </c>
      <c r="H64" s="24">
        <v>4.0199999999999996</v>
      </c>
      <c r="I64" s="31">
        <v>7.2</v>
      </c>
      <c r="J64" s="31"/>
      <c r="K64" s="35" t="s">
        <v>658</v>
      </c>
    </row>
    <row r="65" spans="2:11" x14ac:dyDescent="0.25">
      <c r="B65" s="8" t="s">
        <v>1667</v>
      </c>
      <c r="C65" s="60" t="s">
        <v>1668</v>
      </c>
      <c r="D65" s="54" t="s">
        <v>1669</v>
      </c>
      <c r="E65" s="6" t="s">
        <v>1484</v>
      </c>
      <c r="F65" s="19">
        <v>29000</v>
      </c>
      <c r="G65" s="24">
        <v>135844.12</v>
      </c>
      <c r="H65" s="24">
        <v>3.89</v>
      </c>
      <c r="I65" s="31">
        <v>7.3</v>
      </c>
      <c r="J65" s="31"/>
      <c r="K65" s="35" t="s">
        <v>658</v>
      </c>
    </row>
    <row r="66" spans="2:11" x14ac:dyDescent="0.25">
      <c r="B66" s="8" t="s">
        <v>802</v>
      </c>
      <c r="C66" s="60" t="s">
        <v>803</v>
      </c>
      <c r="D66" s="54" t="s">
        <v>804</v>
      </c>
      <c r="E66" s="6" t="s">
        <v>805</v>
      </c>
      <c r="F66" s="19">
        <v>21500</v>
      </c>
      <c r="G66" s="24">
        <v>100733.84</v>
      </c>
      <c r="H66" s="24">
        <v>2.89</v>
      </c>
      <c r="I66" s="31">
        <v>7.2750000000000004</v>
      </c>
      <c r="J66" s="31"/>
      <c r="K66" s="35" t="s">
        <v>658</v>
      </c>
    </row>
    <row r="67" spans="2:11" x14ac:dyDescent="0.25">
      <c r="B67" s="8" t="s">
        <v>1670</v>
      </c>
      <c r="C67" s="60" t="s">
        <v>340</v>
      </c>
      <c r="D67" s="54" t="s">
        <v>1671</v>
      </c>
      <c r="E67" s="6" t="s">
        <v>805</v>
      </c>
      <c r="F67" s="19">
        <v>20000</v>
      </c>
      <c r="G67" s="24">
        <v>94232.3</v>
      </c>
      <c r="H67" s="24">
        <v>2.7</v>
      </c>
      <c r="I67" s="31">
        <v>7.23</v>
      </c>
      <c r="J67" s="31"/>
      <c r="K67" s="35"/>
    </row>
    <row r="68" spans="2:11" x14ac:dyDescent="0.25">
      <c r="B68" s="8" t="s">
        <v>1300</v>
      </c>
      <c r="C68" s="60" t="s">
        <v>46</v>
      </c>
      <c r="D68" s="54" t="s">
        <v>1301</v>
      </c>
      <c r="E68" s="6" t="s">
        <v>805</v>
      </c>
      <c r="F68" s="19">
        <v>20000</v>
      </c>
      <c r="G68" s="24">
        <v>94086.7</v>
      </c>
      <c r="H68" s="24">
        <v>2.7</v>
      </c>
      <c r="I68" s="31">
        <v>7.4</v>
      </c>
      <c r="J68" s="31"/>
      <c r="K68" s="35"/>
    </row>
    <row r="69" spans="2:11" x14ac:dyDescent="0.25">
      <c r="B69" s="8" t="s">
        <v>1672</v>
      </c>
      <c r="C69" s="60" t="s">
        <v>1123</v>
      </c>
      <c r="D69" s="54" t="s">
        <v>1673</v>
      </c>
      <c r="E69" s="6" t="s">
        <v>805</v>
      </c>
      <c r="F69" s="19">
        <v>20000</v>
      </c>
      <c r="G69" s="24">
        <v>93988.6</v>
      </c>
      <c r="H69" s="24">
        <v>2.69</v>
      </c>
      <c r="I69" s="31">
        <v>7.25</v>
      </c>
      <c r="J69" s="31"/>
      <c r="K69" s="35" t="s">
        <v>658</v>
      </c>
    </row>
    <row r="70" spans="2:11" x14ac:dyDescent="0.25">
      <c r="B70" s="8" t="s">
        <v>1674</v>
      </c>
      <c r="C70" s="60" t="s">
        <v>1118</v>
      </c>
      <c r="D70" s="54" t="s">
        <v>1675</v>
      </c>
      <c r="E70" s="6" t="s">
        <v>805</v>
      </c>
      <c r="F70" s="19">
        <v>20000</v>
      </c>
      <c r="G70" s="24">
        <v>93971</v>
      </c>
      <c r="H70" s="24">
        <v>2.69</v>
      </c>
      <c r="I70" s="31">
        <v>7.2500999999999998</v>
      </c>
      <c r="J70" s="31"/>
      <c r="K70" s="35" t="s">
        <v>658</v>
      </c>
    </row>
    <row r="71" spans="2:11" x14ac:dyDescent="0.25">
      <c r="B71" s="8" t="s">
        <v>1676</v>
      </c>
      <c r="C71" s="60" t="s">
        <v>511</v>
      </c>
      <c r="D71" s="54" t="s">
        <v>1677</v>
      </c>
      <c r="E71" s="6" t="s">
        <v>1484</v>
      </c>
      <c r="F71" s="19">
        <v>20000</v>
      </c>
      <c r="G71" s="24">
        <v>93688.4</v>
      </c>
      <c r="H71" s="24">
        <v>2.69</v>
      </c>
      <c r="I71" s="31">
        <v>7.2750000000000004</v>
      </c>
      <c r="J71" s="31"/>
      <c r="K71" s="35" t="s">
        <v>658</v>
      </c>
    </row>
    <row r="72" spans="2:11" x14ac:dyDescent="0.25">
      <c r="B72" s="8" t="s">
        <v>1678</v>
      </c>
      <c r="C72" s="60" t="s">
        <v>67</v>
      </c>
      <c r="D72" s="54" t="s">
        <v>1679</v>
      </c>
      <c r="E72" s="6" t="s">
        <v>805</v>
      </c>
      <c r="F72" s="19">
        <v>20000</v>
      </c>
      <c r="G72" s="24">
        <v>93688.3</v>
      </c>
      <c r="H72" s="24">
        <v>2.69</v>
      </c>
      <c r="I72" s="31">
        <v>7.19</v>
      </c>
      <c r="J72" s="31"/>
      <c r="K72" s="35" t="s">
        <v>658</v>
      </c>
    </row>
    <row r="73" spans="2:11" x14ac:dyDescent="0.25">
      <c r="B73" s="8" t="s">
        <v>1680</v>
      </c>
      <c r="C73" s="60" t="s">
        <v>340</v>
      </c>
      <c r="D73" s="54" t="s">
        <v>1681</v>
      </c>
      <c r="E73" s="6" t="s">
        <v>805</v>
      </c>
      <c r="F73" s="19">
        <v>20000</v>
      </c>
      <c r="G73" s="24">
        <v>93618.5</v>
      </c>
      <c r="H73" s="24">
        <v>2.68</v>
      </c>
      <c r="I73" s="31">
        <v>7.2750000000000004</v>
      </c>
      <c r="J73" s="31"/>
      <c r="K73" s="35" t="s">
        <v>658</v>
      </c>
    </row>
    <row r="74" spans="2:11" x14ac:dyDescent="0.25">
      <c r="B74" s="8" t="s">
        <v>1590</v>
      </c>
      <c r="C74" s="60" t="s">
        <v>46</v>
      </c>
      <c r="D74" s="54" t="s">
        <v>1591</v>
      </c>
      <c r="E74" s="6" t="s">
        <v>805</v>
      </c>
      <c r="F74" s="19">
        <v>15000</v>
      </c>
      <c r="G74" s="24">
        <v>70146.600000000006</v>
      </c>
      <c r="H74" s="24">
        <v>2.0099999999999998</v>
      </c>
      <c r="I74" s="31">
        <v>7.32</v>
      </c>
      <c r="J74" s="31"/>
      <c r="K74" s="35"/>
    </row>
    <row r="75" spans="2:11" x14ac:dyDescent="0.25">
      <c r="B75" s="8" t="s">
        <v>1596</v>
      </c>
      <c r="C75" s="60" t="s">
        <v>1123</v>
      </c>
      <c r="D75" s="54" t="s">
        <v>1597</v>
      </c>
      <c r="E75" s="6" t="s">
        <v>805</v>
      </c>
      <c r="F75" s="19">
        <v>14000</v>
      </c>
      <c r="G75" s="24">
        <v>65440.69</v>
      </c>
      <c r="H75" s="24">
        <v>1.88</v>
      </c>
      <c r="I75" s="31">
        <v>7.2450000000000001</v>
      </c>
      <c r="J75" s="31"/>
      <c r="K75" s="35"/>
    </row>
    <row r="76" spans="2:11" x14ac:dyDescent="0.25">
      <c r="B76" s="8" t="s">
        <v>1682</v>
      </c>
      <c r="C76" s="60" t="s">
        <v>1476</v>
      </c>
      <c r="D76" s="54" t="s">
        <v>1683</v>
      </c>
      <c r="E76" s="6" t="s">
        <v>805</v>
      </c>
      <c r="F76" s="19">
        <v>12000</v>
      </c>
      <c r="G76" s="24">
        <v>56058.66</v>
      </c>
      <c r="H76" s="24">
        <v>1.61</v>
      </c>
      <c r="I76" s="31">
        <v>7.46</v>
      </c>
      <c r="J76" s="31"/>
      <c r="K76" s="35" t="s">
        <v>658</v>
      </c>
    </row>
    <row r="77" spans="2:11" x14ac:dyDescent="0.25">
      <c r="B77" s="8" t="s">
        <v>1684</v>
      </c>
      <c r="C77" s="60" t="s">
        <v>1123</v>
      </c>
      <c r="D77" s="54" t="s">
        <v>1685</v>
      </c>
      <c r="E77" s="6" t="s">
        <v>805</v>
      </c>
      <c r="F77" s="19">
        <v>10000</v>
      </c>
      <c r="G77" s="24">
        <v>47108.65</v>
      </c>
      <c r="H77" s="24">
        <v>1.35</v>
      </c>
      <c r="I77" s="31">
        <v>7.2499000000000002</v>
      </c>
      <c r="J77" s="31"/>
      <c r="K77" s="35" t="s">
        <v>658</v>
      </c>
    </row>
    <row r="78" spans="2:11" x14ac:dyDescent="0.25">
      <c r="B78" s="8" t="s">
        <v>1686</v>
      </c>
      <c r="C78" s="60" t="s">
        <v>1507</v>
      </c>
      <c r="D78" s="54" t="s">
        <v>1687</v>
      </c>
      <c r="E78" s="6" t="s">
        <v>805</v>
      </c>
      <c r="F78" s="19">
        <v>10000</v>
      </c>
      <c r="G78" s="24">
        <v>47087.5</v>
      </c>
      <c r="H78" s="24">
        <v>1.35</v>
      </c>
      <c r="I78" s="31">
        <v>7.33</v>
      </c>
      <c r="J78" s="31"/>
      <c r="K78" s="35" t="s">
        <v>658</v>
      </c>
    </row>
    <row r="79" spans="2:11" x14ac:dyDescent="0.25">
      <c r="B79" s="8" t="s">
        <v>1688</v>
      </c>
      <c r="C79" s="60" t="s">
        <v>511</v>
      </c>
      <c r="D79" s="54" t="s">
        <v>1689</v>
      </c>
      <c r="E79" s="6" t="s">
        <v>1484</v>
      </c>
      <c r="F79" s="19">
        <v>10000</v>
      </c>
      <c r="G79" s="24">
        <v>47019</v>
      </c>
      <c r="H79" s="24">
        <v>1.35</v>
      </c>
      <c r="I79" s="31">
        <v>7.3</v>
      </c>
      <c r="J79" s="31"/>
      <c r="K79" s="35" t="s">
        <v>658</v>
      </c>
    </row>
    <row r="80" spans="2:11" x14ac:dyDescent="0.25">
      <c r="B80" s="8" t="s">
        <v>1690</v>
      </c>
      <c r="C80" s="60" t="s">
        <v>46</v>
      </c>
      <c r="D80" s="54" t="s">
        <v>1691</v>
      </c>
      <c r="E80" s="6" t="s">
        <v>805</v>
      </c>
      <c r="F80" s="19">
        <v>10000</v>
      </c>
      <c r="G80" s="24">
        <v>46887.35</v>
      </c>
      <c r="H80" s="24">
        <v>1.34</v>
      </c>
      <c r="I80" s="31">
        <v>7.3650000000000002</v>
      </c>
      <c r="J80" s="31"/>
      <c r="K80" s="35" t="s">
        <v>658</v>
      </c>
    </row>
    <row r="81" spans="2:11" x14ac:dyDescent="0.25">
      <c r="B81" s="8" t="s">
        <v>1692</v>
      </c>
      <c r="C81" s="60" t="s">
        <v>1123</v>
      </c>
      <c r="D81" s="54" t="s">
        <v>1693</v>
      </c>
      <c r="E81" s="6" t="s">
        <v>805</v>
      </c>
      <c r="F81" s="19">
        <v>10000</v>
      </c>
      <c r="G81" s="24">
        <v>46880.5</v>
      </c>
      <c r="H81" s="24">
        <v>1.34</v>
      </c>
      <c r="I81" s="31">
        <v>7.25</v>
      </c>
      <c r="J81" s="31"/>
      <c r="K81" s="35" t="s">
        <v>658</v>
      </c>
    </row>
    <row r="82" spans="2:11" x14ac:dyDescent="0.25">
      <c r="B82" s="8" t="s">
        <v>1694</v>
      </c>
      <c r="C82" s="60" t="s">
        <v>46</v>
      </c>
      <c r="D82" s="54" t="s">
        <v>1695</v>
      </c>
      <c r="E82" s="6" t="s">
        <v>805</v>
      </c>
      <c r="F82" s="19">
        <v>10000</v>
      </c>
      <c r="G82" s="24">
        <v>46850.3</v>
      </c>
      <c r="H82" s="24">
        <v>1.34</v>
      </c>
      <c r="I82" s="31">
        <v>7.3250000000000002</v>
      </c>
      <c r="J82" s="31"/>
      <c r="K82" s="35" t="s">
        <v>658</v>
      </c>
    </row>
    <row r="83" spans="2:11" x14ac:dyDescent="0.25">
      <c r="B83" s="8" t="s">
        <v>1696</v>
      </c>
      <c r="C83" s="60" t="s">
        <v>511</v>
      </c>
      <c r="D83" s="54" t="s">
        <v>1697</v>
      </c>
      <c r="E83" s="6" t="s">
        <v>1484</v>
      </c>
      <c r="F83" s="19">
        <v>10000</v>
      </c>
      <c r="G83" s="24">
        <v>46817.95</v>
      </c>
      <c r="H83" s="24">
        <v>1.34</v>
      </c>
      <c r="I83" s="31">
        <v>7.2750000000000004</v>
      </c>
      <c r="J83" s="31"/>
      <c r="K83" s="35" t="s">
        <v>658</v>
      </c>
    </row>
    <row r="84" spans="2:11" x14ac:dyDescent="0.25">
      <c r="B84" s="8" t="s">
        <v>1698</v>
      </c>
      <c r="C84" s="60" t="s">
        <v>1123</v>
      </c>
      <c r="D84" s="54" t="s">
        <v>1699</v>
      </c>
      <c r="E84" s="6" t="s">
        <v>805</v>
      </c>
      <c r="F84" s="19">
        <v>10000</v>
      </c>
      <c r="G84" s="24">
        <v>46810.8</v>
      </c>
      <c r="H84" s="24">
        <v>1.34</v>
      </c>
      <c r="I84" s="31">
        <v>7.2499000000000002</v>
      </c>
      <c r="J84" s="31"/>
      <c r="K84" s="35" t="s">
        <v>658</v>
      </c>
    </row>
    <row r="85" spans="2:11" x14ac:dyDescent="0.25">
      <c r="B85" s="8" t="s">
        <v>1594</v>
      </c>
      <c r="C85" s="60" t="s">
        <v>1118</v>
      </c>
      <c r="D85" s="54" t="s">
        <v>1595</v>
      </c>
      <c r="E85" s="6" t="s">
        <v>805</v>
      </c>
      <c r="F85" s="19">
        <v>10000</v>
      </c>
      <c r="G85" s="24">
        <v>46701.95</v>
      </c>
      <c r="H85" s="24">
        <v>1.34</v>
      </c>
      <c r="I85" s="31">
        <v>7.2</v>
      </c>
      <c r="J85" s="31"/>
      <c r="K85" s="35"/>
    </row>
    <row r="86" spans="2:11" x14ac:dyDescent="0.25">
      <c r="B86" s="8" t="s">
        <v>1700</v>
      </c>
      <c r="C86" s="60" t="s">
        <v>511</v>
      </c>
      <c r="D86" s="54" t="s">
        <v>1701</v>
      </c>
      <c r="E86" s="6" t="s">
        <v>1484</v>
      </c>
      <c r="F86" s="19">
        <v>9000</v>
      </c>
      <c r="G86" s="24">
        <v>42469.07</v>
      </c>
      <c r="H86" s="24">
        <v>1.22</v>
      </c>
      <c r="I86" s="31">
        <v>7.2750000000000004</v>
      </c>
      <c r="J86" s="31"/>
      <c r="K86" s="35" t="s">
        <v>658</v>
      </c>
    </row>
    <row r="87" spans="2:11" x14ac:dyDescent="0.25">
      <c r="B87" s="8" t="s">
        <v>1702</v>
      </c>
      <c r="C87" s="60" t="s">
        <v>1703</v>
      </c>
      <c r="D87" s="54" t="s">
        <v>1704</v>
      </c>
      <c r="E87" s="6" t="s">
        <v>805</v>
      </c>
      <c r="F87" s="19">
        <v>8000</v>
      </c>
      <c r="G87" s="24">
        <v>39504.519999999997</v>
      </c>
      <c r="H87" s="24">
        <v>1.1299999999999999</v>
      </c>
      <c r="I87" s="31">
        <v>8.1748999999999992</v>
      </c>
      <c r="J87" s="31"/>
      <c r="K87" s="35" t="s">
        <v>658</v>
      </c>
    </row>
    <row r="88" spans="2:11" x14ac:dyDescent="0.25">
      <c r="B88" s="8" t="s">
        <v>1592</v>
      </c>
      <c r="C88" s="60" t="s">
        <v>807</v>
      </c>
      <c r="D88" s="54" t="s">
        <v>1593</v>
      </c>
      <c r="E88" s="6" t="s">
        <v>809</v>
      </c>
      <c r="F88" s="19">
        <v>7500</v>
      </c>
      <c r="G88" s="24">
        <v>35067.68</v>
      </c>
      <c r="H88" s="24">
        <v>1.01</v>
      </c>
      <c r="I88" s="31">
        <v>7.2750000000000004</v>
      </c>
      <c r="J88" s="31"/>
      <c r="K88" s="35" t="s">
        <v>658</v>
      </c>
    </row>
    <row r="89" spans="2:11" x14ac:dyDescent="0.25">
      <c r="B89" s="8" t="s">
        <v>1705</v>
      </c>
      <c r="C89" s="60" t="s">
        <v>1703</v>
      </c>
      <c r="D89" s="54" t="s">
        <v>1706</v>
      </c>
      <c r="E89" s="6" t="s">
        <v>805</v>
      </c>
      <c r="F89" s="19">
        <v>6000</v>
      </c>
      <c r="G89" s="24">
        <v>29670.21</v>
      </c>
      <c r="H89" s="24">
        <v>0.85</v>
      </c>
      <c r="I89" s="31">
        <v>8.2800999999999991</v>
      </c>
      <c r="J89" s="31"/>
      <c r="K89" s="35" t="s">
        <v>658</v>
      </c>
    </row>
    <row r="90" spans="2:11" x14ac:dyDescent="0.25">
      <c r="B90" s="8" t="s">
        <v>1707</v>
      </c>
      <c r="C90" s="60" t="s">
        <v>803</v>
      </c>
      <c r="D90" s="54" t="s">
        <v>1708</v>
      </c>
      <c r="E90" s="6" t="s">
        <v>805</v>
      </c>
      <c r="F90" s="19">
        <v>6000</v>
      </c>
      <c r="G90" s="24">
        <v>28217.16</v>
      </c>
      <c r="H90" s="24">
        <v>0.81</v>
      </c>
      <c r="I90" s="31">
        <v>7.2750000000000004</v>
      </c>
      <c r="J90" s="31"/>
      <c r="K90" s="35" t="s">
        <v>658</v>
      </c>
    </row>
    <row r="91" spans="2:11" x14ac:dyDescent="0.25">
      <c r="B91" s="8" t="s">
        <v>1709</v>
      </c>
      <c r="C91" s="60" t="s">
        <v>1710</v>
      </c>
      <c r="D91" s="54" t="s">
        <v>1711</v>
      </c>
      <c r="E91" s="6" t="s">
        <v>1712</v>
      </c>
      <c r="F91" s="19">
        <v>6000</v>
      </c>
      <c r="G91" s="24">
        <v>28096.14</v>
      </c>
      <c r="H91" s="24">
        <v>0.81</v>
      </c>
      <c r="I91" s="31">
        <v>7.4950000000000001</v>
      </c>
      <c r="J91" s="31"/>
      <c r="K91" s="35" t="s">
        <v>658</v>
      </c>
    </row>
    <row r="92" spans="2:11" x14ac:dyDescent="0.25">
      <c r="B92" s="8" t="s">
        <v>1713</v>
      </c>
      <c r="C92" s="60" t="s">
        <v>1123</v>
      </c>
      <c r="D92" s="54" t="s">
        <v>1714</v>
      </c>
      <c r="E92" s="6" t="s">
        <v>805</v>
      </c>
      <c r="F92" s="19">
        <v>5000</v>
      </c>
      <c r="G92" s="24">
        <v>23558.73</v>
      </c>
      <c r="H92" s="24">
        <v>0.68</v>
      </c>
      <c r="I92" s="31">
        <v>7.25</v>
      </c>
      <c r="J92" s="31"/>
      <c r="K92" s="35" t="s">
        <v>658</v>
      </c>
    </row>
    <row r="93" spans="2:11" x14ac:dyDescent="0.25">
      <c r="B93" s="8" t="s">
        <v>1715</v>
      </c>
      <c r="C93" s="60" t="s">
        <v>1118</v>
      </c>
      <c r="D93" s="54" t="s">
        <v>1716</v>
      </c>
      <c r="E93" s="6" t="s">
        <v>805</v>
      </c>
      <c r="F93" s="19">
        <v>5000</v>
      </c>
      <c r="G93" s="24">
        <v>23554.33</v>
      </c>
      <c r="H93" s="24">
        <v>0.68</v>
      </c>
      <c r="I93" s="31">
        <v>7.2499000000000002</v>
      </c>
      <c r="J93" s="31"/>
      <c r="K93" s="35" t="s">
        <v>658</v>
      </c>
    </row>
    <row r="94" spans="2:11" x14ac:dyDescent="0.25">
      <c r="B94" s="8" t="s">
        <v>1717</v>
      </c>
      <c r="C94" s="60" t="s">
        <v>803</v>
      </c>
      <c r="D94" s="54" t="s">
        <v>1718</v>
      </c>
      <c r="E94" s="6" t="s">
        <v>805</v>
      </c>
      <c r="F94" s="19">
        <v>5000</v>
      </c>
      <c r="G94" s="24">
        <v>23395.88</v>
      </c>
      <c r="H94" s="24">
        <v>0.67</v>
      </c>
      <c r="I94" s="31">
        <v>7.2750000000000004</v>
      </c>
      <c r="J94" s="31"/>
      <c r="K94" s="35" t="s">
        <v>658</v>
      </c>
    </row>
    <row r="95" spans="2:11" x14ac:dyDescent="0.25">
      <c r="B95" s="8" t="s">
        <v>1719</v>
      </c>
      <c r="C95" s="60" t="s">
        <v>511</v>
      </c>
      <c r="D95" s="54" t="s">
        <v>1720</v>
      </c>
      <c r="E95" s="6" t="s">
        <v>1484</v>
      </c>
      <c r="F95" s="19">
        <v>5000</v>
      </c>
      <c r="G95" s="24">
        <v>23395.88</v>
      </c>
      <c r="H95" s="24">
        <v>0.67</v>
      </c>
      <c r="I95" s="31">
        <v>7.2750000000000004</v>
      </c>
      <c r="J95" s="31"/>
      <c r="K95" s="35" t="s">
        <v>658</v>
      </c>
    </row>
    <row r="96" spans="2:11" x14ac:dyDescent="0.25">
      <c r="B96" s="8" t="s">
        <v>1721</v>
      </c>
      <c r="C96" s="60" t="s">
        <v>1722</v>
      </c>
      <c r="D96" s="54" t="s">
        <v>1723</v>
      </c>
      <c r="E96" s="6" t="s">
        <v>805</v>
      </c>
      <c r="F96" s="19">
        <v>4500</v>
      </c>
      <c r="G96" s="24">
        <v>21752.28</v>
      </c>
      <c r="H96" s="24">
        <v>0.62</v>
      </c>
      <c r="I96" s="31">
        <v>7.6974</v>
      </c>
      <c r="J96" s="31"/>
      <c r="K96" s="35" t="s">
        <v>658</v>
      </c>
    </row>
    <row r="97" spans="2:11" x14ac:dyDescent="0.25">
      <c r="B97" s="8" t="s">
        <v>1724</v>
      </c>
      <c r="C97" s="60" t="s">
        <v>1722</v>
      </c>
      <c r="D97" s="54" t="s">
        <v>1725</v>
      </c>
      <c r="E97" s="6" t="s">
        <v>805</v>
      </c>
      <c r="F97" s="19">
        <v>4000</v>
      </c>
      <c r="G97" s="24">
        <v>19398.84</v>
      </c>
      <c r="H97" s="24">
        <v>0.56000000000000005</v>
      </c>
      <c r="I97" s="31">
        <v>7.7474999999999996</v>
      </c>
      <c r="J97" s="31"/>
      <c r="K97" s="35" t="s">
        <v>658</v>
      </c>
    </row>
    <row r="98" spans="2:11" x14ac:dyDescent="0.25">
      <c r="B98" s="8" t="s">
        <v>1726</v>
      </c>
      <c r="C98" s="60" t="s">
        <v>42</v>
      </c>
      <c r="D98" s="54" t="s">
        <v>1727</v>
      </c>
      <c r="E98" s="6" t="s">
        <v>809</v>
      </c>
      <c r="F98" s="19">
        <v>4000</v>
      </c>
      <c r="G98" s="24">
        <v>18879.060000000001</v>
      </c>
      <c r="H98" s="24">
        <v>0.54</v>
      </c>
      <c r="I98" s="31">
        <v>7.2</v>
      </c>
      <c r="J98" s="31"/>
      <c r="K98" s="35" t="s">
        <v>658</v>
      </c>
    </row>
    <row r="99" spans="2:11" x14ac:dyDescent="0.25">
      <c r="B99" s="8" t="s">
        <v>1728</v>
      </c>
      <c r="C99" s="60" t="s">
        <v>807</v>
      </c>
      <c r="D99" s="54" t="s">
        <v>1729</v>
      </c>
      <c r="E99" s="6" t="s">
        <v>809</v>
      </c>
      <c r="F99" s="19">
        <v>4000</v>
      </c>
      <c r="G99" s="24">
        <v>18748.18</v>
      </c>
      <c r="H99" s="24">
        <v>0.54</v>
      </c>
      <c r="I99" s="31">
        <v>7.2750000000000004</v>
      </c>
      <c r="J99" s="31"/>
      <c r="K99" s="35" t="s">
        <v>658</v>
      </c>
    </row>
    <row r="100" spans="2:11" x14ac:dyDescent="0.25">
      <c r="B100" s="8" t="s">
        <v>1730</v>
      </c>
      <c r="C100" s="60" t="s">
        <v>1731</v>
      </c>
      <c r="D100" s="54" t="s">
        <v>1732</v>
      </c>
      <c r="E100" s="6" t="s">
        <v>805</v>
      </c>
      <c r="F100" s="19">
        <v>3500</v>
      </c>
      <c r="G100" s="24">
        <v>17304.68</v>
      </c>
      <c r="H100" s="24">
        <v>0.5</v>
      </c>
      <c r="I100" s="31">
        <v>8.2399000000000004</v>
      </c>
      <c r="J100" s="31"/>
      <c r="K100" s="35" t="s">
        <v>658</v>
      </c>
    </row>
    <row r="101" spans="2:11" x14ac:dyDescent="0.25">
      <c r="B101" s="8" t="s">
        <v>881</v>
      </c>
      <c r="C101" s="60" t="s">
        <v>807</v>
      </c>
      <c r="D101" s="54" t="s">
        <v>882</v>
      </c>
      <c r="E101" s="6" t="s">
        <v>809</v>
      </c>
      <c r="F101" s="19">
        <v>2500</v>
      </c>
      <c r="G101" s="24">
        <v>12288.81</v>
      </c>
      <c r="H101" s="24">
        <v>0.35</v>
      </c>
      <c r="I101" s="31">
        <v>7.3798000000000004</v>
      </c>
      <c r="J101" s="31"/>
      <c r="K101" s="35" t="s">
        <v>658</v>
      </c>
    </row>
    <row r="102" spans="2:11" x14ac:dyDescent="0.25">
      <c r="B102" s="8" t="s">
        <v>1733</v>
      </c>
      <c r="C102" s="60" t="s">
        <v>46</v>
      </c>
      <c r="D102" s="54" t="s">
        <v>1734</v>
      </c>
      <c r="E102" s="6" t="s">
        <v>805</v>
      </c>
      <c r="F102" s="19">
        <v>2500</v>
      </c>
      <c r="G102" s="24">
        <v>11801.73</v>
      </c>
      <c r="H102" s="24">
        <v>0.34</v>
      </c>
      <c r="I102" s="31">
        <v>7.2960000000000003</v>
      </c>
      <c r="J102" s="31"/>
      <c r="K102" s="35" t="s">
        <v>658</v>
      </c>
    </row>
    <row r="103" spans="2:11" x14ac:dyDescent="0.25">
      <c r="B103" s="8" t="s">
        <v>1205</v>
      </c>
      <c r="C103" s="60" t="s">
        <v>340</v>
      </c>
      <c r="D103" s="54" t="s">
        <v>1206</v>
      </c>
      <c r="E103" s="6" t="s">
        <v>805</v>
      </c>
      <c r="F103" s="19">
        <v>2400</v>
      </c>
      <c r="G103" s="24">
        <v>11290.93</v>
      </c>
      <c r="H103" s="24">
        <v>0.32</v>
      </c>
      <c r="I103" s="31">
        <v>7.3</v>
      </c>
      <c r="J103" s="31"/>
      <c r="K103" s="35" t="s">
        <v>658</v>
      </c>
    </row>
    <row r="104" spans="2:11" x14ac:dyDescent="0.25">
      <c r="C104" s="58" t="s">
        <v>185</v>
      </c>
      <c r="D104" s="54"/>
      <c r="E104" s="6"/>
      <c r="F104" s="19"/>
      <c r="G104" s="25">
        <v>2357859.7200000002</v>
      </c>
      <c r="H104" s="25">
        <v>67.599999999999994</v>
      </c>
      <c r="I104" s="31"/>
      <c r="J104" s="31"/>
      <c r="K104" s="35"/>
    </row>
    <row r="105" spans="2:11" x14ac:dyDescent="0.25">
      <c r="C105" s="57"/>
      <c r="D105" s="54"/>
      <c r="E105" s="6"/>
      <c r="F105" s="19"/>
      <c r="G105" s="24"/>
      <c r="H105" s="24"/>
      <c r="I105" s="31"/>
      <c r="J105" s="31"/>
      <c r="K105" s="35"/>
    </row>
    <row r="106" spans="2:11" x14ac:dyDescent="0.25">
      <c r="C106" s="59" t="s">
        <v>16</v>
      </c>
      <c r="D106" s="54"/>
      <c r="E106" s="6"/>
      <c r="F106" s="19"/>
      <c r="G106" s="24"/>
      <c r="H106" s="24"/>
      <c r="I106" s="31"/>
      <c r="J106" s="31"/>
      <c r="K106" s="35"/>
    </row>
    <row r="107" spans="2:11" x14ac:dyDescent="0.25">
      <c r="B107" s="8" t="s">
        <v>1735</v>
      </c>
      <c r="C107" s="60" t="s">
        <v>1736</v>
      </c>
      <c r="D107" s="54" t="s">
        <v>1737</v>
      </c>
      <c r="E107" s="6" t="s">
        <v>196</v>
      </c>
      <c r="F107" s="19">
        <v>130000000</v>
      </c>
      <c r="G107" s="24">
        <v>123527.69</v>
      </c>
      <c r="H107" s="24">
        <v>3.54</v>
      </c>
      <c r="I107" s="31">
        <v>5.6749999999999998</v>
      </c>
      <c r="J107" s="31"/>
      <c r="K107" s="35"/>
    </row>
    <row r="108" spans="2:11" x14ac:dyDescent="0.25">
      <c r="B108" s="8" t="s">
        <v>1738</v>
      </c>
      <c r="C108" s="60" t="s">
        <v>1739</v>
      </c>
      <c r="D108" s="54" t="s">
        <v>1740</v>
      </c>
      <c r="E108" s="6" t="s">
        <v>196</v>
      </c>
      <c r="F108" s="19">
        <v>100000000</v>
      </c>
      <c r="G108" s="24">
        <v>94923.1</v>
      </c>
      <c r="H108" s="24">
        <v>2.72</v>
      </c>
      <c r="I108" s="31">
        <v>5.6749999999999998</v>
      </c>
      <c r="J108" s="31"/>
      <c r="K108" s="35"/>
    </row>
    <row r="109" spans="2:11" x14ac:dyDescent="0.25">
      <c r="B109" s="8" t="s">
        <v>1741</v>
      </c>
      <c r="C109" s="60" t="s">
        <v>1742</v>
      </c>
      <c r="D109" s="54" t="s">
        <v>1743</v>
      </c>
      <c r="E109" s="6" t="s">
        <v>196</v>
      </c>
      <c r="F109" s="19">
        <v>75000000</v>
      </c>
      <c r="G109" s="24">
        <v>71355.08</v>
      </c>
      <c r="H109" s="24">
        <v>2.0499999999999998</v>
      </c>
      <c r="I109" s="31">
        <v>5.65</v>
      </c>
      <c r="J109" s="31"/>
      <c r="K109" s="35"/>
    </row>
    <row r="110" spans="2:11" x14ac:dyDescent="0.25">
      <c r="B110" s="8" t="s">
        <v>1744</v>
      </c>
      <c r="C110" s="60" t="s">
        <v>1745</v>
      </c>
      <c r="D110" s="54" t="s">
        <v>1746</v>
      </c>
      <c r="E110" s="6" t="s">
        <v>196</v>
      </c>
      <c r="F110" s="19">
        <v>29500000</v>
      </c>
      <c r="G110" s="24">
        <v>28171.38</v>
      </c>
      <c r="H110" s="24">
        <v>0.81</v>
      </c>
      <c r="I110" s="31">
        <v>5.7000999999999999</v>
      </c>
      <c r="J110" s="31"/>
      <c r="K110" s="35"/>
    </row>
    <row r="111" spans="2:11" x14ac:dyDescent="0.25">
      <c r="B111" s="8" t="s">
        <v>1747</v>
      </c>
      <c r="C111" s="60" t="s">
        <v>1748</v>
      </c>
      <c r="D111" s="54" t="s">
        <v>1749</v>
      </c>
      <c r="E111" s="6" t="s">
        <v>196</v>
      </c>
      <c r="F111" s="19">
        <v>10000000</v>
      </c>
      <c r="G111" s="24">
        <v>9918.2999999999993</v>
      </c>
      <c r="H111" s="24">
        <v>0.28000000000000003</v>
      </c>
      <c r="I111" s="31">
        <v>5.2751000000000001</v>
      </c>
      <c r="J111" s="31"/>
      <c r="K111" s="35"/>
    </row>
    <row r="112" spans="2:11" x14ac:dyDescent="0.25">
      <c r="C112" s="58" t="s">
        <v>185</v>
      </c>
      <c r="D112" s="54"/>
      <c r="E112" s="6"/>
      <c r="F112" s="19"/>
      <c r="G112" s="25">
        <v>327895.55</v>
      </c>
      <c r="H112" s="25">
        <v>9.4</v>
      </c>
      <c r="I112" s="31"/>
      <c r="J112" s="31"/>
      <c r="K112" s="35"/>
    </row>
    <row r="113" spans="1:11" x14ac:dyDescent="0.25">
      <c r="C113" s="57"/>
      <c r="D113" s="54"/>
      <c r="E113" s="6"/>
      <c r="F113" s="19"/>
      <c r="G113" s="24"/>
      <c r="H113" s="24"/>
      <c r="I113" s="31"/>
      <c r="J113" s="31"/>
      <c r="K113" s="35"/>
    </row>
    <row r="114" spans="1:11" x14ac:dyDescent="0.25">
      <c r="C114" s="59" t="s">
        <v>17</v>
      </c>
      <c r="D114" s="54"/>
      <c r="E114" s="6"/>
      <c r="F114" s="19"/>
      <c r="G114" s="24"/>
      <c r="H114" s="24"/>
      <c r="I114" s="31"/>
      <c r="J114" s="31"/>
      <c r="K114" s="35"/>
    </row>
    <row r="115" spans="1:11" x14ac:dyDescent="0.25">
      <c r="B115" s="8" t="s">
        <v>1750</v>
      </c>
      <c r="C115" s="60" t="s">
        <v>1751</v>
      </c>
      <c r="D115" s="54" t="s">
        <v>1752</v>
      </c>
      <c r="E115" s="6" t="s">
        <v>196</v>
      </c>
      <c r="F115" s="19">
        <v>18157000</v>
      </c>
      <c r="G115" s="24">
        <v>17957</v>
      </c>
      <c r="H115" s="24">
        <v>0.51</v>
      </c>
      <c r="I115" s="31">
        <v>5.6463999999999999</v>
      </c>
      <c r="J115" s="31"/>
      <c r="K115" s="35"/>
    </row>
    <row r="116" spans="1:11" x14ac:dyDescent="0.25">
      <c r="B116" s="8" t="s">
        <v>1753</v>
      </c>
      <c r="C116" s="60" t="s">
        <v>1754</v>
      </c>
      <c r="D116" s="54" t="s">
        <v>1755</v>
      </c>
      <c r="E116" s="6" t="s">
        <v>196</v>
      </c>
      <c r="F116" s="19">
        <v>5104800</v>
      </c>
      <c r="G116" s="24">
        <v>5062.6400000000003</v>
      </c>
      <c r="H116" s="24">
        <v>0.15</v>
      </c>
      <c r="I116" s="31">
        <v>5.6288</v>
      </c>
      <c r="J116" s="31"/>
      <c r="K116" s="35"/>
    </row>
    <row r="117" spans="1:11" x14ac:dyDescent="0.25">
      <c r="C117" s="58" t="s">
        <v>185</v>
      </c>
      <c r="D117" s="54"/>
      <c r="E117" s="6"/>
      <c r="F117" s="19"/>
      <c r="G117" s="25">
        <v>23019.64</v>
      </c>
      <c r="H117" s="25">
        <v>0.66</v>
      </c>
      <c r="I117" s="31"/>
      <c r="J117" s="31"/>
      <c r="K117" s="35"/>
    </row>
    <row r="118" spans="1:11" x14ac:dyDescent="0.25">
      <c r="C118" s="57"/>
      <c r="D118" s="54"/>
      <c r="E118" s="6"/>
      <c r="F118" s="19"/>
      <c r="G118" s="24"/>
      <c r="H118" s="24"/>
      <c r="I118" s="31"/>
      <c r="J118" s="31"/>
      <c r="K118" s="35"/>
    </row>
    <row r="119" spans="1:11" x14ac:dyDescent="0.25">
      <c r="C119" s="58" t="s">
        <v>18</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19</v>
      </c>
      <c r="D121" s="54"/>
      <c r="E121" s="6"/>
      <c r="F121" s="19"/>
      <c r="G121" s="24"/>
      <c r="H121" s="24"/>
      <c r="I121" s="31"/>
      <c r="J121" s="31"/>
      <c r="K121" s="35"/>
    </row>
    <row r="122" spans="1:11" x14ac:dyDescent="0.25">
      <c r="A122" s="28"/>
      <c r="B122" s="28"/>
      <c r="C122" s="58" t="s">
        <v>20</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C124" s="59" t="s">
        <v>21</v>
      </c>
      <c r="D124" s="54"/>
      <c r="E124" s="6"/>
      <c r="F124" s="19"/>
      <c r="G124" s="24"/>
      <c r="H124" s="24"/>
      <c r="I124" s="31"/>
      <c r="J124" s="31"/>
      <c r="K124" s="35"/>
    </row>
    <row r="125" spans="1:11" x14ac:dyDescent="0.25">
      <c r="B125" s="8" t="s">
        <v>883</v>
      </c>
      <c r="C125" s="60" t="s">
        <v>4803</v>
      </c>
      <c r="D125" s="54" t="s">
        <v>884</v>
      </c>
      <c r="E125" s="6" t="s">
        <v>885</v>
      </c>
      <c r="F125" s="19">
        <v>81864.61</v>
      </c>
      <c r="G125" s="24">
        <v>9572.25</v>
      </c>
      <c r="H125" s="24">
        <v>0.27</v>
      </c>
      <c r="I125" s="31">
        <v>5.72</v>
      </c>
      <c r="J125" s="31"/>
      <c r="K125" s="35"/>
    </row>
    <row r="126" spans="1:11" x14ac:dyDescent="0.25">
      <c r="C126" s="58" t="s">
        <v>185</v>
      </c>
      <c r="D126" s="54"/>
      <c r="E126" s="6"/>
      <c r="F126" s="19"/>
      <c r="G126" s="25">
        <v>9572.25</v>
      </c>
      <c r="H126" s="25">
        <v>0.27</v>
      </c>
      <c r="I126" s="31"/>
      <c r="J126" s="31"/>
      <c r="K126" s="35"/>
    </row>
    <row r="127" spans="1:11" x14ac:dyDescent="0.25">
      <c r="C127" s="57"/>
      <c r="D127" s="54"/>
      <c r="E127" s="6"/>
      <c r="F127" s="19"/>
      <c r="G127" s="24"/>
      <c r="H127" s="24"/>
      <c r="I127" s="31"/>
      <c r="J127" s="31"/>
      <c r="K127" s="35"/>
    </row>
    <row r="128" spans="1:11" x14ac:dyDescent="0.25">
      <c r="C128" s="58" t="s">
        <v>22</v>
      </c>
      <c r="D128" s="54"/>
      <c r="E128" s="6"/>
      <c r="F128" s="19"/>
      <c r="G128" s="24" t="s">
        <v>2</v>
      </c>
      <c r="H128" s="24" t="s">
        <v>2</v>
      </c>
      <c r="I128" s="31"/>
      <c r="J128" s="31"/>
      <c r="K128" s="35"/>
    </row>
    <row r="129" spans="1:54" x14ac:dyDescent="0.25">
      <c r="C129" s="57"/>
      <c r="D129" s="54"/>
      <c r="E129" s="6"/>
      <c r="F129" s="19"/>
      <c r="G129" s="24"/>
      <c r="H129" s="24"/>
      <c r="I129" s="31"/>
      <c r="J129" s="31"/>
      <c r="K129" s="35"/>
    </row>
    <row r="130" spans="1:54" x14ac:dyDescent="0.25">
      <c r="C130" s="58" t="s">
        <v>23</v>
      </c>
      <c r="D130" s="54"/>
      <c r="E130" s="6"/>
      <c r="F130" s="19"/>
      <c r="G130" s="24" t="s">
        <v>2</v>
      </c>
      <c r="H130" s="24" t="s">
        <v>2</v>
      </c>
      <c r="I130" s="31"/>
      <c r="J130" s="31"/>
      <c r="K130" s="35"/>
    </row>
    <row r="131" spans="1:54" x14ac:dyDescent="0.25">
      <c r="C131" s="57"/>
      <c r="D131" s="54"/>
      <c r="E131" s="6"/>
      <c r="F131" s="19"/>
      <c r="G131" s="24"/>
      <c r="H131" s="24"/>
      <c r="I131" s="31"/>
      <c r="J131" s="31"/>
      <c r="K131" s="35"/>
    </row>
    <row r="132" spans="1:54" x14ac:dyDescent="0.25">
      <c r="C132" s="59" t="s">
        <v>24</v>
      </c>
      <c r="D132" s="54"/>
      <c r="E132" s="6"/>
      <c r="F132" s="19"/>
      <c r="G132" s="24"/>
      <c r="H132" s="24"/>
      <c r="I132" s="31"/>
      <c r="J132" s="31"/>
      <c r="K132" s="35"/>
    </row>
    <row r="133" spans="1:54" x14ac:dyDescent="0.25">
      <c r="B133" s="8" t="s">
        <v>197</v>
      </c>
      <c r="C133" s="60" t="s">
        <v>198</v>
      </c>
      <c r="D133" s="54"/>
      <c r="E133" s="6"/>
      <c r="F133" s="19"/>
      <c r="G133" s="24">
        <v>52513.43</v>
      </c>
      <c r="H133" s="24">
        <v>1.51</v>
      </c>
      <c r="I133" s="31"/>
      <c r="J133" s="31"/>
      <c r="K133" s="35"/>
    </row>
    <row r="134" spans="1:54" x14ac:dyDescent="0.25">
      <c r="C134" s="58" t="s">
        <v>185</v>
      </c>
      <c r="D134" s="54"/>
      <c r="E134" s="6"/>
      <c r="F134" s="19"/>
      <c r="G134" s="25">
        <v>52513.43</v>
      </c>
      <c r="H134" s="25">
        <v>1.51</v>
      </c>
      <c r="I134" s="31"/>
      <c r="J134" s="31"/>
      <c r="K134" s="35"/>
    </row>
    <row r="135" spans="1:54" x14ac:dyDescent="0.25">
      <c r="C135" s="57"/>
      <c r="D135" s="54"/>
      <c r="E135" s="6"/>
      <c r="F135" s="19"/>
      <c r="G135" s="24"/>
      <c r="H135" s="24"/>
      <c r="I135" s="31"/>
      <c r="J135" s="31"/>
      <c r="K135" s="35"/>
    </row>
    <row r="136" spans="1:54" x14ac:dyDescent="0.25">
      <c r="A136" s="10"/>
      <c r="B136" s="28"/>
      <c r="C136" s="58" t="s">
        <v>25</v>
      </c>
      <c r="D136" s="54"/>
      <c r="E136" s="6"/>
      <c r="F136" s="19"/>
      <c r="G136" s="24"/>
      <c r="H136" s="24"/>
      <c r="I136" s="31"/>
      <c r="J136" s="31"/>
      <c r="K136" s="35"/>
    </row>
    <row r="137" spans="1:54" s="2" customFormat="1" ht="13.5" x14ac:dyDescent="0.25">
      <c r="A137" s="28"/>
      <c r="B137" s="28"/>
      <c r="C137" s="57" t="s">
        <v>4766</v>
      </c>
      <c r="D137" s="54"/>
      <c r="E137" s="6"/>
      <c r="F137" s="19"/>
      <c r="G137" s="24" t="s">
        <v>2</v>
      </c>
      <c r="H137" s="24" t="s">
        <v>2</v>
      </c>
      <c r="I137" s="31"/>
      <c r="J137" s="31"/>
      <c r="K137" s="35"/>
      <c r="L137" s="3"/>
      <c r="AI137" s="3"/>
      <c r="AV137" s="3"/>
      <c r="AX137" s="3"/>
      <c r="BB137" s="3"/>
    </row>
    <row r="138" spans="1:54" x14ac:dyDescent="0.25">
      <c r="B138" s="8"/>
      <c r="C138" s="60" t="s">
        <v>199</v>
      </c>
      <c r="D138" s="54"/>
      <c r="E138" s="6"/>
      <c r="F138" s="19"/>
      <c r="G138" s="24">
        <v>-25806.080000000002</v>
      </c>
      <c r="H138" s="24">
        <v>-0.76</v>
      </c>
      <c r="I138" s="31"/>
      <c r="J138" s="31"/>
      <c r="K138" s="35"/>
    </row>
    <row r="139" spans="1:54" x14ac:dyDescent="0.25">
      <c r="C139" s="58" t="s">
        <v>185</v>
      </c>
      <c r="D139" s="54"/>
      <c r="E139" s="6"/>
      <c r="F139" s="19"/>
      <c r="G139" s="25">
        <v>-25806.080000000002</v>
      </c>
      <c r="H139" s="25">
        <v>-0.76</v>
      </c>
      <c r="I139" s="31"/>
      <c r="J139" s="31"/>
      <c r="K139" s="35"/>
    </row>
    <row r="140" spans="1:54" x14ac:dyDescent="0.25">
      <c r="C140" s="57"/>
      <c r="D140" s="54"/>
      <c r="E140" s="6"/>
      <c r="F140" s="19"/>
      <c r="G140" s="24"/>
      <c r="H140" s="24"/>
      <c r="I140" s="31"/>
      <c r="J140" s="31"/>
      <c r="K140" s="35"/>
    </row>
    <row r="141" spans="1:54" x14ac:dyDescent="0.25">
      <c r="C141" s="61" t="s">
        <v>200</v>
      </c>
      <c r="D141" s="55"/>
      <c r="E141" s="5"/>
      <c r="F141" s="20"/>
      <c r="G141" s="26">
        <v>3489205.53</v>
      </c>
      <c r="H141" s="26">
        <v>99.999999999999986</v>
      </c>
      <c r="I141" s="32"/>
      <c r="J141" s="32"/>
      <c r="K141" s="36"/>
    </row>
    <row r="144" spans="1:54" x14ac:dyDescent="0.25">
      <c r="C144" s="1" t="s">
        <v>201</v>
      </c>
    </row>
    <row r="145" spans="3:11" x14ac:dyDescent="0.25">
      <c r="C145" s="37" t="s">
        <v>202</v>
      </c>
      <c r="D145" s="37"/>
      <c r="E145" s="37"/>
      <c r="F145" s="37"/>
      <c r="G145" s="37"/>
      <c r="H145" s="37"/>
      <c r="I145" s="37"/>
      <c r="J145" s="37"/>
      <c r="K145" s="37"/>
    </row>
    <row r="146" spans="3:11" x14ac:dyDescent="0.25">
      <c r="C146" s="2" t="s">
        <v>203</v>
      </c>
    </row>
    <row r="147" spans="3:11" x14ac:dyDescent="0.25">
      <c r="C147" s="2" t="s">
        <v>204</v>
      </c>
    </row>
    <row r="148" spans="3:11" ht="30" customHeight="1" x14ac:dyDescent="0.25">
      <c r="C148" s="91" t="s">
        <v>205</v>
      </c>
      <c r="D148" s="92"/>
      <c r="E148" s="92"/>
      <c r="F148" s="92"/>
      <c r="G148" s="92"/>
      <c r="H148" s="92"/>
      <c r="I148" s="92"/>
      <c r="J148" s="92"/>
      <c r="K148" s="92"/>
    </row>
    <row r="149" spans="3:11" x14ac:dyDescent="0.25">
      <c r="C149" s="2" t="s">
        <v>206</v>
      </c>
    </row>
    <row r="150" spans="3:11" x14ac:dyDescent="0.25">
      <c r="C150" s="2" t="s">
        <v>4793</v>
      </c>
    </row>
    <row r="152" spans="3:11" x14ac:dyDescent="0.25">
      <c r="C152" s="1" t="s">
        <v>4909</v>
      </c>
      <c r="E152" s="88" t="s">
        <v>4910</v>
      </c>
    </row>
    <row r="153" spans="3:11" x14ac:dyDescent="0.25">
      <c r="E153" s="2" t="s">
        <v>4926</v>
      </c>
    </row>
  </sheetData>
  <mergeCells count="1">
    <mergeCell ref="C148:K148"/>
  </mergeCells>
  <hyperlinks>
    <hyperlink ref="J2" location="'Index'!A1" display="'Index'!A1" xr:uid="{2AB76307-DE7D-4C03-9D5D-AF3703762E7F}"/>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8BC5A-FF04-46E7-82BD-88FB8FC6A36D}">
  <sheetPr codeName="Sheet1"/>
  <dimension ref="A1:IV119"/>
  <sheetViews>
    <sheetView showGridLines="0" zoomScale="90" zoomScaleNormal="90" workbookViewId="0">
      <pane ySplit="6" topLeftCell="A101"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1756</v>
      </c>
      <c r="J2" s="38" t="s">
        <v>4443</v>
      </c>
    </row>
    <row r="3" spans="1:54" ht="16.5" x14ac:dyDescent="0.3">
      <c r="C3" s="1" t="s">
        <v>28</v>
      </c>
      <c r="D3" s="21" t="s">
        <v>1757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1758</v>
      </c>
      <c r="C19" s="60" t="s">
        <v>1759</v>
      </c>
      <c r="D19" s="54" t="s">
        <v>1760</v>
      </c>
      <c r="E19" s="6" t="s">
        <v>737</v>
      </c>
      <c r="F19" s="19">
        <v>10500</v>
      </c>
      <c r="G19" s="24">
        <v>10492.43</v>
      </c>
      <c r="H19" s="24">
        <v>4.91</v>
      </c>
      <c r="I19" s="31">
        <v>8.375</v>
      </c>
      <c r="J19" s="31"/>
      <c r="K19" s="35" t="s">
        <v>658</v>
      </c>
    </row>
    <row r="20" spans="2:11" x14ac:dyDescent="0.25">
      <c r="B20" s="8" t="s">
        <v>836</v>
      </c>
      <c r="C20" s="60" t="s">
        <v>837</v>
      </c>
      <c r="D20" s="54" t="s">
        <v>838</v>
      </c>
      <c r="E20" s="6" t="s">
        <v>683</v>
      </c>
      <c r="F20" s="19">
        <v>11000</v>
      </c>
      <c r="G20" s="24">
        <v>10114.540000000001</v>
      </c>
      <c r="H20" s="24">
        <v>4.7300000000000004</v>
      </c>
      <c r="I20" s="31">
        <v>8.94</v>
      </c>
      <c r="J20" s="31"/>
      <c r="K20" s="35" t="s">
        <v>658</v>
      </c>
    </row>
    <row r="21" spans="2:11" x14ac:dyDescent="0.25">
      <c r="B21" s="8" t="s">
        <v>842</v>
      </c>
      <c r="C21" s="60" t="s">
        <v>843</v>
      </c>
      <c r="D21" s="54" t="s">
        <v>844</v>
      </c>
      <c r="E21" s="6" t="s">
        <v>845</v>
      </c>
      <c r="F21" s="19">
        <v>10000</v>
      </c>
      <c r="G21" s="24">
        <v>9878.61</v>
      </c>
      <c r="H21" s="24">
        <v>4.62</v>
      </c>
      <c r="I21" s="31">
        <v>9.3856999999999999</v>
      </c>
      <c r="J21" s="31"/>
      <c r="K21" s="35" t="s">
        <v>658</v>
      </c>
    </row>
    <row r="22" spans="2:11" x14ac:dyDescent="0.25">
      <c r="B22" s="8" t="s">
        <v>1273</v>
      </c>
      <c r="C22" s="60" t="s">
        <v>1274</v>
      </c>
      <c r="D22" s="54" t="s">
        <v>1275</v>
      </c>
      <c r="E22" s="6" t="s">
        <v>845</v>
      </c>
      <c r="F22" s="19">
        <v>10000</v>
      </c>
      <c r="G22" s="24">
        <v>9871.2199999999993</v>
      </c>
      <c r="H22" s="24">
        <v>4.62</v>
      </c>
      <c r="I22" s="31">
        <v>10.5549</v>
      </c>
      <c r="J22" s="31"/>
      <c r="K22" s="35" t="s">
        <v>658</v>
      </c>
    </row>
    <row r="23" spans="2:11" x14ac:dyDescent="0.25">
      <c r="B23" s="8" t="s">
        <v>670</v>
      </c>
      <c r="C23" s="60" t="s">
        <v>671</v>
      </c>
      <c r="D23" s="54" t="s">
        <v>672</v>
      </c>
      <c r="E23" s="6" t="s">
        <v>673</v>
      </c>
      <c r="F23" s="19">
        <v>8000</v>
      </c>
      <c r="G23" s="24">
        <v>7998.31</v>
      </c>
      <c r="H23" s="24">
        <v>3.74</v>
      </c>
      <c r="I23" s="31">
        <v>10.3</v>
      </c>
      <c r="J23" s="31"/>
      <c r="K23" s="35" t="s">
        <v>658</v>
      </c>
    </row>
    <row r="24" spans="2:11" x14ac:dyDescent="0.25">
      <c r="B24" s="8" t="s">
        <v>769</v>
      </c>
      <c r="C24" s="60" t="s">
        <v>735</v>
      </c>
      <c r="D24" s="54" t="s">
        <v>770</v>
      </c>
      <c r="E24" s="6" t="s">
        <v>737</v>
      </c>
      <c r="F24" s="19">
        <v>8000</v>
      </c>
      <c r="G24" s="24">
        <v>7986.64</v>
      </c>
      <c r="H24" s="24">
        <v>3.73</v>
      </c>
      <c r="I24" s="31">
        <v>10.5002</v>
      </c>
      <c r="J24" s="31"/>
      <c r="K24" s="35" t="s">
        <v>658</v>
      </c>
    </row>
    <row r="25" spans="2:11" x14ac:dyDescent="0.25">
      <c r="B25" s="8" t="s">
        <v>701</v>
      </c>
      <c r="C25" s="60" t="s">
        <v>702</v>
      </c>
      <c r="D25" s="54" t="s">
        <v>703</v>
      </c>
      <c r="E25" s="6" t="s">
        <v>657</v>
      </c>
      <c r="F25" s="19">
        <v>7500</v>
      </c>
      <c r="G25" s="24">
        <v>7513.63</v>
      </c>
      <c r="H25" s="24">
        <v>3.51</v>
      </c>
      <c r="I25" s="31">
        <v>8.4</v>
      </c>
      <c r="J25" s="31"/>
      <c r="K25" s="35" t="s">
        <v>658</v>
      </c>
    </row>
    <row r="26" spans="2:11" x14ac:dyDescent="0.25">
      <c r="B26" s="8" t="s">
        <v>1289</v>
      </c>
      <c r="C26" s="60" t="s">
        <v>1290</v>
      </c>
      <c r="D26" s="54" t="s">
        <v>1291</v>
      </c>
      <c r="E26" s="6" t="s">
        <v>690</v>
      </c>
      <c r="F26" s="19">
        <v>7500</v>
      </c>
      <c r="G26" s="24">
        <v>7500.77</v>
      </c>
      <c r="H26" s="24">
        <v>3.51</v>
      </c>
      <c r="I26" s="31">
        <v>8.5398999999999994</v>
      </c>
      <c r="J26" s="31"/>
      <c r="K26" s="35" t="s">
        <v>658</v>
      </c>
    </row>
    <row r="27" spans="2:11" x14ac:dyDescent="0.25">
      <c r="B27" s="8" t="s">
        <v>1761</v>
      </c>
      <c r="C27" s="60" t="s">
        <v>1262</v>
      </c>
      <c r="D27" s="54" t="s">
        <v>1762</v>
      </c>
      <c r="E27" s="6" t="s">
        <v>737</v>
      </c>
      <c r="F27" s="19">
        <v>7500</v>
      </c>
      <c r="G27" s="24">
        <v>7498.52</v>
      </c>
      <c r="H27" s="24">
        <v>3.51</v>
      </c>
      <c r="I27" s="31">
        <v>9.6484000000000005</v>
      </c>
      <c r="J27" s="31"/>
      <c r="K27" s="35" t="s">
        <v>658</v>
      </c>
    </row>
    <row r="28" spans="2:11" x14ac:dyDescent="0.25">
      <c r="B28" s="8" t="s">
        <v>1245</v>
      </c>
      <c r="C28" s="60" t="s">
        <v>1246</v>
      </c>
      <c r="D28" s="54" t="s">
        <v>1247</v>
      </c>
      <c r="E28" s="6" t="s">
        <v>1248</v>
      </c>
      <c r="F28" s="19">
        <v>6500</v>
      </c>
      <c r="G28" s="24">
        <v>6416.86</v>
      </c>
      <c r="H28" s="24">
        <v>3</v>
      </c>
      <c r="I28" s="31">
        <v>10.507099999999999</v>
      </c>
      <c r="J28" s="31"/>
      <c r="K28" s="35" t="s">
        <v>658</v>
      </c>
    </row>
    <row r="29" spans="2:11" x14ac:dyDescent="0.25">
      <c r="B29" s="8" t="s">
        <v>1249</v>
      </c>
      <c r="C29" s="60" t="s">
        <v>1250</v>
      </c>
      <c r="D29" s="54" t="s">
        <v>1251</v>
      </c>
      <c r="E29" s="6" t="s">
        <v>1252</v>
      </c>
      <c r="F29" s="19">
        <v>6000</v>
      </c>
      <c r="G29" s="24">
        <v>5936.01</v>
      </c>
      <c r="H29" s="24">
        <v>2.78</v>
      </c>
      <c r="I29" s="31">
        <v>12.565</v>
      </c>
      <c r="J29" s="31"/>
      <c r="K29" s="35" t="s">
        <v>658</v>
      </c>
    </row>
    <row r="30" spans="2:11" x14ac:dyDescent="0.25">
      <c r="B30" s="8" t="s">
        <v>684</v>
      </c>
      <c r="C30" s="60" t="s">
        <v>685</v>
      </c>
      <c r="D30" s="54" t="s">
        <v>686</v>
      </c>
      <c r="E30" s="6" t="s">
        <v>687</v>
      </c>
      <c r="F30" s="19">
        <v>5000</v>
      </c>
      <c r="G30" s="24">
        <v>5213.93</v>
      </c>
      <c r="H30" s="24">
        <v>2.44</v>
      </c>
      <c r="I30" s="31">
        <v>10.085000000000001</v>
      </c>
      <c r="J30" s="31"/>
      <c r="K30" s="35" t="s">
        <v>658</v>
      </c>
    </row>
    <row r="31" spans="2:11" x14ac:dyDescent="0.25">
      <c r="B31" s="8" t="s">
        <v>1283</v>
      </c>
      <c r="C31" s="60" t="s">
        <v>1118</v>
      </c>
      <c r="D31" s="54" t="s">
        <v>1284</v>
      </c>
      <c r="E31" s="6" t="s">
        <v>666</v>
      </c>
      <c r="F31" s="19">
        <v>5000</v>
      </c>
      <c r="G31" s="24">
        <v>5027.3900000000003</v>
      </c>
      <c r="H31" s="24">
        <v>2.35</v>
      </c>
      <c r="I31" s="31">
        <v>7.5662000000000003</v>
      </c>
      <c r="J31" s="31"/>
      <c r="K31" s="35" t="s">
        <v>658</v>
      </c>
    </row>
    <row r="32" spans="2:11" x14ac:dyDescent="0.25">
      <c r="B32" s="8" t="s">
        <v>712</v>
      </c>
      <c r="C32" s="60" t="s">
        <v>713</v>
      </c>
      <c r="D32" s="54" t="s">
        <v>714</v>
      </c>
      <c r="E32" s="6" t="s">
        <v>657</v>
      </c>
      <c r="F32" s="19">
        <v>5000</v>
      </c>
      <c r="G32" s="24">
        <v>4995.9399999999996</v>
      </c>
      <c r="H32" s="24">
        <v>2.34</v>
      </c>
      <c r="I32" s="31">
        <v>8.35</v>
      </c>
      <c r="J32" s="31"/>
      <c r="K32" s="35" t="s">
        <v>658</v>
      </c>
    </row>
    <row r="33" spans="2:11" x14ac:dyDescent="0.25">
      <c r="B33" s="8" t="s">
        <v>1763</v>
      </c>
      <c r="C33" s="60" t="s">
        <v>1286</v>
      </c>
      <c r="D33" s="54" t="s">
        <v>1764</v>
      </c>
      <c r="E33" s="6" t="s">
        <v>1288</v>
      </c>
      <c r="F33" s="19">
        <v>4500</v>
      </c>
      <c r="G33" s="24">
        <v>4512.2299999999996</v>
      </c>
      <c r="H33" s="24">
        <v>2.11</v>
      </c>
      <c r="I33" s="31">
        <v>8.43</v>
      </c>
      <c r="J33" s="31"/>
      <c r="K33" s="35" t="s">
        <v>658</v>
      </c>
    </row>
    <row r="34" spans="2:11" x14ac:dyDescent="0.25">
      <c r="B34" s="8" t="s">
        <v>1285</v>
      </c>
      <c r="C34" s="60" t="s">
        <v>1286</v>
      </c>
      <c r="D34" s="54" t="s">
        <v>1287</v>
      </c>
      <c r="E34" s="6" t="s">
        <v>1288</v>
      </c>
      <c r="F34" s="19">
        <v>4000</v>
      </c>
      <c r="G34" s="24">
        <v>4012.6</v>
      </c>
      <c r="H34" s="24">
        <v>1.88</v>
      </c>
      <c r="I34" s="31">
        <v>8.2848000000000006</v>
      </c>
      <c r="J34" s="31"/>
      <c r="K34" s="35" t="s">
        <v>658</v>
      </c>
    </row>
    <row r="35" spans="2:11" x14ac:dyDescent="0.25">
      <c r="B35" s="8" t="s">
        <v>856</v>
      </c>
      <c r="C35" s="60" t="s">
        <v>857</v>
      </c>
      <c r="D35" s="54" t="s">
        <v>858</v>
      </c>
      <c r="E35" s="6" t="s">
        <v>657</v>
      </c>
      <c r="F35" s="19">
        <v>2500</v>
      </c>
      <c r="G35" s="24">
        <v>2466.35</v>
      </c>
      <c r="H35" s="24">
        <v>1.1499999999999999</v>
      </c>
      <c r="I35" s="31">
        <v>8.5048999999999992</v>
      </c>
      <c r="J35" s="31"/>
      <c r="K35" s="35" t="s">
        <v>658</v>
      </c>
    </row>
    <row r="36" spans="2:11" x14ac:dyDescent="0.25">
      <c r="B36" s="8" t="s">
        <v>859</v>
      </c>
      <c r="C36" s="60" t="s">
        <v>857</v>
      </c>
      <c r="D36" s="54" t="s">
        <v>860</v>
      </c>
      <c r="E36" s="6" t="s">
        <v>657</v>
      </c>
      <c r="F36" s="19">
        <v>2500</v>
      </c>
      <c r="G36" s="24">
        <v>2461.75</v>
      </c>
      <c r="H36" s="24">
        <v>1.1499999999999999</v>
      </c>
      <c r="I36" s="31">
        <v>8.5048999999999992</v>
      </c>
      <c r="J36" s="31"/>
      <c r="K36" s="35" t="s">
        <v>658</v>
      </c>
    </row>
    <row r="37" spans="2:11" x14ac:dyDescent="0.25">
      <c r="B37" s="8" t="s">
        <v>861</v>
      </c>
      <c r="C37" s="60" t="s">
        <v>857</v>
      </c>
      <c r="D37" s="54" t="s">
        <v>862</v>
      </c>
      <c r="E37" s="6" t="s">
        <v>657</v>
      </c>
      <c r="F37" s="19">
        <v>2500</v>
      </c>
      <c r="G37" s="24">
        <v>2455.16</v>
      </c>
      <c r="H37" s="24">
        <v>1.1499999999999999</v>
      </c>
      <c r="I37" s="31">
        <v>8.5298999999999996</v>
      </c>
      <c r="J37" s="31"/>
      <c r="K37" s="35" t="s">
        <v>658</v>
      </c>
    </row>
    <row r="38" spans="2:11" x14ac:dyDescent="0.25">
      <c r="B38" s="8" t="s">
        <v>863</v>
      </c>
      <c r="C38" s="60" t="s">
        <v>857</v>
      </c>
      <c r="D38" s="54" t="s">
        <v>864</v>
      </c>
      <c r="E38" s="6" t="s">
        <v>657</v>
      </c>
      <c r="F38" s="19">
        <v>2500</v>
      </c>
      <c r="G38" s="24">
        <v>2452.5700000000002</v>
      </c>
      <c r="H38" s="24">
        <v>1.1499999999999999</v>
      </c>
      <c r="I38" s="31">
        <v>8.5218000000000007</v>
      </c>
      <c r="J38" s="31"/>
      <c r="K38" s="35" t="s">
        <v>658</v>
      </c>
    </row>
    <row r="39" spans="2:11" x14ac:dyDescent="0.25">
      <c r="B39" s="8" t="s">
        <v>1242</v>
      </c>
      <c r="C39" s="60" t="s">
        <v>1243</v>
      </c>
      <c r="D39" s="54" t="s">
        <v>1244</v>
      </c>
      <c r="E39" s="6" t="s">
        <v>662</v>
      </c>
      <c r="F39" s="19">
        <v>200</v>
      </c>
      <c r="G39" s="24">
        <v>1984.88</v>
      </c>
      <c r="H39" s="24">
        <v>0.93</v>
      </c>
      <c r="I39" s="31">
        <v>9.2163000000000004</v>
      </c>
      <c r="J39" s="31"/>
      <c r="K39" s="35" t="s">
        <v>658</v>
      </c>
    </row>
    <row r="40" spans="2:11" x14ac:dyDescent="0.25">
      <c r="B40" s="8" t="s">
        <v>1765</v>
      </c>
      <c r="C40" s="60" t="s">
        <v>376</v>
      </c>
      <c r="D40" s="54" t="s">
        <v>1766</v>
      </c>
      <c r="E40" s="6" t="s">
        <v>1288</v>
      </c>
      <c r="F40" s="19">
        <v>1875</v>
      </c>
      <c r="G40" s="24">
        <v>1874.75</v>
      </c>
      <c r="H40" s="24">
        <v>0.88</v>
      </c>
      <c r="I40" s="31">
        <v>9.0687999999999995</v>
      </c>
      <c r="J40" s="31"/>
      <c r="K40" s="35" t="s">
        <v>658</v>
      </c>
    </row>
    <row r="41" spans="2:11" x14ac:dyDescent="0.25">
      <c r="B41" s="8" t="s">
        <v>1767</v>
      </c>
      <c r="C41" s="60" t="s">
        <v>376</v>
      </c>
      <c r="D41" s="54" t="s">
        <v>1768</v>
      </c>
      <c r="E41" s="6" t="s">
        <v>1288</v>
      </c>
      <c r="F41" s="19">
        <v>1875</v>
      </c>
      <c r="G41" s="24">
        <v>1871.99</v>
      </c>
      <c r="H41" s="24">
        <v>0.88</v>
      </c>
      <c r="I41" s="31">
        <v>8.43</v>
      </c>
      <c r="J41" s="31"/>
      <c r="K41" s="35" t="s">
        <v>658</v>
      </c>
    </row>
    <row r="42" spans="2:11" x14ac:dyDescent="0.25">
      <c r="B42" s="8" t="s">
        <v>1769</v>
      </c>
      <c r="C42" s="60" t="s">
        <v>1770</v>
      </c>
      <c r="D42" s="54" t="s">
        <v>1771</v>
      </c>
      <c r="E42" s="6" t="s">
        <v>1772</v>
      </c>
      <c r="F42" s="19">
        <v>150</v>
      </c>
      <c r="G42" s="24">
        <v>1485.11</v>
      </c>
      <c r="H42" s="24">
        <v>0.69</v>
      </c>
      <c r="I42" s="31">
        <v>8.2245000000000008</v>
      </c>
      <c r="J42" s="31"/>
      <c r="K42" s="35" t="s">
        <v>658</v>
      </c>
    </row>
    <row r="43" spans="2:11" x14ac:dyDescent="0.25">
      <c r="B43" s="8" t="s">
        <v>1267</v>
      </c>
      <c r="C43" s="60" t="s">
        <v>1262</v>
      </c>
      <c r="D43" s="54" t="s">
        <v>1268</v>
      </c>
      <c r="E43" s="6" t="s">
        <v>737</v>
      </c>
      <c r="F43" s="19">
        <v>500</v>
      </c>
      <c r="G43" s="24">
        <v>499.85</v>
      </c>
      <c r="H43" s="24">
        <v>0.23</v>
      </c>
      <c r="I43" s="31">
        <v>9.4710000000000001</v>
      </c>
      <c r="J43" s="31"/>
      <c r="K43" s="35" t="s">
        <v>658</v>
      </c>
    </row>
    <row r="44" spans="2:11" x14ac:dyDescent="0.25">
      <c r="C44" s="58" t="s">
        <v>185</v>
      </c>
      <c r="D44" s="54"/>
      <c r="E44" s="6"/>
      <c r="F44" s="19"/>
      <c r="G44" s="25">
        <v>132522.04</v>
      </c>
      <c r="H44" s="25">
        <v>61.99</v>
      </c>
      <c r="I44" s="31"/>
      <c r="J44" s="31"/>
      <c r="K44" s="35"/>
    </row>
    <row r="45" spans="2:11" x14ac:dyDescent="0.25">
      <c r="C45" s="57"/>
      <c r="D45" s="54"/>
      <c r="E45" s="6"/>
      <c r="F45" s="19"/>
      <c r="G45" s="24"/>
      <c r="H45" s="24"/>
      <c r="I45" s="31"/>
      <c r="J45" s="31"/>
      <c r="K45" s="35"/>
    </row>
    <row r="46" spans="2:11" x14ac:dyDescent="0.25">
      <c r="C46" s="59" t="s">
        <v>774</v>
      </c>
      <c r="D46" s="54"/>
      <c r="E46" s="6"/>
      <c r="F46" s="19"/>
      <c r="G46" s="24"/>
      <c r="H46" s="24"/>
      <c r="I46" s="31"/>
      <c r="J46" s="31"/>
      <c r="K46" s="35"/>
    </row>
    <row r="47" spans="2:11" x14ac:dyDescent="0.25">
      <c r="B47" s="8" t="s">
        <v>778</v>
      </c>
      <c r="C47" s="60" t="s">
        <v>779</v>
      </c>
      <c r="D47" s="54" t="s">
        <v>780</v>
      </c>
      <c r="E47" s="6" t="s">
        <v>657</v>
      </c>
      <c r="F47" s="19">
        <v>9000</v>
      </c>
      <c r="G47" s="24">
        <v>9341.2900000000009</v>
      </c>
      <c r="H47" s="24">
        <v>4.37</v>
      </c>
      <c r="I47" s="31">
        <v>8.6699000000000002</v>
      </c>
      <c r="J47" s="31"/>
      <c r="K47" s="35" t="s">
        <v>658</v>
      </c>
    </row>
    <row r="48" spans="2:11" x14ac:dyDescent="0.25">
      <c r="B48" s="8" t="s">
        <v>775</v>
      </c>
      <c r="C48" s="60" t="s">
        <v>776</v>
      </c>
      <c r="D48" s="54" t="s">
        <v>777</v>
      </c>
      <c r="E48" s="6" t="s">
        <v>657</v>
      </c>
      <c r="F48" s="19">
        <v>7500</v>
      </c>
      <c r="G48" s="24">
        <v>7523.95</v>
      </c>
      <c r="H48" s="24">
        <v>3.52</v>
      </c>
      <c r="I48" s="31">
        <v>8.7276000000000007</v>
      </c>
      <c r="J48" s="31"/>
      <c r="K48" s="35" t="s">
        <v>658</v>
      </c>
    </row>
    <row r="49" spans="2:11" x14ac:dyDescent="0.25">
      <c r="C49" s="58" t="s">
        <v>185</v>
      </c>
      <c r="D49" s="54"/>
      <c r="E49" s="6"/>
      <c r="F49" s="19"/>
      <c r="G49" s="25">
        <v>16865.240000000002</v>
      </c>
      <c r="H49" s="25">
        <v>7.89</v>
      </c>
      <c r="I49" s="31"/>
      <c r="J49" s="31"/>
      <c r="K49" s="35"/>
    </row>
    <row r="50" spans="2:11" x14ac:dyDescent="0.25">
      <c r="C50" s="57"/>
      <c r="D50" s="54"/>
      <c r="E50" s="6"/>
      <c r="F50" s="19"/>
      <c r="G50" s="24"/>
      <c r="H50" s="24"/>
      <c r="I50" s="31"/>
      <c r="J50" s="31"/>
      <c r="K50" s="35"/>
    </row>
    <row r="51" spans="2:11" x14ac:dyDescent="0.25">
      <c r="C51" s="58" t="s">
        <v>7</v>
      </c>
      <c r="D51" s="54"/>
      <c r="E51" s="6"/>
      <c r="F51" s="19"/>
      <c r="G51" s="24" t="s">
        <v>2</v>
      </c>
      <c r="H51" s="24" t="s">
        <v>2</v>
      </c>
      <c r="I51" s="31"/>
      <c r="J51" s="31"/>
      <c r="K51" s="35"/>
    </row>
    <row r="52" spans="2:11" x14ac:dyDescent="0.25">
      <c r="C52" s="57"/>
      <c r="D52" s="54"/>
      <c r="E52" s="6"/>
      <c r="F52" s="19"/>
      <c r="G52" s="24"/>
      <c r="H52" s="24"/>
      <c r="I52" s="31"/>
      <c r="J52" s="31"/>
      <c r="K52" s="35"/>
    </row>
    <row r="53" spans="2:11" x14ac:dyDescent="0.25">
      <c r="C53" s="58" t="s">
        <v>8</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9" t="s">
        <v>9</v>
      </c>
      <c r="D55" s="54"/>
      <c r="E55" s="6"/>
      <c r="F55" s="19"/>
      <c r="G55" s="24"/>
      <c r="H55" s="24"/>
      <c r="I55" s="31"/>
      <c r="J55" s="31"/>
      <c r="K55" s="35"/>
    </row>
    <row r="56" spans="2:11" x14ac:dyDescent="0.25">
      <c r="B56" s="8" t="s">
        <v>1773</v>
      </c>
      <c r="C56" s="60" t="s">
        <v>1774</v>
      </c>
      <c r="D56" s="54" t="s">
        <v>1775</v>
      </c>
      <c r="E56" s="6" t="s">
        <v>196</v>
      </c>
      <c r="F56" s="19">
        <v>15000000</v>
      </c>
      <c r="G56" s="24">
        <v>15072.02</v>
      </c>
      <c r="H56" s="24">
        <v>7.05</v>
      </c>
      <c r="I56" s="31">
        <v>7.0246057000000004</v>
      </c>
      <c r="J56" s="31"/>
      <c r="K56" s="35"/>
    </row>
    <row r="57" spans="2:11" x14ac:dyDescent="0.25">
      <c r="B57" s="8" t="s">
        <v>872</v>
      </c>
      <c r="C57" s="60" t="s">
        <v>873</v>
      </c>
      <c r="D57" s="54" t="s">
        <v>874</v>
      </c>
      <c r="E57" s="6" t="s">
        <v>196</v>
      </c>
      <c r="F57" s="19">
        <v>2500000</v>
      </c>
      <c r="G57" s="24">
        <v>2407.4699999999998</v>
      </c>
      <c r="H57" s="24">
        <v>1.1299999999999999</v>
      </c>
      <c r="I57" s="31">
        <v>7.1427934999999998</v>
      </c>
      <c r="J57" s="31"/>
      <c r="K57" s="35"/>
    </row>
    <row r="58" spans="2:11" x14ac:dyDescent="0.25">
      <c r="C58" s="58" t="s">
        <v>185</v>
      </c>
      <c r="D58" s="54"/>
      <c r="E58" s="6"/>
      <c r="F58" s="19"/>
      <c r="G58" s="25">
        <v>17479.490000000002</v>
      </c>
      <c r="H58" s="25">
        <v>8.18</v>
      </c>
      <c r="I58" s="31"/>
      <c r="J58" s="31"/>
      <c r="K58" s="35"/>
    </row>
    <row r="59" spans="2:11" x14ac:dyDescent="0.25">
      <c r="C59" s="57"/>
      <c r="D59" s="54"/>
      <c r="E59" s="6"/>
      <c r="F59" s="19"/>
      <c r="G59" s="24"/>
      <c r="H59" s="24"/>
      <c r="I59" s="31"/>
      <c r="J59" s="31"/>
      <c r="K59" s="35"/>
    </row>
    <row r="60" spans="2:11" x14ac:dyDescent="0.25">
      <c r="C60" s="59" t="s">
        <v>10</v>
      </c>
      <c r="D60" s="54"/>
      <c r="E60" s="6"/>
      <c r="F60" s="19"/>
      <c r="G60" s="24"/>
      <c r="H60" s="24"/>
      <c r="I60" s="31"/>
      <c r="J60" s="31"/>
      <c r="K60" s="35"/>
    </row>
    <row r="61" spans="2:11" x14ac:dyDescent="0.25">
      <c r="B61" s="8" t="s">
        <v>1199</v>
      </c>
      <c r="C61" s="60" t="s">
        <v>1200</v>
      </c>
      <c r="D61" s="54" t="s">
        <v>1201</v>
      </c>
      <c r="E61" s="6" t="s">
        <v>196</v>
      </c>
      <c r="F61" s="19">
        <v>5000000</v>
      </c>
      <c r="G61" s="24">
        <v>4928.67</v>
      </c>
      <c r="H61" s="24">
        <v>2.2999999999999998</v>
      </c>
      <c r="I61" s="31">
        <v>7.8170700999999996</v>
      </c>
      <c r="J61" s="31"/>
      <c r="K61" s="35"/>
    </row>
    <row r="62" spans="2:11" x14ac:dyDescent="0.25">
      <c r="C62" s="58" t="s">
        <v>185</v>
      </c>
      <c r="D62" s="54"/>
      <c r="E62" s="6"/>
      <c r="F62" s="19"/>
      <c r="G62" s="25">
        <v>4928.67</v>
      </c>
      <c r="H62" s="25">
        <v>2.2999999999999998</v>
      </c>
      <c r="I62" s="31"/>
      <c r="J62" s="31"/>
      <c r="K62" s="35"/>
    </row>
    <row r="63" spans="2:11" x14ac:dyDescent="0.25">
      <c r="C63" s="57"/>
      <c r="D63" s="54"/>
      <c r="E63" s="6"/>
      <c r="F63" s="19"/>
      <c r="G63" s="24"/>
      <c r="H63" s="24"/>
      <c r="I63" s="31"/>
      <c r="J63" s="31"/>
      <c r="K63" s="35"/>
    </row>
    <row r="64" spans="2:11" x14ac:dyDescent="0.25">
      <c r="C64" s="58" t="s">
        <v>11</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13</v>
      </c>
      <c r="D66" s="54"/>
      <c r="E66" s="6"/>
      <c r="F66" s="19"/>
      <c r="G66" s="24"/>
      <c r="H66" s="24"/>
      <c r="I66" s="31"/>
      <c r="J66" s="31"/>
      <c r="K66" s="35"/>
    </row>
    <row r="67" spans="1:11" x14ac:dyDescent="0.25">
      <c r="A67" s="28"/>
      <c r="B67" s="28"/>
      <c r="C67" s="58" t="s">
        <v>14</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C69" s="59" t="s">
        <v>15</v>
      </c>
      <c r="D69" s="54"/>
      <c r="E69" s="6"/>
      <c r="F69" s="19"/>
      <c r="G69" s="24"/>
      <c r="H69" s="24"/>
      <c r="I69" s="31"/>
      <c r="J69" s="31"/>
      <c r="K69" s="35"/>
    </row>
    <row r="70" spans="1:11" x14ac:dyDescent="0.25">
      <c r="B70" s="8" t="s">
        <v>802</v>
      </c>
      <c r="C70" s="60" t="s">
        <v>803</v>
      </c>
      <c r="D70" s="54" t="s">
        <v>804</v>
      </c>
      <c r="E70" s="6" t="s">
        <v>805</v>
      </c>
      <c r="F70" s="19">
        <v>1000</v>
      </c>
      <c r="G70" s="24">
        <v>4685.3</v>
      </c>
      <c r="H70" s="24">
        <v>2.19</v>
      </c>
      <c r="I70" s="31">
        <v>7.2750000000000004</v>
      </c>
      <c r="J70" s="31"/>
      <c r="K70" s="35" t="s">
        <v>658</v>
      </c>
    </row>
    <row r="71" spans="1:11" x14ac:dyDescent="0.25">
      <c r="C71" s="58" t="s">
        <v>185</v>
      </c>
      <c r="D71" s="54"/>
      <c r="E71" s="6"/>
      <c r="F71" s="19"/>
      <c r="G71" s="25">
        <v>4685.3</v>
      </c>
      <c r="H71" s="25">
        <v>2.19</v>
      </c>
      <c r="I71" s="31"/>
      <c r="J71" s="31"/>
      <c r="K71" s="35"/>
    </row>
    <row r="72" spans="1:11" x14ac:dyDescent="0.25">
      <c r="C72" s="57"/>
      <c r="D72" s="54"/>
      <c r="E72" s="6"/>
      <c r="F72" s="19"/>
      <c r="G72" s="24"/>
      <c r="H72" s="24"/>
      <c r="I72" s="31"/>
      <c r="J72" s="31"/>
      <c r="K72" s="35"/>
    </row>
    <row r="73" spans="1:11" x14ac:dyDescent="0.25">
      <c r="C73" s="59" t="s">
        <v>16</v>
      </c>
      <c r="D73" s="54"/>
      <c r="E73" s="6"/>
      <c r="F73" s="19"/>
      <c r="G73" s="24"/>
      <c r="H73" s="24"/>
      <c r="I73" s="31"/>
      <c r="J73" s="31"/>
      <c r="K73" s="35"/>
    </row>
    <row r="74" spans="1:11" x14ac:dyDescent="0.25">
      <c r="B74" s="8" t="s">
        <v>1744</v>
      </c>
      <c r="C74" s="60" t="s">
        <v>1745</v>
      </c>
      <c r="D74" s="54" t="s">
        <v>1746</v>
      </c>
      <c r="E74" s="6" t="s">
        <v>196</v>
      </c>
      <c r="F74" s="19">
        <v>5000000</v>
      </c>
      <c r="G74" s="24">
        <v>4774.8100000000004</v>
      </c>
      <c r="H74" s="24">
        <v>2.23</v>
      </c>
      <c r="I74" s="31">
        <v>5.7000999999999999</v>
      </c>
      <c r="J74" s="31"/>
      <c r="K74" s="35"/>
    </row>
    <row r="75" spans="1:11" x14ac:dyDescent="0.25">
      <c r="C75" s="58" t="s">
        <v>185</v>
      </c>
      <c r="D75" s="54"/>
      <c r="E75" s="6"/>
      <c r="F75" s="19"/>
      <c r="G75" s="25">
        <v>4774.8100000000004</v>
      </c>
      <c r="H75" s="25">
        <v>2.23</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18</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A81" s="10"/>
      <c r="B81" s="28"/>
      <c r="C81" s="58" t="s">
        <v>19</v>
      </c>
      <c r="D81" s="54"/>
      <c r="E81" s="6"/>
      <c r="F81" s="19"/>
      <c r="G81" s="24"/>
      <c r="H81" s="24"/>
      <c r="I81" s="31"/>
      <c r="J81" s="31"/>
      <c r="K81" s="35"/>
    </row>
    <row r="82" spans="1:11" x14ac:dyDescent="0.25">
      <c r="A82" s="28"/>
      <c r="B82" s="28"/>
      <c r="C82" s="58" t="s">
        <v>20</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C84" s="59" t="s">
        <v>21</v>
      </c>
      <c r="D84" s="54"/>
      <c r="E84" s="6"/>
      <c r="F84" s="19"/>
      <c r="G84" s="24"/>
      <c r="H84" s="24"/>
      <c r="I84" s="31"/>
      <c r="J84" s="31"/>
      <c r="K84" s="35"/>
    </row>
    <row r="85" spans="1:11" x14ac:dyDescent="0.25">
      <c r="B85" s="8" t="s">
        <v>883</v>
      </c>
      <c r="C85" s="60" t="s">
        <v>4803</v>
      </c>
      <c r="D85" s="54" t="s">
        <v>884</v>
      </c>
      <c r="E85" s="6" t="s">
        <v>885</v>
      </c>
      <c r="F85" s="19">
        <v>7082.6459999999997</v>
      </c>
      <c r="G85" s="24">
        <v>828.16</v>
      </c>
      <c r="H85" s="24">
        <v>0.39</v>
      </c>
      <c r="I85" s="31">
        <v>5.72</v>
      </c>
      <c r="J85" s="31"/>
      <c r="K85" s="35"/>
    </row>
    <row r="86" spans="1:11" x14ac:dyDescent="0.25">
      <c r="C86" s="58" t="s">
        <v>185</v>
      </c>
      <c r="D86" s="54"/>
      <c r="E86" s="6"/>
      <c r="F86" s="19"/>
      <c r="G86" s="25">
        <v>828.16</v>
      </c>
      <c r="H86" s="25">
        <v>0.39</v>
      </c>
      <c r="I86" s="31"/>
      <c r="J86" s="31"/>
      <c r="K86" s="35"/>
    </row>
    <row r="87" spans="1:11" x14ac:dyDescent="0.25">
      <c r="C87" s="57"/>
      <c r="D87" s="54"/>
      <c r="E87" s="6"/>
      <c r="F87" s="19"/>
      <c r="G87" s="24"/>
      <c r="H87" s="24"/>
      <c r="I87" s="31"/>
      <c r="J87" s="31"/>
      <c r="K87" s="35"/>
    </row>
    <row r="88" spans="1:11" x14ac:dyDescent="0.25">
      <c r="C88" s="59" t="s">
        <v>824</v>
      </c>
      <c r="D88" s="54"/>
      <c r="E88" s="6"/>
      <c r="F88" s="19"/>
      <c r="G88" s="24"/>
      <c r="H88" s="24"/>
      <c r="I88" s="31"/>
      <c r="J88" s="31"/>
      <c r="K88" s="35"/>
    </row>
    <row r="89" spans="1:11" x14ac:dyDescent="0.25">
      <c r="B89" s="8" t="s">
        <v>1302</v>
      </c>
      <c r="C89" s="60" t="s">
        <v>1303</v>
      </c>
      <c r="D89" s="54" t="s">
        <v>1304</v>
      </c>
      <c r="E89" s="6" t="s">
        <v>608</v>
      </c>
      <c r="F89" s="19">
        <v>5000000</v>
      </c>
      <c r="G89" s="24">
        <v>7300</v>
      </c>
      <c r="H89" s="24">
        <v>3.41</v>
      </c>
      <c r="I89" s="31"/>
      <c r="J89" s="31"/>
      <c r="K89" s="35"/>
    </row>
    <row r="90" spans="1:11" x14ac:dyDescent="0.25">
      <c r="B90" s="8" t="s">
        <v>886</v>
      </c>
      <c r="C90" s="60" t="s">
        <v>887</v>
      </c>
      <c r="D90" s="54" t="s">
        <v>888</v>
      </c>
      <c r="E90" s="6" t="s">
        <v>608</v>
      </c>
      <c r="F90" s="19">
        <v>5814694</v>
      </c>
      <c r="G90" s="24">
        <v>6400.23</v>
      </c>
      <c r="H90" s="24">
        <v>2.99</v>
      </c>
      <c r="I90" s="31"/>
      <c r="J90" s="31"/>
      <c r="K90" s="35"/>
    </row>
    <row r="91" spans="1:11" x14ac:dyDescent="0.25">
      <c r="B91" s="8" t="s">
        <v>1305</v>
      </c>
      <c r="C91" s="60" t="s">
        <v>664</v>
      </c>
      <c r="D91" s="54" t="s">
        <v>1306</v>
      </c>
      <c r="E91" s="6" t="s">
        <v>608</v>
      </c>
      <c r="F91" s="19">
        <v>1900000</v>
      </c>
      <c r="G91" s="24">
        <v>2025.4</v>
      </c>
      <c r="H91" s="24">
        <v>0.95</v>
      </c>
      <c r="I91" s="31"/>
      <c r="J91" s="31"/>
      <c r="K91" s="35"/>
    </row>
    <row r="92" spans="1:11" x14ac:dyDescent="0.25">
      <c r="B92" s="8" t="s">
        <v>1776</v>
      </c>
      <c r="C92" s="60" t="s">
        <v>1777</v>
      </c>
      <c r="D92" s="54" t="s">
        <v>1778</v>
      </c>
      <c r="E92" s="6" t="s">
        <v>58</v>
      </c>
      <c r="F92" s="19">
        <v>684931</v>
      </c>
      <c r="G92" s="24">
        <v>469.25</v>
      </c>
      <c r="H92" s="24">
        <v>0.22</v>
      </c>
      <c r="I92" s="31"/>
      <c r="J92" s="31"/>
      <c r="K92" s="35"/>
    </row>
    <row r="93" spans="1:11" x14ac:dyDescent="0.25">
      <c r="C93" s="58" t="s">
        <v>185</v>
      </c>
      <c r="D93" s="54"/>
      <c r="E93" s="6"/>
      <c r="F93" s="19"/>
      <c r="G93" s="25">
        <v>16194.88</v>
      </c>
      <c r="H93" s="25">
        <v>7.57</v>
      </c>
      <c r="I93" s="31"/>
      <c r="J93" s="31"/>
      <c r="K93" s="35"/>
    </row>
    <row r="94" spans="1:11" x14ac:dyDescent="0.25">
      <c r="C94" s="57"/>
      <c r="D94" s="54"/>
      <c r="E94" s="6"/>
      <c r="F94" s="19"/>
      <c r="G94" s="24"/>
      <c r="H94" s="24"/>
      <c r="I94" s="31"/>
      <c r="J94" s="31"/>
      <c r="K94" s="35"/>
    </row>
    <row r="95" spans="1:11" x14ac:dyDescent="0.25">
      <c r="C95" s="58" t="s">
        <v>22</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8" t="s">
        <v>23</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9" t="s">
        <v>24</v>
      </c>
      <c r="D99" s="54"/>
      <c r="E99" s="6"/>
      <c r="F99" s="19"/>
      <c r="G99" s="24"/>
      <c r="H99" s="24"/>
      <c r="I99" s="31"/>
      <c r="J99" s="31"/>
      <c r="K99" s="35"/>
    </row>
    <row r="100" spans="1:54" x14ac:dyDescent="0.25">
      <c r="B100" s="8" t="s">
        <v>197</v>
      </c>
      <c r="C100" s="60" t="s">
        <v>198</v>
      </c>
      <c r="D100" s="54"/>
      <c r="E100" s="6"/>
      <c r="F100" s="19"/>
      <c r="G100" s="24">
        <v>11222.33</v>
      </c>
      <c r="H100" s="24">
        <v>5.25</v>
      </c>
      <c r="I100" s="31"/>
      <c r="J100" s="31"/>
      <c r="K100" s="35"/>
    </row>
    <row r="101" spans="1:54" x14ac:dyDescent="0.25">
      <c r="C101" s="58" t="s">
        <v>185</v>
      </c>
      <c r="D101" s="54"/>
      <c r="E101" s="6"/>
      <c r="F101" s="19"/>
      <c r="G101" s="25">
        <v>11222.33</v>
      </c>
      <c r="H101" s="25">
        <v>5.25</v>
      </c>
      <c r="I101" s="31"/>
      <c r="J101" s="31"/>
      <c r="K101" s="35"/>
    </row>
    <row r="102" spans="1:54" x14ac:dyDescent="0.25">
      <c r="C102" s="57"/>
      <c r="D102" s="54"/>
      <c r="E102" s="6"/>
      <c r="F102" s="19"/>
      <c r="G102" s="24"/>
      <c r="H102" s="24"/>
      <c r="I102" s="31"/>
      <c r="J102" s="31"/>
      <c r="K102" s="35"/>
    </row>
    <row r="103" spans="1:54" x14ac:dyDescent="0.25">
      <c r="A103" s="10"/>
      <c r="B103" s="28"/>
      <c r="C103" s="58" t="s">
        <v>25</v>
      </c>
      <c r="D103" s="54"/>
      <c r="E103" s="6"/>
      <c r="F103" s="19"/>
      <c r="G103" s="24"/>
      <c r="H103" s="24"/>
      <c r="I103" s="31"/>
      <c r="J103" s="31"/>
      <c r="K103" s="35"/>
    </row>
    <row r="104" spans="1:54" s="2" customFormat="1" ht="13.5" x14ac:dyDescent="0.25">
      <c r="A104" s="28"/>
      <c r="B104" s="28"/>
      <c r="C104" s="57" t="s">
        <v>4766</v>
      </c>
      <c r="D104" s="54"/>
      <c r="E104" s="6"/>
      <c r="F104" s="19"/>
      <c r="G104" s="24" t="s">
        <v>2</v>
      </c>
      <c r="H104" s="24" t="s">
        <v>2</v>
      </c>
      <c r="I104" s="31"/>
      <c r="J104" s="31"/>
      <c r="K104" s="35"/>
      <c r="L104" s="3"/>
      <c r="AI104" s="3"/>
      <c r="AV104" s="3"/>
      <c r="AX104" s="3"/>
      <c r="BB104" s="3"/>
    </row>
    <row r="105" spans="1:54" x14ac:dyDescent="0.25">
      <c r="B105" s="8"/>
      <c r="C105" s="60" t="s">
        <v>199</v>
      </c>
      <c r="D105" s="54"/>
      <c r="E105" s="6"/>
      <c r="F105" s="19"/>
      <c r="G105" s="24">
        <v>4390.03</v>
      </c>
      <c r="H105" s="24">
        <v>2.0099999999999998</v>
      </c>
      <c r="I105" s="31"/>
      <c r="J105" s="31"/>
      <c r="K105" s="35"/>
    </row>
    <row r="106" spans="1:54" x14ac:dyDescent="0.25">
      <c r="C106" s="58" t="s">
        <v>185</v>
      </c>
      <c r="D106" s="54"/>
      <c r="E106" s="6"/>
      <c r="F106" s="19"/>
      <c r="G106" s="25">
        <v>4390.03</v>
      </c>
      <c r="H106" s="25">
        <v>2.0099999999999998</v>
      </c>
      <c r="I106" s="31"/>
      <c r="J106" s="31"/>
      <c r="K106" s="35"/>
    </row>
    <row r="107" spans="1:54" x14ac:dyDescent="0.25">
      <c r="C107" s="57"/>
      <c r="D107" s="54"/>
      <c r="E107" s="6"/>
      <c r="F107" s="19"/>
      <c r="G107" s="24"/>
      <c r="H107" s="24"/>
      <c r="I107" s="31"/>
      <c r="J107" s="31"/>
      <c r="K107" s="35"/>
    </row>
    <row r="108" spans="1:54" x14ac:dyDescent="0.25">
      <c r="C108" s="61" t="s">
        <v>200</v>
      </c>
      <c r="D108" s="55"/>
      <c r="E108" s="5"/>
      <c r="F108" s="20"/>
      <c r="G108" s="26">
        <v>213890.95</v>
      </c>
      <c r="H108" s="26">
        <v>100.00000000000001</v>
      </c>
      <c r="I108" s="32"/>
      <c r="J108" s="32"/>
      <c r="K108" s="36"/>
    </row>
    <row r="111" spans="1:54" x14ac:dyDescent="0.25">
      <c r="C111" s="1" t="s">
        <v>201</v>
      </c>
    </row>
    <row r="112" spans="1:54" x14ac:dyDescent="0.25">
      <c r="C112" s="37" t="s">
        <v>202</v>
      </c>
      <c r="D112" s="37"/>
      <c r="E112" s="37"/>
      <c r="F112" s="37"/>
      <c r="G112" s="37"/>
      <c r="H112" s="37"/>
      <c r="I112" s="37"/>
      <c r="J112" s="37"/>
      <c r="K112" s="37"/>
    </row>
    <row r="113" spans="3:11" x14ac:dyDescent="0.25">
      <c r="C113" s="2" t="s">
        <v>203</v>
      </c>
    </row>
    <row r="114" spans="3:11" x14ac:dyDescent="0.25">
      <c r="C114" s="2" t="s">
        <v>204</v>
      </c>
    </row>
    <row r="115" spans="3:11" ht="30" customHeight="1" x14ac:dyDescent="0.25">
      <c r="C115" s="91" t="s">
        <v>205</v>
      </c>
      <c r="D115" s="92"/>
      <c r="E115" s="92"/>
      <c r="F115" s="92"/>
      <c r="G115" s="92"/>
      <c r="H115" s="92"/>
      <c r="I115" s="92"/>
      <c r="J115" s="92"/>
      <c r="K115" s="92"/>
    </row>
    <row r="116" spans="3:11" x14ac:dyDescent="0.25">
      <c r="C116" s="2" t="s">
        <v>206</v>
      </c>
    </row>
    <row r="118" spans="3:11" x14ac:dyDescent="0.25">
      <c r="C118" s="1" t="s">
        <v>4909</v>
      </c>
      <c r="E118" s="88" t="s">
        <v>4910</v>
      </c>
    </row>
    <row r="119" spans="3:11" x14ac:dyDescent="0.25">
      <c r="E119" s="2" t="s">
        <v>4927</v>
      </c>
    </row>
  </sheetData>
  <mergeCells count="1">
    <mergeCell ref="C115:K115"/>
  </mergeCells>
  <hyperlinks>
    <hyperlink ref="J2" location="'Index'!A1" display="'Index'!A1" xr:uid="{87023506-6FB1-40D6-B04F-ACF5E8EBE2F8}"/>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1CD6E-796D-412E-B428-659C70A578A8}">
  <sheetPr codeName="Sheet1"/>
  <dimension ref="A1:IZ119"/>
  <sheetViews>
    <sheetView showGridLines="0" zoomScale="90" zoomScaleNormal="90" workbookViewId="0">
      <pane ySplit="6" topLeftCell="A114" activePane="bottomLeft" state="frozen"/>
      <selection activeCell="A7" sqref="A7"/>
      <selection pane="bottomLeft" activeCell="C132" sqref="C13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4" width="19.5703125" style="13" customWidth="1"/>
    <col min="15" max="15" width="19.5703125" style="3" customWidth="1"/>
    <col min="16" max="16" width="9.140625" style="3" bestFit="1" customWidth="1"/>
    <col min="17" max="17" width="7.42578125" style="2" bestFit="1" customWidth="1"/>
    <col min="18" max="18" width="6.7109375" style="2" bestFit="1" customWidth="1"/>
    <col min="19" max="19" width="9.85546875" style="2" bestFit="1" customWidth="1"/>
    <col min="20" max="20" width="21.140625" style="2" bestFit="1" customWidth="1"/>
    <col min="21" max="21" width="16.42578125" style="2" bestFit="1" customWidth="1"/>
    <col min="22" max="22" width="7.28515625" style="2" bestFit="1" customWidth="1"/>
    <col min="23" max="23" width="9.28515625" style="2" bestFit="1" customWidth="1"/>
    <col min="24" max="24" width="17.85546875" style="2" bestFit="1" customWidth="1"/>
    <col min="25" max="25" width="6.7109375" style="2" bestFit="1" customWidth="1"/>
    <col min="26" max="26" width="19.140625" style="2" bestFit="1" customWidth="1"/>
    <col min="27" max="27" width="25.140625" style="2" bestFit="1" customWidth="1"/>
    <col min="28" max="28" width="21.42578125" style="2" bestFit="1" customWidth="1"/>
    <col min="29" max="29" width="19.7109375" style="2" bestFit="1" customWidth="1"/>
    <col min="30" max="30" width="14" style="2" bestFit="1" customWidth="1"/>
    <col min="31" max="31" width="13.140625" style="2" bestFit="1" customWidth="1"/>
    <col min="32" max="32" width="9.28515625" style="2" bestFit="1" customWidth="1"/>
    <col min="33" max="33" width="13.140625" style="2" bestFit="1" customWidth="1"/>
    <col min="34" max="34" width="7.42578125" style="2" bestFit="1" customWidth="1"/>
    <col min="35" max="35" width="19.42578125" style="2" bestFit="1" customWidth="1"/>
    <col min="36" max="36" width="20.85546875" style="2" bestFit="1" customWidth="1"/>
    <col min="37" max="37" width="19" style="2" bestFit="1" customWidth="1"/>
    <col min="38" max="38" width="25.85546875" style="2" bestFit="1" customWidth="1"/>
    <col min="39" max="39" width="14.5703125" style="3" bestFit="1" customWidth="1"/>
    <col min="40" max="40" width="14.42578125" style="2" bestFit="1" customWidth="1"/>
    <col min="41" max="41" width="27.28515625" style="2" bestFit="1" customWidth="1"/>
    <col min="42" max="42" width="11.5703125" style="2" bestFit="1" customWidth="1"/>
    <col min="43" max="43" width="6.28515625" style="2" bestFit="1" customWidth="1"/>
    <col min="44" max="44" width="7" style="2" bestFit="1" customWidth="1"/>
    <col min="45" max="45" width="23.85546875" style="2" bestFit="1" customWidth="1"/>
    <col min="46" max="46" width="12.85546875" style="2" bestFit="1" customWidth="1"/>
    <col min="47" max="47" width="11.28515625" style="2" bestFit="1" customWidth="1"/>
    <col min="48" max="48" width="15.28515625" style="2" bestFit="1" customWidth="1"/>
    <col min="49" max="49" width="21.140625" style="2" bestFit="1" customWidth="1"/>
    <col min="50" max="50" width="23.85546875" style="2" bestFit="1" customWidth="1"/>
    <col min="51" max="51" width="14.42578125" style="2" bestFit="1" customWidth="1"/>
    <col min="52" max="52" width="11.140625" style="3" bestFit="1" customWidth="1"/>
    <col min="53" max="53" width="15" style="2" bestFit="1" customWidth="1"/>
    <col min="54" max="54" width="11.7109375" style="3" bestFit="1" customWidth="1"/>
    <col min="55" max="55" width="23.5703125" style="2" bestFit="1" customWidth="1"/>
    <col min="56" max="56" width="22.140625" style="2" bestFit="1" customWidth="1"/>
    <col min="57" max="57" width="21" style="2" bestFit="1" customWidth="1"/>
    <col min="58" max="58" width="15.7109375" style="3" bestFit="1" customWidth="1"/>
    <col min="59" max="59" width="10.42578125" style="2" bestFit="1" customWidth="1"/>
    <col min="60" max="60" width="13.7109375" style="2" bestFit="1" customWidth="1"/>
    <col min="61" max="61" width="18" style="2" bestFit="1" customWidth="1"/>
    <col min="62" max="62" width="19.7109375" style="2" bestFit="1" customWidth="1"/>
    <col min="63" max="63" width="13.85546875" style="2" bestFit="1" customWidth="1"/>
    <col min="64" max="64" width="15.7109375" style="2" bestFit="1" customWidth="1"/>
    <col min="65" max="65" width="28.5703125" style="2" bestFit="1" customWidth="1"/>
    <col min="66" max="66" width="20.28515625" style="2" bestFit="1" customWidth="1"/>
    <col min="67" max="67" width="16" style="2" bestFit="1" customWidth="1"/>
    <col min="68" max="68" width="13.7109375" style="2" bestFit="1" customWidth="1"/>
    <col min="69" max="69" width="28.140625" style="2" bestFit="1" customWidth="1"/>
    <col min="70" max="70" width="15.85546875" style="2" bestFit="1" customWidth="1"/>
    <col min="71" max="71" width="26.28515625" style="2" bestFit="1" customWidth="1"/>
    <col min="72" max="72" width="13.140625" style="2" bestFit="1" customWidth="1"/>
    <col min="73" max="73" width="15" style="2" bestFit="1" customWidth="1"/>
    <col min="74" max="74" width="9" style="2" bestFit="1" customWidth="1"/>
    <col min="75" max="75" width="18" style="2" bestFit="1" customWidth="1"/>
    <col min="76" max="76" width="14.28515625" style="2" bestFit="1" customWidth="1"/>
    <col min="77" max="77" width="15.7109375" style="2" bestFit="1" customWidth="1"/>
    <col min="78" max="78" width="18.7109375" style="2" bestFit="1" customWidth="1"/>
    <col min="79" max="79" width="16.140625" style="2" bestFit="1" customWidth="1"/>
    <col min="80" max="80" width="23.5703125" style="2" bestFit="1" customWidth="1"/>
    <col min="81" max="81" width="23.85546875" style="2" bestFit="1" customWidth="1"/>
    <col min="82" max="82" width="22.85546875" style="2" bestFit="1" customWidth="1"/>
    <col min="83" max="83" width="11.7109375" style="2" bestFit="1" customWidth="1"/>
    <col min="84" max="84" width="11.85546875" style="2" bestFit="1" customWidth="1"/>
    <col min="85" max="85" width="15.140625" style="2" bestFit="1" customWidth="1"/>
    <col min="86" max="86" width="15.28515625" style="2" bestFit="1" customWidth="1"/>
    <col min="87" max="87" width="19.5703125" style="2" bestFit="1" customWidth="1"/>
    <col min="88" max="88" width="21.5703125" style="2" bestFit="1" customWidth="1"/>
    <col min="89" max="89" width="18.85546875" style="2" bestFit="1" customWidth="1"/>
    <col min="90" max="90" width="8.7109375" style="2" bestFit="1" customWidth="1"/>
    <col min="91" max="91" width="8.85546875" style="2" bestFit="1" customWidth="1"/>
    <col min="92" max="92" width="13.140625" style="2" bestFit="1" customWidth="1"/>
    <col min="93" max="93" width="9.5703125" style="2" bestFit="1" customWidth="1"/>
    <col min="94" max="94" width="9.7109375" style="2" bestFit="1" customWidth="1"/>
    <col min="95" max="95" width="14" style="2" bestFit="1" customWidth="1"/>
    <col min="96" max="96" width="17" style="2" bestFit="1" customWidth="1"/>
    <col min="97" max="97" width="17.28515625" style="2" bestFit="1" customWidth="1"/>
    <col min="98" max="98" width="21.5703125" style="2" bestFit="1" customWidth="1"/>
    <col min="99" max="99" width="17.7109375" style="2" bestFit="1" customWidth="1"/>
    <col min="100" max="100" width="14.5703125" style="2" bestFit="1" customWidth="1"/>
    <col min="101" max="101" width="15.7109375" style="2" bestFit="1" customWidth="1"/>
    <col min="102" max="102" width="19.140625" style="2" bestFit="1" customWidth="1"/>
    <col min="103" max="103" width="12.42578125" style="2" bestFit="1" customWidth="1"/>
    <col min="104" max="105" width="14.85546875" style="2" bestFit="1" customWidth="1"/>
    <col min="106" max="106" width="14.42578125" style="2" bestFit="1" customWidth="1"/>
    <col min="107" max="107" width="23.140625" style="2" bestFit="1" customWidth="1"/>
    <col min="108" max="108" width="26" style="2" bestFit="1" customWidth="1"/>
    <col min="109" max="109" width="19.42578125" style="2" bestFit="1" customWidth="1"/>
    <col min="110" max="110" width="21.5703125" style="2" bestFit="1" customWidth="1"/>
    <col min="111" max="111" width="25.85546875" style="2" bestFit="1" customWidth="1"/>
    <col min="112" max="112" width="18.5703125" style="2" bestFit="1" customWidth="1"/>
    <col min="113" max="113" width="16.28515625" style="2" bestFit="1" customWidth="1"/>
    <col min="114" max="114" width="15.42578125" style="2" bestFit="1" customWidth="1"/>
    <col min="115" max="115" width="17.28515625" style="2" bestFit="1" customWidth="1"/>
    <col min="116" max="116" width="17.42578125" style="2" bestFit="1" customWidth="1"/>
    <col min="117" max="117" width="21.7109375" style="2" bestFit="1" customWidth="1"/>
    <col min="118" max="118" width="17.28515625" style="2" bestFit="1" customWidth="1"/>
    <col min="119" max="119" width="17.42578125" style="2" bestFit="1" customWidth="1"/>
    <col min="120" max="120" width="21.7109375" style="2" bestFit="1" customWidth="1"/>
    <col min="121" max="121" width="13.42578125" style="2" bestFit="1" customWidth="1"/>
    <col min="122" max="219" width="12" style="2" customWidth="1"/>
    <col min="220" max="220" width="17.140625" style="2" customWidth="1"/>
    <col min="221" max="260" width="13.85546875" style="2"/>
  </cols>
  <sheetData>
    <row r="1" spans="1:58" x14ac:dyDescent="0.25">
      <c r="A1" s="8"/>
      <c r="C1" s="8"/>
      <c r="D1" s="8"/>
      <c r="E1" s="8"/>
      <c r="F1" s="15"/>
      <c r="G1" s="12"/>
      <c r="H1" s="12"/>
      <c r="I1" s="12"/>
      <c r="J1" s="12"/>
      <c r="K1" s="12"/>
      <c r="L1" s="12"/>
      <c r="M1" s="12"/>
      <c r="N1" s="12"/>
      <c r="O1" s="11"/>
      <c r="P1" s="11"/>
      <c r="AM1" s="11"/>
      <c r="AZ1" s="11"/>
      <c r="BB1" s="11"/>
      <c r="BF1" s="11"/>
    </row>
    <row r="2" spans="1:58" ht="19.5" x14ac:dyDescent="0.35">
      <c r="C2" s="7" t="s">
        <v>26</v>
      </c>
      <c r="D2" s="8" t="s">
        <v>27</v>
      </c>
      <c r="J2" s="38" t="s">
        <v>4443</v>
      </c>
      <c r="K2" s="38"/>
      <c r="L2" s="38"/>
      <c r="M2" s="38"/>
      <c r="N2" s="38"/>
    </row>
    <row r="3" spans="1:58" ht="16.5" x14ac:dyDescent="0.3">
      <c r="C3" s="1" t="s">
        <v>28</v>
      </c>
      <c r="D3" s="21" t="s">
        <v>29</v>
      </c>
    </row>
    <row r="4" spans="1:58" ht="15.75" x14ac:dyDescent="0.3">
      <c r="C4" s="1" t="s">
        <v>30</v>
      </c>
      <c r="D4" s="22">
        <v>46112</v>
      </c>
    </row>
    <row r="5" spans="1:58" x14ac:dyDescent="0.25">
      <c r="C5" s="1"/>
    </row>
    <row r="6" spans="1:58" ht="40.5" x14ac:dyDescent="0.25">
      <c r="C6" s="56" t="s">
        <v>31</v>
      </c>
      <c r="D6" s="52" t="s">
        <v>32</v>
      </c>
      <c r="E6" s="9" t="s">
        <v>33</v>
      </c>
      <c r="F6" s="17" t="s">
        <v>34</v>
      </c>
      <c r="G6" s="14" t="s">
        <v>35</v>
      </c>
      <c r="H6" s="14" t="s">
        <v>36</v>
      </c>
      <c r="I6" s="29" t="s">
        <v>37</v>
      </c>
      <c r="J6" s="29" t="s">
        <v>38</v>
      </c>
      <c r="K6" s="81" t="s">
        <v>4850</v>
      </c>
      <c r="L6" s="81" t="s">
        <v>4851</v>
      </c>
      <c r="M6" s="81" t="s">
        <v>4852</v>
      </c>
      <c r="N6" s="81" t="s">
        <v>4853</v>
      </c>
      <c r="O6" s="33" t="s">
        <v>39</v>
      </c>
    </row>
    <row r="7" spans="1:58" x14ac:dyDescent="0.25">
      <c r="C7" s="57"/>
      <c r="D7" s="53"/>
      <c r="E7" s="4"/>
      <c r="F7" s="18"/>
      <c r="G7" s="23"/>
      <c r="H7" s="23"/>
      <c r="I7" s="30"/>
      <c r="J7" s="30"/>
      <c r="K7" s="30"/>
      <c r="L7" s="30"/>
      <c r="M7" s="30"/>
      <c r="N7" s="30"/>
      <c r="O7" s="34"/>
    </row>
    <row r="8" spans="1:58" x14ac:dyDescent="0.25">
      <c r="A8" s="10"/>
      <c r="B8" s="28"/>
      <c r="C8" s="58" t="s">
        <v>0</v>
      </c>
      <c r="D8" s="54"/>
      <c r="E8" s="6"/>
      <c r="F8" s="19"/>
      <c r="G8" s="24"/>
      <c r="H8" s="24"/>
      <c r="I8" s="31"/>
      <c r="J8" s="31"/>
      <c r="K8" s="31"/>
      <c r="L8" s="31"/>
      <c r="M8" s="31"/>
      <c r="N8" s="31"/>
      <c r="O8" s="35"/>
    </row>
    <row r="9" spans="1:58" x14ac:dyDescent="0.25">
      <c r="C9" s="59" t="s">
        <v>1</v>
      </c>
      <c r="D9" s="54"/>
      <c r="E9" s="6"/>
      <c r="F9" s="19"/>
      <c r="G9" s="24"/>
      <c r="H9" s="24"/>
      <c r="I9" s="31"/>
      <c r="J9" s="31"/>
      <c r="K9" s="31"/>
      <c r="L9" s="31"/>
      <c r="M9" s="31"/>
      <c r="N9" s="31"/>
      <c r="O9" s="35"/>
    </row>
    <row r="10" spans="1:58" x14ac:dyDescent="0.25">
      <c r="C10" s="59" t="s">
        <v>40</v>
      </c>
      <c r="D10" s="54"/>
      <c r="E10" s="6"/>
      <c r="F10" s="19"/>
      <c r="G10" s="24"/>
      <c r="H10" s="24"/>
      <c r="I10" s="31"/>
      <c r="J10" s="31"/>
      <c r="K10" s="31"/>
      <c r="L10" s="31"/>
      <c r="M10" s="31"/>
      <c r="N10" s="31"/>
      <c r="O10" s="35"/>
    </row>
    <row r="11" spans="1:58" x14ac:dyDescent="0.25">
      <c r="B11" s="8" t="s">
        <v>41</v>
      </c>
      <c r="C11" s="60" t="s">
        <v>42</v>
      </c>
      <c r="D11" s="54" t="s">
        <v>43</v>
      </c>
      <c r="E11" s="6" t="s">
        <v>44</v>
      </c>
      <c r="F11" s="19">
        <v>3390000</v>
      </c>
      <c r="G11" s="24">
        <v>40880.01</v>
      </c>
      <c r="H11" s="24">
        <v>8.5</v>
      </c>
      <c r="I11" s="31"/>
      <c r="J11" s="31"/>
      <c r="K11" s="31">
        <v>76.7</v>
      </c>
      <c r="L11" s="31">
        <v>100</v>
      </c>
      <c r="M11" s="84" t="s">
        <v>4863</v>
      </c>
      <c r="N11" s="84" t="s">
        <v>4863</v>
      </c>
      <c r="O11" s="35"/>
    </row>
    <row r="12" spans="1:58" x14ac:dyDescent="0.25">
      <c r="B12" s="8" t="s">
        <v>45</v>
      </c>
      <c r="C12" s="60" t="s">
        <v>46</v>
      </c>
      <c r="D12" s="54" t="s">
        <v>47</v>
      </c>
      <c r="E12" s="6" t="s">
        <v>44</v>
      </c>
      <c r="F12" s="19">
        <v>5389800</v>
      </c>
      <c r="G12" s="24">
        <v>39429.08</v>
      </c>
      <c r="H12" s="24">
        <v>8.1999999999999993</v>
      </c>
      <c r="I12" s="31"/>
      <c r="J12" s="31"/>
      <c r="K12" s="31">
        <v>80.099999999999994</v>
      </c>
      <c r="L12" s="31">
        <v>100</v>
      </c>
      <c r="M12" s="84" t="s">
        <v>4864</v>
      </c>
      <c r="N12" s="84" t="s">
        <v>4864</v>
      </c>
      <c r="O12" s="35"/>
    </row>
    <row r="13" spans="1:58" x14ac:dyDescent="0.25">
      <c r="B13" s="8" t="s">
        <v>48</v>
      </c>
      <c r="C13" s="60" t="s">
        <v>49</v>
      </c>
      <c r="D13" s="54" t="s">
        <v>50</v>
      </c>
      <c r="E13" s="6" t="s">
        <v>51</v>
      </c>
      <c r="F13" s="19">
        <v>2106277</v>
      </c>
      <c r="G13" s="24">
        <v>26341.1</v>
      </c>
      <c r="H13" s="24">
        <v>5.48</v>
      </c>
      <c r="I13" s="31"/>
      <c r="J13" s="31"/>
      <c r="K13" s="31">
        <v>80.900000000000006</v>
      </c>
      <c r="L13" s="31">
        <v>100</v>
      </c>
      <c r="M13" s="84" t="s">
        <v>4865</v>
      </c>
      <c r="N13" s="84" t="s">
        <v>4865</v>
      </c>
      <c r="O13" s="35"/>
    </row>
    <row r="14" spans="1:58" x14ac:dyDescent="0.25">
      <c r="B14" s="8" t="s">
        <v>52</v>
      </c>
      <c r="C14" s="60" t="s">
        <v>53</v>
      </c>
      <c r="D14" s="54" t="s">
        <v>54</v>
      </c>
      <c r="E14" s="6" t="s">
        <v>44</v>
      </c>
      <c r="F14" s="19">
        <v>2065000</v>
      </c>
      <c r="G14" s="24">
        <v>23980.85</v>
      </c>
      <c r="H14" s="24">
        <v>4.99</v>
      </c>
      <c r="I14" s="31"/>
      <c r="J14" s="31"/>
      <c r="K14" s="31">
        <v>81.7</v>
      </c>
      <c r="L14" s="31">
        <v>98.3</v>
      </c>
      <c r="M14" s="84" t="s">
        <v>4866</v>
      </c>
      <c r="N14" s="84" t="s">
        <v>4866</v>
      </c>
      <c r="O14" s="35"/>
    </row>
    <row r="15" spans="1:58" x14ac:dyDescent="0.25">
      <c r="B15" s="8" t="s">
        <v>55</v>
      </c>
      <c r="C15" s="60" t="s">
        <v>56</v>
      </c>
      <c r="D15" s="54" t="s">
        <v>57</v>
      </c>
      <c r="E15" s="6" t="s">
        <v>58</v>
      </c>
      <c r="F15" s="19">
        <v>653709</v>
      </c>
      <c r="G15" s="24">
        <v>22906.62</v>
      </c>
      <c r="H15" s="24">
        <v>4.76</v>
      </c>
      <c r="I15" s="31"/>
      <c r="J15" s="31"/>
      <c r="K15" s="31">
        <v>71.3</v>
      </c>
      <c r="L15" s="31">
        <v>79.599999999999994</v>
      </c>
      <c r="M15" s="84" t="s">
        <v>4867</v>
      </c>
      <c r="N15" s="84" t="s">
        <v>4867</v>
      </c>
      <c r="O15" s="35"/>
    </row>
    <row r="16" spans="1:58" x14ac:dyDescent="0.25">
      <c r="B16" s="8" t="s">
        <v>59</v>
      </c>
      <c r="C16" s="60" t="s">
        <v>60</v>
      </c>
      <c r="D16" s="54" t="s">
        <v>61</v>
      </c>
      <c r="E16" s="6" t="s">
        <v>44</v>
      </c>
      <c r="F16" s="19">
        <v>2000000</v>
      </c>
      <c r="G16" s="24">
        <v>19588</v>
      </c>
      <c r="H16" s="24">
        <v>4.07</v>
      </c>
      <c r="I16" s="31"/>
      <c r="J16" s="31"/>
      <c r="K16" s="31">
        <v>71.2</v>
      </c>
      <c r="L16" s="31">
        <v>100</v>
      </c>
      <c r="M16" s="84" t="s">
        <v>4868</v>
      </c>
      <c r="N16" s="84" t="s">
        <v>4868</v>
      </c>
      <c r="O16" s="35"/>
    </row>
    <row r="17" spans="2:15" x14ac:dyDescent="0.25">
      <c r="B17" s="8" t="s">
        <v>62</v>
      </c>
      <c r="C17" s="60" t="s">
        <v>63</v>
      </c>
      <c r="D17" s="54" t="s">
        <v>64</v>
      </c>
      <c r="E17" s="6" t="s">
        <v>65</v>
      </c>
      <c r="F17" s="19">
        <v>154000</v>
      </c>
      <c r="G17" s="24">
        <v>18951.240000000002</v>
      </c>
      <c r="H17" s="24">
        <v>3.94</v>
      </c>
      <c r="I17" s="31"/>
      <c r="J17" s="31"/>
      <c r="K17" s="31">
        <v>76.599999999999994</v>
      </c>
      <c r="L17" s="31">
        <v>100</v>
      </c>
      <c r="M17" s="84" t="s">
        <v>4869</v>
      </c>
      <c r="N17" s="84" t="s">
        <v>4869</v>
      </c>
      <c r="O17" s="35"/>
    </row>
    <row r="18" spans="2:15" x14ac:dyDescent="0.25">
      <c r="B18" s="8" t="s">
        <v>66</v>
      </c>
      <c r="C18" s="60" t="s">
        <v>67</v>
      </c>
      <c r="D18" s="54" t="s">
        <v>68</v>
      </c>
      <c r="E18" s="6" t="s">
        <v>44</v>
      </c>
      <c r="F18" s="19">
        <v>5165000</v>
      </c>
      <c r="G18" s="24">
        <v>18253.11</v>
      </c>
      <c r="H18" s="24">
        <v>3.79</v>
      </c>
      <c r="I18" s="31"/>
      <c r="J18" s="31"/>
      <c r="K18" s="31">
        <v>79.099999999999994</v>
      </c>
      <c r="L18" s="31">
        <v>100</v>
      </c>
      <c r="M18" s="84" t="s">
        <v>4870</v>
      </c>
      <c r="N18" s="84" t="s">
        <v>4870</v>
      </c>
      <c r="O18" s="35"/>
    </row>
    <row r="19" spans="2:15" x14ac:dyDescent="0.25">
      <c r="B19" s="8" t="s">
        <v>69</v>
      </c>
      <c r="C19" s="60" t="s">
        <v>70</v>
      </c>
      <c r="D19" s="54" t="s">
        <v>71</v>
      </c>
      <c r="E19" s="6" t="s">
        <v>72</v>
      </c>
      <c r="F19" s="19">
        <v>2100000</v>
      </c>
      <c r="G19" s="24">
        <v>16832.55</v>
      </c>
      <c r="H19" s="24">
        <v>3.5</v>
      </c>
      <c r="I19" s="31"/>
      <c r="J19" s="31"/>
      <c r="K19" s="31">
        <v>78.7</v>
      </c>
      <c r="L19" s="31">
        <v>100</v>
      </c>
      <c r="M19" s="84" t="s">
        <v>4871</v>
      </c>
      <c r="N19" s="84" t="s">
        <v>4871</v>
      </c>
      <c r="O19" s="35"/>
    </row>
    <row r="20" spans="2:15" x14ac:dyDescent="0.25">
      <c r="B20" s="8" t="s">
        <v>73</v>
      </c>
      <c r="C20" s="60" t="s">
        <v>74</v>
      </c>
      <c r="D20" s="54" t="s">
        <v>75</v>
      </c>
      <c r="E20" s="6" t="s">
        <v>76</v>
      </c>
      <c r="F20" s="19">
        <v>151000</v>
      </c>
      <c r="G20" s="24">
        <v>16224.95</v>
      </c>
      <c r="H20" s="24">
        <v>3.37</v>
      </c>
      <c r="I20" s="31"/>
      <c r="J20" s="31"/>
      <c r="K20" s="31">
        <v>71.099999999999994</v>
      </c>
      <c r="L20" s="31">
        <v>100</v>
      </c>
      <c r="M20" s="84" t="s">
        <v>4872</v>
      </c>
      <c r="N20" s="84" t="s">
        <v>4872</v>
      </c>
      <c r="O20" s="35"/>
    </row>
    <row r="21" spans="2:15" x14ac:dyDescent="0.25">
      <c r="B21" s="8" t="s">
        <v>77</v>
      </c>
      <c r="C21" s="60" t="s">
        <v>78</v>
      </c>
      <c r="D21" s="54" t="s">
        <v>79</v>
      </c>
      <c r="E21" s="6" t="s">
        <v>80</v>
      </c>
      <c r="F21" s="19">
        <v>1682000</v>
      </c>
      <c r="G21" s="24">
        <v>14876.45</v>
      </c>
      <c r="H21" s="24">
        <v>3.09</v>
      </c>
      <c r="I21" s="31"/>
      <c r="J21" s="31"/>
      <c r="K21" s="31">
        <v>68.400000000000006</v>
      </c>
      <c r="L21" s="31">
        <v>100</v>
      </c>
      <c r="M21" s="84" t="s">
        <v>4873</v>
      </c>
      <c r="N21" s="84" t="s">
        <v>4873</v>
      </c>
      <c r="O21" s="35"/>
    </row>
    <row r="22" spans="2:15" x14ac:dyDescent="0.25">
      <c r="B22" s="8" t="s">
        <v>81</v>
      </c>
      <c r="C22" s="60" t="s">
        <v>82</v>
      </c>
      <c r="D22" s="54" t="s">
        <v>83</v>
      </c>
      <c r="E22" s="6" t="s">
        <v>84</v>
      </c>
      <c r="F22" s="19">
        <v>1005000</v>
      </c>
      <c r="G22" s="24">
        <v>13506.2</v>
      </c>
      <c r="H22" s="24">
        <v>2.81</v>
      </c>
      <c r="I22" s="31"/>
      <c r="J22" s="31"/>
      <c r="K22" s="31">
        <v>68</v>
      </c>
      <c r="L22" s="31">
        <v>100</v>
      </c>
      <c r="M22" s="84" t="s">
        <v>4874</v>
      </c>
      <c r="N22" s="84" t="s">
        <v>4874</v>
      </c>
      <c r="O22" s="35"/>
    </row>
    <row r="23" spans="2:15" x14ac:dyDescent="0.25">
      <c r="B23" s="8" t="s">
        <v>85</v>
      </c>
      <c r="C23" s="60" t="s">
        <v>86</v>
      </c>
      <c r="D23" s="54" t="s">
        <v>87</v>
      </c>
      <c r="E23" s="6" t="s">
        <v>65</v>
      </c>
      <c r="F23" s="19">
        <v>389000</v>
      </c>
      <c r="G23" s="24">
        <v>13085.18</v>
      </c>
      <c r="H23" s="24">
        <v>2.72</v>
      </c>
      <c r="I23" s="31"/>
      <c r="J23" s="31"/>
      <c r="K23" s="31">
        <v>73.3</v>
      </c>
      <c r="L23" s="31">
        <v>63</v>
      </c>
      <c r="M23" s="84" t="s">
        <v>4875</v>
      </c>
      <c r="N23" s="84" t="s">
        <v>4875</v>
      </c>
      <c r="O23" s="35"/>
    </row>
    <row r="24" spans="2:15" x14ac:dyDescent="0.25">
      <c r="B24" s="8" t="s">
        <v>88</v>
      </c>
      <c r="C24" s="60" t="s">
        <v>89</v>
      </c>
      <c r="D24" s="54" t="s">
        <v>90</v>
      </c>
      <c r="E24" s="6" t="s">
        <v>91</v>
      </c>
      <c r="F24" s="19">
        <v>600000</v>
      </c>
      <c r="G24" s="24">
        <v>12991.2</v>
      </c>
      <c r="H24" s="24">
        <v>2.7</v>
      </c>
      <c r="I24" s="31"/>
      <c r="J24" s="31"/>
      <c r="K24" s="31">
        <v>74.099999999999994</v>
      </c>
      <c r="L24" s="31">
        <v>100</v>
      </c>
      <c r="M24" s="84" t="s">
        <v>4876</v>
      </c>
      <c r="N24" s="84" t="s">
        <v>4876</v>
      </c>
      <c r="O24" s="35"/>
    </row>
    <row r="25" spans="2:15" x14ac:dyDescent="0.25">
      <c r="B25" s="8" t="s">
        <v>92</v>
      </c>
      <c r="C25" s="60" t="s">
        <v>93</v>
      </c>
      <c r="D25" s="54" t="s">
        <v>94</v>
      </c>
      <c r="E25" s="6" t="s">
        <v>95</v>
      </c>
      <c r="F25" s="19">
        <v>183000</v>
      </c>
      <c r="G25" s="24">
        <v>10872.95</v>
      </c>
      <c r="H25" s="24">
        <v>2.2599999999999998</v>
      </c>
      <c r="I25" s="31"/>
      <c r="J25" s="31"/>
      <c r="K25" s="31">
        <v>74.2</v>
      </c>
      <c r="L25" s="31">
        <v>81</v>
      </c>
      <c r="M25" s="84" t="s">
        <v>4877</v>
      </c>
      <c r="N25" s="84" t="s">
        <v>4877</v>
      </c>
      <c r="O25" s="35"/>
    </row>
    <row r="26" spans="2:15" x14ac:dyDescent="0.25">
      <c r="B26" s="8" t="s">
        <v>96</v>
      </c>
      <c r="C26" s="60" t="s">
        <v>97</v>
      </c>
      <c r="D26" s="54" t="s">
        <v>98</v>
      </c>
      <c r="E26" s="6" t="s">
        <v>51</v>
      </c>
      <c r="F26" s="19">
        <v>270000</v>
      </c>
      <c r="G26" s="24">
        <v>10837.26</v>
      </c>
      <c r="H26" s="24">
        <v>2.25</v>
      </c>
      <c r="I26" s="31"/>
      <c r="J26" s="31"/>
      <c r="K26" s="31">
        <v>78.900000000000006</v>
      </c>
      <c r="L26" s="31">
        <v>100</v>
      </c>
      <c r="M26" s="84" t="s">
        <v>4878</v>
      </c>
      <c r="N26" s="84" t="s">
        <v>4878</v>
      </c>
      <c r="O26" s="35"/>
    </row>
    <row r="27" spans="2:15" x14ac:dyDescent="0.25">
      <c r="B27" s="8" t="s">
        <v>99</v>
      </c>
      <c r="C27" s="60" t="s">
        <v>100</v>
      </c>
      <c r="D27" s="54" t="s">
        <v>101</v>
      </c>
      <c r="E27" s="6" t="s">
        <v>65</v>
      </c>
      <c r="F27" s="19">
        <v>150800</v>
      </c>
      <c r="G27" s="24">
        <v>9931.69</v>
      </c>
      <c r="H27" s="24">
        <v>2.06</v>
      </c>
      <c r="I27" s="31"/>
      <c r="J27" s="31"/>
      <c r="K27" s="31">
        <v>73.599999999999994</v>
      </c>
      <c r="L27" s="31">
        <v>100</v>
      </c>
      <c r="M27" s="84" t="s">
        <v>4879</v>
      </c>
      <c r="N27" s="84" t="s">
        <v>4879</v>
      </c>
      <c r="O27" s="35"/>
    </row>
    <row r="28" spans="2:15" x14ac:dyDescent="0.25">
      <c r="B28" s="8" t="s">
        <v>102</v>
      </c>
      <c r="C28" s="60" t="s">
        <v>103</v>
      </c>
      <c r="D28" s="54" t="s">
        <v>104</v>
      </c>
      <c r="E28" s="6" t="s">
        <v>105</v>
      </c>
      <c r="F28" s="19">
        <v>698725</v>
      </c>
      <c r="G28" s="24">
        <v>8978.6200000000008</v>
      </c>
      <c r="H28" s="24">
        <v>1.87</v>
      </c>
      <c r="I28" s="31"/>
      <c r="J28" s="31"/>
      <c r="K28" s="31">
        <v>69.400000000000006</v>
      </c>
      <c r="L28" s="31">
        <v>100</v>
      </c>
      <c r="M28" s="84" t="s">
        <v>4880</v>
      </c>
      <c r="N28" s="84" t="s">
        <v>4880</v>
      </c>
      <c r="O28" s="35"/>
    </row>
    <row r="29" spans="2:15" x14ac:dyDescent="0.25">
      <c r="B29" s="8" t="s">
        <v>106</v>
      </c>
      <c r="C29" s="60" t="s">
        <v>107</v>
      </c>
      <c r="D29" s="54" t="s">
        <v>108</v>
      </c>
      <c r="E29" s="6" t="s">
        <v>109</v>
      </c>
      <c r="F29" s="19">
        <v>276000</v>
      </c>
      <c r="G29" s="24">
        <v>8901.83</v>
      </c>
      <c r="H29" s="24">
        <v>1.85</v>
      </c>
      <c r="I29" s="31"/>
      <c r="J29" s="31"/>
      <c r="K29" s="31">
        <v>70.7</v>
      </c>
      <c r="L29" s="85" t="s">
        <v>4903</v>
      </c>
      <c r="M29" s="84" t="s">
        <v>4881</v>
      </c>
      <c r="N29" s="86" t="s">
        <v>4903</v>
      </c>
      <c r="O29" s="35"/>
    </row>
    <row r="30" spans="2:15" x14ac:dyDescent="0.25">
      <c r="B30" s="8" t="s">
        <v>110</v>
      </c>
      <c r="C30" s="60" t="s">
        <v>111</v>
      </c>
      <c r="D30" s="54" t="s">
        <v>112</v>
      </c>
      <c r="E30" s="6" t="s">
        <v>95</v>
      </c>
      <c r="F30" s="19">
        <v>292000</v>
      </c>
      <c r="G30" s="24">
        <v>8570.2000000000007</v>
      </c>
      <c r="H30" s="24">
        <v>1.78</v>
      </c>
      <c r="I30" s="31"/>
      <c r="J30" s="31"/>
      <c r="K30" s="31">
        <v>61.5</v>
      </c>
      <c r="L30" s="31">
        <v>80</v>
      </c>
      <c r="M30" s="84" t="s">
        <v>4882</v>
      </c>
      <c r="N30" s="84" t="s">
        <v>4882</v>
      </c>
      <c r="O30" s="35"/>
    </row>
    <row r="31" spans="2:15" x14ac:dyDescent="0.25">
      <c r="B31" s="8" t="s">
        <v>113</v>
      </c>
      <c r="C31" s="60" t="s">
        <v>114</v>
      </c>
      <c r="D31" s="54" t="s">
        <v>115</v>
      </c>
      <c r="E31" s="6" t="s">
        <v>95</v>
      </c>
      <c r="F31" s="19">
        <v>240435</v>
      </c>
      <c r="G31" s="24">
        <v>7839.86</v>
      </c>
      <c r="H31" s="24">
        <v>1.63</v>
      </c>
      <c r="I31" s="31"/>
      <c r="J31" s="31"/>
      <c r="K31" s="31">
        <v>70.400000000000006</v>
      </c>
      <c r="L31" s="31">
        <v>80</v>
      </c>
      <c r="M31" s="84" t="s">
        <v>4883</v>
      </c>
      <c r="N31" s="84" t="s">
        <v>4883</v>
      </c>
      <c r="O31" s="35"/>
    </row>
    <row r="32" spans="2:15" x14ac:dyDescent="0.25">
      <c r="B32" s="8" t="s">
        <v>116</v>
      </c>
      <c r="C32" s="60" t="s">
        <v>117</v>
      </c>
      <c r="D32" s="54" t="s">
        <v>118</v>
      </c>
      <c r="E32" s="6" t="s">
        <v>119</v>
      </c>
      <c r="F32" s="19">
        <v>130000</v>
      </c>
      <c r="G32" s="24">
        <v>7731.1</v>
      </c>
      <c r="H32" s="24">
        <v>1.61</v>
      </c>
      <c r="I32" s="31"/>
      <c r="J32" s="31"/>
      <c r="K32" s="31">
        <v>74.3</v>
      </c>
      <c r="L32" s="31">
        <v>100</v>
      </c>
      <c r="M32" s="84" t="s">
        <v>4884</v>
      </c>
      <c r="N32" s="84" t="s">
        <v>4884</v>
      </c>
      <c r="O32" s="35"/>
    </row>
    <row r="33" spans="2:15" x14ac:dyDescent="0.25">
      <c r="B33" s="8" t="s">
        <v>120</v>
      </c>
      <c r="C33" s="60" t="s">
        <v>121</v>
      </c>
      <c r="D33" s="54" t="s">
        <v>122</v>
      </c>
      <c r="E33" s="6" t="s">
        <v>123</v>
      </c>
      <c r="F33" s="19">
        <v>135000</v>
      </c>
      <c r="G33" s="24">
        <v>7321.05</v>
      </c>
      <c r="H33" s="24">
        <v>1.52</v>
      </c>
      <c r="I33" s="31"/>
      <c r="J33" s="31"/>
      <c r="K33" s="31">
        <v>64.2</v>
      </c>
      <c r="L33" s="31">
        <v>100</v>
      </c>
      <c r="M33" s="84" t="s">
        <v>4885</v>
      </c>
      <c r="N33" s="84" t="s">
        <v>4885</v>
      </c>
      <c r="O33" s="35"/>
    </row>
    <row r="34" spans="2:15" x14ac:dyDescent="0.25">
      <c r="B34" s="8" t="s">
        <v>124</v>
      </c>
      <c r="C34" s="60" t="s">
        <v>125</v>
      </c>
      <c r="D34" s="54" t="s">
        <v>126</v>
      </c>
      <c r="E34" s="6" t="s">
        <v>127</v>
      </c>
      <c r="F34" s="19">
        <v>22400</v>
      </c>
      <c r="G34" s="24">
        <v>7117.6</v>
      </c>
      <c r="H34" s="24">
        <v>1.48</v>
      </c>
      <c r="I34" s="31"/>
      <c r="J34" s="31"/>
      <c r="K34" s="31">
        <v>76.400000000000006</v>
      </c>
      <c r="L34" s="31">
        <v>99.3</v>
      </c>
      <c r="M34" s="84" t="s">
        <v>4886</v>
      </c>
      <c r="N34" s="84" t="s">
        <v>4886</v>
      </c>
      <c r="O34" s="35"/>
    </row>
    <row r="35" spans="2:15" x14ac:dyDescent="0.25">
      <c r="B35" s="8" t="s">
        <v>128</v>
      </c>
      <c r="C35" s="60" t="s">
        <v>129</v>
      </c>
      <c r="D35" s="54" t="s">
        <v>130</v>
      </c>
      <c r="E35" s="6" t="s">
        <v>131</v>
      </c>
      <c r="F35" s="19">
        <v>185000</v>
      </c>
      <c r="G35" s="24">
        <v>7112.88</v>
      </c>
      <c r="H35" s="24">
        <v>1.48</v>
      </c>
      <c r="I35" s="31"/>
      <c r="J35" s="31"/>
      <c r="K35" s="31">
        <v>72.2</v>
      </c>
      <c r="L35" s="31">
        <v>100</v>
      </c>
      <c r="M35" s="84" t="s">
        <v>4887</v>
      </c>
      <c r="N35" s="84" t="s">
        <v>4887</v>
      </c>
      <c r="O35" s="35"/>
    </row>
    <row r="36" spans="2:15" x14ac:dyDescent="0.25">
      <c r="B36" s="8" t="s">
        <v>132</v>
      </c>
      <c r="C36" s="60" t="s">
        <v>133</v>
      </c>
      <c r="D36" s="54" t="s">
        <v>134</v>
      </c>
      <c r="E36" s="6" t="s">
        <v>135</v>
      </c>
      <c r="F36" s="19">
        <v>1350000</v>
      </c>
      <c r="G36" s="24">
        <v>6878.93</v>
      </c>
      <c r="H36" s="24">
        <v>1.43</v>
      </c>
      <c r="I36" s="31"/>
      <c r="J36" s="31"/>
      <c r="K36" s="31">
        <v>78.900000000000006</v>
      </c>
      <c r="L36" s="31">
        <v>92</v>
      </c>
      <c r="M36" s="84" t="s">
        <v>4888</v>
      </c>
      <c r="N36" s="84" t="s">
        <v>4888</v>
      </c>
      <c r="O36" s="35"/>
    </row>
    <row r="37" spans="2:15" x14ac:dyDescent="0.25">
      <c r="B37" s="8" t="s">
        <v>136</v>
      </c>
      <c r="C37" s="60" t="s">
        <v>137</v>
      </c>
      <c r="D37" s="54" t="s">
        <v>138</v>
      </c>
      <c r="E37" s="6" t="s">
        <v>139</v>
      </c>
      <c r="F37" s="19">
        <v>1204792</v>
      </c>
      <c r="G37" s="24">
        <v>6878.76</v>
      </c>
      <c r="H37" s="24">
        <v>1.43</v>
      </c>
      <c r="I37" s="31"/>
      <c r="J37" s="31"/>
      <c r="K37" s="31">
        <v>76.599999999999994</v>
      </c>
      <c r="L37" s="31">
        <v>100</v>
      </c>
      <c r="M37" s="84" t="s">
        <v>4889</v>
      </c>
      <c r="N37" s="84" t="s">
        <v>4889</v>
      </c>
      <c r="O37" s="35"/>
    </row>
    <row r="38" spans="2:15" x14ac:dyDescent="0.25">
      <c r="B38" s="8" t="s">
        <v>140</v>
      </c>
      <c r="C38" s="60" t="s">
        <v>141</v>
      </c>
      <c r="D38" s="54" t="s">
        <v>142</v>
      </c>
      <c r="E38" s="6" t="s">
        <v>91</v>
      </c>
      <c r="F38" s="19">
        <v>675000</v>
      </c>
      <c r="G38" s="24">
        <v>6210.68</v>
      </c>
      <c r="H38" s="24">
        <v>1.29</v>
      </c>
      <c r="I38" s="31"/>
      <c r="J38" s="31"/>
      <c r="K38" s="31">
        <v>68.7</v>
      </c>
      <c r="L38" s="85" t="s">
        <v>4903</v>
      </c>
      <c r="M38" s="84" t="s">
        <v>4890</v>
      </c>
      <c r="N38" s="86" t="s">
        <v>4903</v>
      </c>
      <c r="O38" s="35"/>
    </row>
    <row r="39" spans="2:15" x14ac:dyDescent="0.25">
      <c r="B39" s="8" t="s">
        <v>143</v>
      </c>
      <c r="C39" s="60" t="s">
        <v>144</v>
      </c>
      <c r="D39" s="54" t="s">
        <v>145</v>
      </c>
      <c r="E39" s="6" t="s">
        <v>146</v>
      </c>
      <c r="F39" s="19">
        <v>432000</v>
      </c>
      <c r="G39" s="24">
        <v>6130.08</v>
      </c>
      <c r="H39" s="24">
        <v>1.27</v>
      </c>
      <c r="I39" s="31"/>
      <c r="J39" s="31"/>
      <c r="K39" s="31">
        <v>68.8</v>
      </c>
      <c r="L39" s="31">
        <v>95.8</v>
      </c>
      <c r="M39" s="84" t="s">
        <v>4891</v>
      </c>
      <c r="N39" s="84" t="s">
        <v>4891</v>
      </c>
      <c r="O39" s="35"/>
    </row>
    <row r="40" spans="2:15" x14ac:dyDescent="0.25">
      <c r="B40" s="8" t="s">
        <v>147</v>
      </c>
      <c r="C40" s="60" t="s">
        <v>148</v>
      </c>
      <c r="D40" s="54" t="s">
        <v>149</v>
      </c>
      <c r="E40" s="6" t="s">
        <v>150</v>
      </c>
      <c r="F40" s="19">
        <v>2457530</v>
      </c>
      <c r="G40" s="24">
        <v>5775.2</v>
      </c>
      <c r="H40" s="24">
        <v>1.2</v>
      </c>
      <c r="I40" s="31"/>
      <c r="J40" s="31"/>
      <c r="K40" s="31">
        <v>65.900000000000006</v>
      </c>
      <c r="L40" s="31">
        <v>77</v>
      </c>
      <c r="M40" s="84" t="s">
        <v>4892</v>
      </c>
      <c r="N40" s="84" t="s">
        <v>4892</v>
      </c>
      <c r="O40" s="35"/>
    </row>
    <row r="41" spans="2:15" x14ac:dyDescent="0.25">
      <c r="B41" s="8" t="s">
        <v>151</v>
      </c>
      <c r="C41" s="60" t="s">
        <v>152</v>
      </c>
      <c r="D41" s="54" t="s">
        <v>153</v>
      </c>
      <c r="E41" s="6" t="s">
        <v>131</v>
      </c>
      <c r="F41" s="19">
        <v>1140000</v>
      </c>
      <c r="G41" s="24">
        <v>5489.1</v>
      </c>
      <c r="H41" s="24">
        <v>1.1399999999999999</v>
      </c>
      <c r="I41" s="31"/>
      <c r="J41" s="31"/>
      <c r="K41" s="31">
        <v>75.7</v>
      </c>
      <c r="L41" s="31">
        <v>100</v>
      </c>
      <c r="M41" s="84" t="s">
        <v>4893</v>
      </c>
      <c r="N41" s="84" t="s">
        <v>4893</v>
      </c>
      <c r="O41" s="35"/>
    </row>
    <row r="42" spans="2:15" x14ac:dyDescent="0.25">
      <c r="B42" s="8" t="s">
        <v>154</v>
      </c>
      <c r="C42" s="60" t="s">
        <v>155</v>
      </c>
      <c r="D42" s="54" t="s">
        <v>156</v>
      </c>
      <c r="E42" s="6" t="s">
        <v>157</v>
      </c>
      <c r="F42" s="19">
        <v>410000</v>
      </c>
      <c r="G42" s="24">
        <v>5379.61</v>
      </c>
      <c r="H42" s="24">
        <v>1.1200000000000001</v>
      </c>
      <c r="I42" s="31"/>
      <c r="J42" s="31"/>
      <c r="K42" s="31">
        <v>72.400000000000006</v>
      </c>
      <c r="L42" s="85" t="s">
        <v>4903</v>
      </c>
      <c r="M42" s="84" t="s">
        <v>4894</v>
      </c>
      <c r="N42" s="86" t="s">
        <v>4903</v>
      </c>
      <c r="O42" s="35"/>
    </row>
    <row r="43" spans="2:15" x14ac:dyDescent="0.25">
      <c r="B43" s="8" t="s">
        <v>158</v>
      </c>
      <c r="C43" s="60" t="s">
        <v>159</v>
      </c>
      <c r="D43" s="54" t="s">
        <v>160</v>
      </c>
      <c r="E43" s="6" t="s">
        <v>91</v>
      </c>
      <c r="F43" s="19">
        <v>420000</v>
      </c>
      <c r="G43" s="24">
        <v>5345.76</v>
      </c>
      <c r="H43" s="24">
        <v>1.1100000000000001</v>
      </c>
      <c r="I43" s="31"/>
      <c r="J43" s="31"/>
      <c r="K43" s="31">
        <v>73</v>
      </c>
      <c r="L43" s="31">
        <v>82</v>
      </c>
      <c r="M43" s="84" t="s">
        <v>4895</v>
      </c>
      <c r="N43" s="84" t="s">
        <v>4895</v>
      </c>
      <c r="O43" s="35"/>
    </row>
    <row r="44" spans="2:15" x14ac:dyDescent="0.25">
      <c r="B44" s="8" t="s">
        <v>161</v>
      </c>
      <c r="C44" s="60" t="s">
        <v>162</v>
      </c>
      <c r="D44" s="54" t="s">
        <v>163</v>
      </c>
      <c r="E44" s="6" t="s">
        <v>164</v>
      </c>
      <c r="F44" s="19">
        <v>165000</v>
      </c>
      <c r="G44" s="24">
        <v>5150.8100000000004</v>
      </c>
      <c r="H44" s="24">
        <v>1.07</v>
      </c>
      <c r="I44" s="31"/>
      <c r="J44" s="31"/>
      <c r="K44" s="31">
        <v>74.099999999999994</v>
      </c>
      <c r="L44" s="31">
        <v>74</v>
      </c>
      <c r="M44" s="84" t="s">
        <v>4896</v>
      </c>
      <c r="N44" s="84" t="s">
        <v>4896</v>
      </c>
      <c r="O44" s="35"/>
    </row>
    <row r="45" spans="2:15" x14ac:dyDescent="0.25">
      <c r="B45" s="8" t="s">
        <v>165</v>
      </c>
      <c r="C45" s="60" t="s">
        <v>166</v>
      </c>
      <c r="D45" s="54" t="s">
        <v>167</v>
      </c>
      <c r="E45" s="6" t="s">
        <v>146</v>
      </c>
      <c r="F45" s="19">
        <v>345000</v>
      </c>
      <c r="G45" s="24">
        <v>5075.99</v>
      </c>
      <c r="H45" s="24">
        <v>1.06</v>
      </c>
      <c r="I45" s="31"/>
      <c r="J45" s="31"/>
      <c r="K45" s="31">
        <v>74.8</v>
      </c>
      <c r="L45" s="31">
        <v>100</v>
      </c>
      <c r="M45" s="84" t="s">
        <v>4897</v>
      </c>
      <c r="N45" s="84" t="s">
        <v>4897</v>
      </c>
      <c r="O45" s="35"/>
    </row>
    <row r="46" spans="2:15" x14ac:dyDescent="0.25">
      <c r="B46" s="8" t="s">
        <v>168</v>
      </c>
      <c r="C46" s="60" t="s">
        <v>169</v>
      </c>
      <c r="D46" s="54" t="s">
        <v>170</v>
      </c>
      <c r="E46" s="6" t="s">
        <v>119</v>
      </c>
      <c r="F46" s="19">
        <v>250000</v>
      </c>
      <c r="G46" s="24">
        <v>5014.5</v>
      </c>
      <c r="H46" s="24">
        <v>1.04</v>
      </c>
      <c r="I46" s="31"/>
      <c r="J46" s="31"/>
      <c r="K46" s="31">
        <v>64.8</v>
      </c>
      <c r="L46" s="31">
        <v>100</v>
      </c>
      <c r="M46" s="84" t="s">
        <v>4898</v>
      </c>
      <c r="N46" s="84" t="s">
        <v>4898</v>
      </c>
      <c r="O46" s="35"/>
    </row>
    <row r="47" spans="2:15" x14ac:dyDescent="0.25">
      <c r="B47" s="8" t="s">
        <v>171</v>
      </c>
      <c r="C47" s="60" t="s">
        <v>172</v>
      </c>
      <c r="D47" s="54" t="s">
        <v>173</v>
      </c>
      <c r="E47" s="6" t="s">
        <v>139</v>
      </c>
      <c r="F47" s="19">
        <v>1136255</v>
      </c>
      <c r="G47" s="24">
        <v>4932.4799999999996</v>
      </c>
      <c r="H47" s="24">
        <v>1.03</v>
      </c>
      <c r="I47" s="31"/>
      <c r="J47" s="31"/>
      <c r="K47" s="31">
        <v>64.2</v>
      </c>
      <c r="L47" s="31">
        <v>100</v>
      </c>
      <c r="M47" s="84" t="s">
        <v>4899</v>
      </c>
      <c r="N47" s="84" t="s">
        <v>4899</v>
      </c>
      <c r="O47" s="35"/>
    </row>
    <row r="48" spans="2:15" x14ac:dyDescent="0.25">
      <c r="B48" s="8" t="s">
        <v>174</v>
      </c>
      <c r="C48" s="60" t="s">
        <v>175</v>
      </c>
      <c r="D48" s="54" t="s">
        <v>176</v>
      </c>
      <c r="E48" s="6" t="s">
        <v>91</v>
      </c>
      <c r="F48" s="19">
        <v>1100000</v>
      </c>
      <c r="G48" s="24">
        <v>4510</v>
      </c>
      <c r="H48" s="24">
        <v>0.94</v>
      </c>
      <c r="I48" s="31"/>
      <c r="J48" s="31"/>
      <c r="K48" s="31">
        <v>65.599999999999994</v>
      </c>
      <c r="L48" s="31">
        <v>100</v>
      </c>
      <c r="M48" s="84" t="s">
        <v>4900</v>
      </c>
      <c r="N48" s="84" t="s">
        <v>4900</v>
      </c>
      <c r="O48" s="35"/>
    </row>
    <row r="49" spans="2:15" x14ac:dyDescent="0.25">
      <c r="B49" s="8" t="s">
        <v>177</v>
      </c>
      <c r="C49" s="60" t="s">
        <v>178</v>
      </c>
      <c r="D49" s="54" t="s">
        <v>179</v>
      </c>
      <c r="E49" s="6" t="s">
        <v>180</v>
      </c>
      <c r="F49" s="19">
        <v>17000</v>
      </c>
      <c r="G49" s="24">
        <v>4475.25</v>
      </c>
      <c r="H49" s="24">
        <v>0.93</v>
      </c>
      <c r="I49" s="31"/>
      <c r="J49" s="31"/>
      <c r="K49" s="31">
        <v>66.5</v>
      </c>
      <c r="L49" s="85" t="s">
        <v>4903</v>
      </c>
      <c r="M49" s="84" t="s">
        <v>4901</v>
      </c>
      <c r="N49" s="84" t="s">
        <v>4901</v>
      </c>
      <c r="O49" s="35"/>
    </row>
    <row r="50" spans="2:15" x14ac:dyDescent="0.25">
      <c r="B50" s="8" t="s">
        <v>181</v>
      </c>
      <c r="C50" s="60" t="s">
        <v>182</v>
      </c>
      <c r="D50" s="54" t="s">
        <v>183</v>
      </c>
      <c r="E50" s="6" t="s">
        <v>184</v>
      </c>
      <c r="F50" s="19">
        <v>205666</v>
      </c>
      <c r="G50" s="24">
        <v>3678.75</v>
      </c>
      <c r="H50" s="24">
        <v>0.76</v>
      </c>
      <c r="I50" s="31"/>
      <c r="J50" s="31"/>
      <c r="K50" s="31">
        <v>75.599999999999994</v>
      </c>
      <c r="L50" s="31">
        <v>94</v>
      </c>
      <c r="M50" s="84" t="s">
        <v>4902</v>
      </c>
      <c r="N50" s="84" t="s">
        <v>4902</v>
      </c>
      <c r="O50" s="35"/>
    </row>
    <row r="51" spans="2:15" x14ac:dyDescent="0.25">
      <c r="C51" s="58" t="s">
        <v>185</v>
      </c>
      <c r="D51" s="54"/>
      <c r="E51" s="6"/>
      <c r="F51" s="19"/>
      <c r="G51" s="25">
        <v>473987.48</v>
      </c>
      <c r="H51" s="25">
        <v>98.53</v>
      </c>
      <c r="I51" s="31"/>
      <c r="J51" s="31"/>
      <c r="K51" s="31"/>
      <c r="L51" s="31"/>
      <c r="M51" s="31"/>
      <c r="N51" s="31"/>
      <c r="O51" s="35"/>
    </row>
    <row r="52" spans="2:15" x14ac:dyDescent="0.25">
      <c r="C52" s="57"/>
      <c r="D52" s="54"/>
      <c r="E52" s="6"/>
      <c r="F52" s="19"/>
      <c r="G52" s="24"/>
      <c r="H52" s="24"/>
      <c r="I52" s="31"/>
      <c r="J52" s="31"/>
      <c r="K52" s="31"/>
      <c r="L52" s="31"/>
      <c r="M52" s="31"/>
      <c r="N52" s="31"/>
      <c r="O52" s="35"/>
    </row>
    <row r="53" spans="2:15" x14ac:dyDescent="0.25">
      <c r="C53" s="58" t="s">
        <v>3</v>
      </c>
      <c r="D53" s="54"/>
      <c r="E53" s="6"/>
      <c r="F53" s="19"/>
      <c r="G53" s="24" t="s">
        <v>2</v>
      </c>
      <c r="H53" s="24" t="s">
        <v>2</v>
      </c>
      <c r="I53" s="31"/>
      <c r="J53" s="31"/>
      <c r="K53" s="31"/>
      <c r="L53" s="31"/>
      <c r="M53" s="31"/>
      <c r="N53" s="31"/>
      <c r="O53" s="35"/>
    </row>
    <row r="54" spans="2:15" x14ac:dyDescent="0.25">
      <c r="C54" s="57"/>
      <c r="D54" s="54"/>
      <c r="E54" s="6"/>
      <c r="F54" s="19"/>
      <c r="G54" s="24"/>
      <c r="H54" s="24"/>
      <c r="I54" s="31"/>
      <c r="J54" s="31"/>
      <c r="K54" s="31"/>
      <c r="L54" s="31"/>
      <c r="M54" s="31"/>
      <c r="N54" s="31"/>
      <c r="O54" s="35"/>
    </row>
    <row r="55" spans="2:15" x14ac:dyDescent="0.25">
      <c r="C55" s="59" t="s">
        <v>4</v>
      </c>
      <c r="D55" s="54"/>
      <c r="E55" s="6"/>
      <c r="F55" s="19"/>
      <c r="G55" s="24"/>
      <c r="H55" s="24"/>
      <c r="I55" s="31"/>
      <c r="J55" s="31"/>
      <c r="K55" s="31"/>
      <c r="L55" s="31"/>
      <c r="M55" s="31"/>
      <c r="N55" s="31"/>
      <c r="O55" s="35"/>
    </row>
    <row r="56" spans="2:15" x14ac:dyDescent="0.25">
      <c r="B56" s="8" t="s">
        <v>186</v>
      </c>
      <c r="C56" s="60" t="s">
        <v>187</v>
      </c>
      <c r="D56" s="54" t="s">
        <v>188</v>
      </c>
      <c r="E56" s="6" t="s">
        <v>189</v>
      </c>
      <c r="F56" s="19">
        <v>27000</v>
      </c>
      <c r="G56" s="62">
        <v>0</v>
      </c>
      <c r="H56" s="24" t="s">
        <v>4767</v>
      </c>
      <c r="I56" s="31"/>
      <c r="J56" s="31"/>
      <c r="K56" s="85" t="s">
        <v>4903</v>
      </c>
      <c r="L56" s="85" t="s">
        <v>4903</v>
      </c>
      <c r="M56" s="86" t="s">
        <v>4903</v>
      </c>
      <c r="N56" s="86" t="s">
        <v>4903</v>
      </c>
      <c r="O56" s="35" t="s">
        <v>4832</v>
      </c>
    </row>
    <row r="57" spans="2:15" x14ac:dyDescent="0.25">
      <c r="B57" s="8" t="s">
        <v>190</v>
      </c>
      <c r="C57" s="60" t="s">
        <v>191</v>
      </c>
      <c r="D57" s="54" t="s">
        <v>192</v>
      </c>
      <c r="E57" s="6" t="s">
        <v>164</v>
      </c>
      <c r="F57" s="19">
        <v>80000</v>
      </c>
      <c r="G57" s="62">
        <v>0</v>
      </c>
      <c r="H57" s="24" t="s">
        <v>4767</v>
      </c>
      <c r="I57" s="31"/>
      <c r="J57" s="31"/>
      <c r="K57" s="85" t="s">
        <v>4903</v>
      </c>
      <c r="L57" s="85" t="s">
        <v>4903</v>
      </c>
      <c r="M57" s="86" t="s">
        <v>4903</v>
      </c>
      <c r="N57" s="86" t="s">
        <v>4903</v>
      </c>
      <c r="O57" s="35" t="s">
        <v>4832</v>
      </c>
    </row>
    <row r="58" spans="2:15" x14ac:dyDescent="0.25">
      <c r="C58" s="58" t="s">
        <v>185</v>
      </c>
      <c r="D58" s="54"/>
      <c r="E58" s="6"/>
      <c r="F58" s="19"/>
      <c r="G58" s="63">
        <v>0</v>
      </c>
      <c r="H58" s="25" t="s">
        <v>4767</v>
      </c>
      <c r="I58" s="31"/>
      <c r="J58" s="31"/>
      <c r="K58" s="31"/>
      <c r="L58" s="31"/>
      <c r="M58" s="31"/>
      <c r="N58" s="31"/>
      <c r="O58" s="35"/>
    </row>
    <row r="59" spans="2:15" x14ac:dyDescent="0.25">
      <c r="C59" s="57"/>
      <c r="D59" s="54"/>
      <c r="E59" s="6"/>
      <c r="F59" s="19"/>
      <c r="G59" s="24"/>
      <c r="H59" s="24"/>
      <c r="I59" s="31"/>
      <c r="J59" s="31"/>
      <c r="K59" s="31"/>
      <c r="L59" s="31"/>
      <c r="M59" s="31"/>
      <c r="N59" s="31"/>
      <c r="O59" s="35"/>
    </row>
    <row r="60" spans="2:15" x14ac:dyDescent="0.25">
      <c r="C60" s="58" t="s">
        <v>5</v>
      </c>
      <c r="D60" s="54"/>
      <c r="E60" s="6"/>
      <c r="F60" s="19"/>
      <c r="G60" s="24"/>
      <c r="H60" s="24"/>
      <c r="I60" s="31"/>
      <c r="J60" s="31"/>
      <c r="K60" s="31"/>
      <c r="L60" s="31"/>
      <c r="M60" s="31"/>
      <c r="N60" s="31"/>
      <c r="O60" s="35"/>
    </row>
    <row r="61" spans="2:15" x14ac:dyDescent="0.25">
      <c r="C61" s="57"/>
      <c r="D61" s="54"/>
      <c r="E61" s="6"/>
      <c r="F61" s="19"/>
      <c r="G61" s="24"/>
      <c r="H61" s="24"/>
      <c r="I61" s="31"/>
      <c r="J61" s="31"/>
      <c r="K61" s="31"/>
      <c r="L61" s="31"/>
      <c r="M61" s="31"/>
      <c r="N61" s="31"/>
      <c r="O61" s="35"/>
    </row>
    <row r="62" spans="2:15" x14ac:dyDescent="0.25">
      <c r="C62" s="58" t="s">
        <v>6</v>
      </c>
      <c r="D62" s="54"/>
      <c r="E62" s="6"/>
      <c r="F62" s="19"/>
      <c r="G62" s="24" t="s">
        <v>2</v>
      </c>
      <c r="H62" s="24" t="s">
        <v>2</v>
      </c>
      <c r="I62" s="31"/>
      <c r="J62" s="31"/>
      <c r="K62" s="31"/>
      <c r="L62" s="31"/>
      <c r="M62" s="31"/>
      <c r="N62" s="31"/>
      <c r="O62" s="35"/>
    </row>
    <row r="63" spans="2:15" x14ac:dyDescent="0.25">
      <c r="C63" s="57"/>
      <c r="D63" s="54"/>
      <c r="E63" s="6"/>
      <c r="F63" s="19"/>
      <c r="G63" s="24"/>
      <c r="H63" s="24"/>
      <c r="I63" s="31"/>
      <c r="J63" s="31"/>
      <c r="K63" s="31"/>
      <c r="L63" s="31"/>
      <c r="M63" s="31"/>
      <c r="N63" s="31"/>
      <c r="O63" s="35"/>
    </row>
    <row r="64" spans="2:15" x14ac:dyDescent="0.25">
      <c r="C64" s="58" t="s">
        <v>7</v>
      </c>
      <c r="D64" s="54"/>
      <c r="E64" s="6"/>
      <c r="F64" s="19"/>
      <c r="G64" s="24" t="s">
        <v>2</v>
      </c>
      <c r="H64" s="24" t="s">
        <v>2</v>
      </c>
      <c r="I64" s="31"/>
      <c r="J64" s="31"/>
      <c r="K64" s="31"/>
      <c r="L64" s="31"/>
      <c r="M64" s="31"/>
      <c r="N64" s="31"/>
      <c r="O64" s="35"/>
    </row>
    <row r="65" spans="1:15" x14ac:dyDescent="0.25">
      <c r="C65" s="57"/>
      <c r="D65" s="54"/>
      <c r="E65" s="6"/>
      <c r="F65" s="19"/>
      <c r="G65" s="24"/>
      <c r="H65" s="24"/>
      <c r="I65" s="31"/>
      <c r="J65" s="31"/>
      <c r="K65" s="31"/>
      <c r="L65" s="31"/>
      <c r="M65" s="31"/>
      <c r="N65" s="31"/>
      <c r="O65" s="35"/>
    </row>
    <row r="66" spans="1:15" x14ac:dyDescent="0.25">
      <c r="C66" s="58" t="s">
        <v>8</v>
      </c>
      <c r="D66" s="54"/>
      <c r="E66" s="6"/>
      <c r="F66" s="19"/>
      <c r="G66" s="24" t="s">
        <v>2</v>
      </c>
      <c r="H66" s="24" t="s">
        <v>2</v>
      </c>
      <c r="I66" s="31"/>
      <c r="J66" s="31"/>
      <c r="K66" s="31"/>
      <c r="L66" s="31"/>
      <c r="M66" s="31"/>
      <c r="N66" s="31"/>
      <c r="O66" s="35"/>
    </row>
    <row r="67" spans="1:15" x14ac:dyDescent="0.25">
      <c r="C67" s="57"/>
      <c r="D67" s="54"/>
      <c r="E67" s="6"/>
      <c r="F67" s="19"/>
      <c r="G67" s="24"/>
      <c r="H67" s="24"/>
      <c r="I67" s="31"/>
      <c r="J67" s="31"/>
      <c r="K67" s="31"/>
      <c r="L67" s="31"/>
      <c r="M67" s="31"/>
      <c r="N67" s="31"/>
      <c r="O67" s="35"/>
    </row>
    <row r="68" spans="1:15" x14ac:dyDescent="0.25">
      <c r="C68" s="58" t="s">
        <v>9</v>
      </c>
      <c r="D68" s="54"/>
      <c r="E68" s="6"/>
      <c r="F68" s="19"/>
      <c r="G68" s="24" t="s">
        <v>2</v>
      </c>
      <c r="H68" s="24" t="s">
        <v>2</v>
      </c>
      <c r="I68" s="31"/>
      <c r="J68" s="31"/>
      <c r="K68" s="31"/>
      <c r="L68" s="31"/>
      <c r="M68" s="31"/>
      <c r="N68" s="31"/>
      <c r="O68" s="35"/>
    </row>
    <row r="69" spans="1:15" x14ac:dyDescent="0.25">
      <c r="C69" s="57"/>
      <c r="D69" s="54"/>
      <c r="E69" s="6"/>
      <c r="F69" s="19"/>
      <c r="G69" s="24"/>
      <c r="H69" s="24"/>
      <c r="I69" s="31"/>
      <c r="J69" s="31"/>
      <c r="K69" s="31"/>
      <c r="L69" s="31"/>
      <c r="M69" s="31"/>
      <c r="N69" s="31"/>
      <c r="O69" s="35"/>
    </row>
    <row r="70" spans="1:15" x14ac:dyDescent="0.25">
      <c r="C70" s="58" t="s">
        <v>10</v>
      </c>
      <c r="D70" s="54"/>
      <c r="E70" s="6"/>
      <c r="F70" s="19"/>
      <c r="G70" s="24" t="s">
        <v>2</v>
      </c>
      <c r="H70" s="24" t="s">
        <v>2</v>
      </c>
      <c r="I70" s="31"/>
      <c r="J70" s="31"/>
      <c r="K70" s="31"/>
      <c r="L70" s="31"/>
      <c r="M70" s="31"/>
      <c r="N70" s="31"/>
      <c r="O70" s="35"/>
    </row>
    <row r="71" spans="1:15" x14ac:dyDescent="0.25">
      <c r="C71" s="57"/>
      <c r="D71" s="54"/>
      <c r="E71" s="6"/>
      <c r="F71" s="19"/>
      <c r="G71" s="24"/>
      <c r="H71" s="24"/>
      <c r="I71" s="31"/>
      <c r="J71" s="31"/>
      <c r="K71" s="31"/>
      <c r="L71" s="31"/>
      <c r="M71" s="31"/>
      <c r="N71" s="31"/>
      <c r="O71" s="35"/>
    </row>
    <row r="72" spans="1:15" x14ac:dyDescent="0.25">
      <c r="C72" s="58" t="s">
        <v>11</v>
      </c>
      <c r="D72" s="54"/>
      <c r="E72" s="6"/>
      <c r="F72" s="19"/>
      <c r="G72" s="24" t="s">
        <v>2</v>
      </c>
      <c r="H72" s="24" t="s">
        <v>2</v>
      </c>
      <c r="I72" s="31"/>
      <c r="J72" s="31"/>
      <c r="K72" s="31"/>
      <c r="L72" s="31"/>
      <c r="M72" s="31"/>
      <c r="N72" s="31"/>
      <c r="O72" s="35"/>
    </row>
    <row r="73" spans="1:15" x14ac:dyDescent="0.25">
      <c r="C73" s="57"/>
      <c r="D73" s="54"/>
      <c r="E73" s="6"/>
      <c r="F73" s="19"/>
      <c r="G73" s="24"/>
      <c r="H73" s="24"/>
      <c r="I73" s="31"/>
      <c r="J73" s="31"/>
      <c r="K73" s="31"/>
      <c r="L73" s="31"/>
      <c r="M73" s="31"/>
      <c r="N73" s="31"/>
      <c r="O73" s="35"/>
    </row>
    <row r="74" spans="1:15" x14ac:dyDescent="0.25">
      <c r="A74" s="10"/>
      <c r="B74" s="28"/>
      <c r="C74" s="58" t="s">
        <v>13</v>
      </c>
      <c r="D74" s="54"/>
      <c r="E74" s="6"/>
      <c r="F74" s="19"/>
      <c r="G74" s="24"/>
      <c r="H74" s="24"/>
      <c r="I74" s="31"/>
      <c r="J74" s="31"/>
      <c r="K74" s="31"/>
      <c r="L74" s="31"/>
      <c r="M74" s="31"/>
      <c r="N74" s="31"/>
      <c r="O74" s="35"/>
    </row>
    <row r="75" spans="1:15" x14ac:dyDescent="0.25">
      <c r="A75" s="28"/>
      <c r="B75" s="28"/>
      <c r="C75" s="58" t="s">
        <v>14</v>
      </c>
      <c r="D75" s="54"/>
      <c r="E75" s="6"/>
      <c r="F75" s="19"/>
      <c r="G75" s="24" t="s">
        <v>2</v>
      </c>
      <c r="H75" s="24" t="s">
        <v>2</v>
      </c>
      <c r="I75" s="31"/>
      <c r="J75" s="31"/>
      <c r="K75" s="31"/>
      <c r="L75" s="31"/>
      <c r="M75" s="31"/>
      <c r="N75" s="31"/>
      <c r="O75" s="35"/>
    </row>
    <row r="76" spans="1:15" x14ac:dyDescent="0.25">
      <c r="A76" s="28"/>
      <c r="B76" s="28"/>
      <c r="C76" s="58"/>
      <c r="D76" s="54"/>
      <c r="E76" s="6"/>
      <c r="F76" s="19"/>
      <c r="G76" s="24"/>
      <c r="H76" s="24"/>
      <c r="I76" s="31"/>
      <c r="J76" s="31"/>
      <c r="K76" s="31"/>
      <c r="L76" s="31"/>
      <c r="M76" s="31"/>
      <c r="N76" s="31"/>
      <c r="O76" s="35"/>
    </row>
    <row r="77" spans="1:15" x14ac:dyDescent="0.25">
      <c r="A77" s="28"/>
      <c r="B77" s="28"/>
      <c r="C77" s="58" t="s">
        <v>15</v>
      </c>
      <c r="D77" s="54"/>
      <c r="E77" s="6"/>
      <c r="F77" s="19"/>
      <c r="G77" s="24" t="s">
        <v>2</v>
      </c>
      <c r="H77" s="24" t="s">
        <v>2</v>
      </c>
      <c r="I77" s="31"/>
      <c r="J77" s="31"/>
      <c r="K77" s="31"/>
      <c r="L77" s="31"/>
      <c r="M77" s="31"/>
      <c r="N77" s="31"/>
      <c r="O77" s="35"/>
    </row>
    <row r="78" spans="1:15" x14ac:dyDescent="0.25">
      <c r="A78" s="28"/>
      <c r="B78" s="28"/>
      <c r="C78" s="58"/>
      <c r="D78" s="54"/>
      <c r="E78" s="6"/>
      <c r="F78" s="19"/>
      <c r="G78" s="24"/>
      <c r="H78" s="24"/>
      <c r="I78" s="31"/>
      <c r="J78" s="31"/>
      <c r="K78" s="31"/>
      <c r="L78" s="31"/>
      <c r="M78" s="31"/>
      <c r="N78" s="31"/>
      <c r="O78" s="35"/>
    </row>
    <row r="79" spans="1:15" x14ac:dyDescent="0.25">
      <c r="C79" s="59" t="s">
        <v>16</v>
      </c>
      <c r="D79" s="54"/>
      <c r="E79" s="6"/>
      <c r="F79" s="19"/>
      <c r="G79" s="24"/>
      <c r="H79" s="24"/>
      <c r="I79" s="31"/>
      <c r="J79" s="31"/>
      <c r="K79" s="31"/>
      <c r="L79" s="31"/>
      <c r="M79" s="31"/>
      <c r="N79" s="31"/>
      <c r="O79" s="35"/>
    </row>
    <row r="80" spans="1:15" x14ac:dyDescent="0.25">
      <c r="B80" s="8" t="s">
        <v>193</v>
      </c>
      <c r="C80" s="60" t="s">
        <v>194</v>
      </c>
      <c r="D80" s="54" t="s">
        <v>195</v>
      </c>
      <c r="E80" s="6" t="s">
        <v>196</v>
      </c>
      <c r="F80" s="19">
        <v>500000</v>
      </c>
      <c r="G80" s="24">
        <v>483.08</v>
      </c>
      <c r="H80" s="24">
        <v>0.1</v>
      </c>
      <c r="I80" s="31">
        <v>5.5095000000000001</v>
      </c>
      <c r="J80" s="31"/>
      <c r="K80" s="85" t="s">
        <v>4903</v>
      </c>
      <c r="L80" s="85" t="s">
        <v>4903</v>
      </c>
      <c r="M80" s="86" t="s">
        <v>4903</v>
      </c>
      <c r="N80" s="86" t="s">
        <v>4903</v>
      </c>
      <c r="O80" s="35"/>
    </row>
    <row r="81" spans="1:15" x14ac:dyDescent="0.25">
      <c r="C81" s="58" t="s">
        <v>185</v>
      </c>
      <c r="D81" s="54"/>
      <c r="E81" s="6"/>
      <c r="F81" s="19"/>
      <c r="G81" s="25">
        <v>483.08</v>
      </c>
      <c r="H81" s="25">
        <v>0.1</v>
      </c>
      <c r="I81" s="31"/>
      <c r="J81" s="31"/>
      <c r="K81" s="31"/>
      <c r="L81" s="31"/>
      <c r="M81" s="31"/>
      <c r="N81" s="31"/>
      <c r="O81" s="35"/>
    </row>
    <row r="82" spans="1:15" x14ac:dyDescent="0.25">
      <c r="C82" s="57"/>
      <c r="D82" s="54"/>
      <c r="E82" s="6"/>
      <c r="F82" s="19"/>
      <c r="G82" s="24"/>
      <c r="H82" s="24"/>
      <c r="I82" s="31"/>
      <c r="J82" s="31"/>
      <c r="K82" s="31"/>
      <c r="L82" s="31"/>
      <c r="M82" s="31"/>
      <c r="N82" s="31"/>
      <c r="O82" s="35"/>
    </row>
    <row r="83" spans="1:15" x14ac:dyDescent="0.25">
      <c r="C83" s="58" t="s">
        <v>17</v>
      </c>
      <c r="D83" s="54"/>
      <c r="E83" s="6"/>
      <c r="F83" s="19"/>
      <c r="G83" s="24" t="s">
        <v>2</v>
      </c>
      <c r="H83" s="24" t="s">
        <v>2</v>
      </c>
      <c r="I83" s="31"/>
      <c r="J83" s="31"/>
      <c r="K83" s="31"/>
      <c r="L83" s="31"/>
      <c r="M83" s="31"/>
      <c r="N83" s="31"/>
      <c r="O83" s="35"/>
    </row>
    <row r="84" spans="1:15" x14ac:dyDescent="0.25">
      <c r="C84" s="57"/>
      <c r="D84" s="54"/>
      <c r="E84" s="6"/>
      <c r="F84" s="19"/>
      <c r="G84" s="24"/>
      <c r="H84" s="24"/>
      <c r="I84" s="31"/>
      <c r="J84" s="31"/>
      <c r="K84" s="31"/>
      <c r="L84" s="31"/>
      <c r="M84" s="31"/>
      <c r="N84" s="31"/>
      <c r="O84" s="35"/>
    </row>
    <row r="85" spans="1:15" x14ac:dyDescent="0.25">
      <c r="C85" s="58" t="s">
        <v>18</v>
      </c>
      <c r="D85" s="54"/>
      <c r="E85" s="6"/>
      <c r="F85" s="19"/>
      <c r="G85" s="24" t="s">
        <v>2</v>
      </c>
      <c r="H85" s="24" t="s">
        <v>2</v>
      </c>
      <c r="I85" s="31"/>
      <c r="J85" s="31"/>
      <c r="K85" s="31"/>
      <c r="L85" s="31"/>
      <c r="M85" s="31"/>
      <c r="N85" s="31"/>
      <c r="O85" s="35"/>
    </row>
    <row r="86" spans="1:15" x14ac:dyDescent="0.25">
      <c r="C86" s="57"/>
      <c r="D86" s="54"/>
      <c r="E86" s="6"/>
      <c r="F86" s="19"/>
      <c r="G86" s="24"/>
      <c r="H86" s="24"/>
      <c r="I86" s="31"/>
      <c r="J86" s="31"/>
      <c r="K86" s="31"/>
      <c r="L86" s="31"/>
      <c r="M86" s="31"/>
      <c r="N86" s="31"/>
      <c r="O86" s="35"/>
    </row>
    <row r="87" spans="1:15" x14ac:dyDescent="0.25">
      <c r="A87" s="10"/>
      <c r="B87" s="28"/>
      <c r="C87" s="58" t="s">
        <v>19</v>
      </c>
      <c r="D87" s="54"/>
      <c r="E87" s="6"/>
      <c r="F87" s="19"/>
      <c r="G87" s="24"/>
      <c r="H87" s="24"/>
      <c r="I87" s="31"/>
      <c r="J87" s="31"/>
      <c r="K87" s="31"/>
      <c r="L87" s="31"/>
      <c r="M87" s="31"/>
      <c r="N87" s="31"/>
      <c r="O87" s="35"/>
    </row>
    <row r="88" spans="1:15" x14ac:dyDescent="0.25">
      <c r="A88" s="28"/>
      <c r="B88" s="28"/>
      <c r="C88" s="58" t="s">
        <v>20</v>
      </c>
      <c r="D88" s="54"/>
      <c r="E88" s="6"/>
      <c r="F88" s="19"/>
      <c r="G88" s="24" t="s">
        <v>2</v>
      </c>
      <c r="H88" s="24" t="s">
        <v>2</v>
      </c>
      <c r="I88" s="31"/>
      <c r="J88" s="31"/>
      <c r="K88" s="31"/>
      <c r="L88" s="31"/>
      <c r="M88" s="31"/>
      <c r="N88" s="31"/>
      <c r="O88" s="35"/>
    </row>
    <row r="89" spans="1:15" x14ac:dyDescent="0.25">
      <c r="A89" s="28"/>
      <c r="B89" s="28"/>
      <c r="C89" s="58"/>
      <c r="D89" s="54"/>
      <c r="E89" s="6"/>
      <c r="F89" s="19"/>
      <c r="G89" s="24"/>
      <c r="H89" s="24"/>
      <c r="I89" s="31"/>
      <c r="J89" s="31"/>
      <c r="K89" s="31"/>
      <c r="L89" s="31"/>
      <c r="M89" s="31"/>
      <c r="N89" s="31"/>
      <c r="O89" s="35"/>
    </row>
    <row r="90" spans="1:15" x14ac:dyDescent="0.25">
      <c r="A90" s="28"/>
      <c r="B90" s="28"/>
      <c r="C90" s="58" t="s">
        <v>21</v>
      </c>
      <c r="D90" s="54"/>
      <c r="E90" s="6"/>
      <c r="F90" s="19"/>
      <c r="G90" s="24" t="s">
        <v>2</v>
      </c>
      <c r="H90" s="24" t="s">
        <v>2</v>
      </c>
      <c r="I90" s="31"/>
      <c r="J90" s="31"/>
      <c r="K90" s="31"/>
      <c r="L90" s="31"/>
      <c r="M90" s="31"/>
      <c r="N90" s="31"/>
      <c r="O90" s="35"/>
    </row>
    <row r="91" spans="1:15" x14ac:dyDescent="0.25">
      <c r="A91" s="28"/>
      <c r="B91" s="28"/>
      <c r="C91" s="58"/>
      <c r="D91" s="54"/>
      <c r="E91" s="6"/>
      <c r="F91" s="19"/>
      <c r="G91" s="24"/>
      <c r="H91" s="24"/>
      <c r="I91" s="31"/>
      <c r="J91" s="31"/>
      <c r="K91" s="31"/>
      <c r="L91" s="31"/>
      <c r="M91" s="31"/>
      <c r="N91" s="31"/>
      <c r="O91" s="35"/>
    </row>
    <row r="92" spans="1:15" x14ac:dyDescent="0.25">
      <c r="A92" s="28"/>
      <c r="B92" s="28"/>
      <c r="C92" s="58" t="s">
        <v>22</v>
      </c>
      <c r="D92" s="54"/>
      <c r="E92" s="6"/>
      <c r="F92" s="19"/>
      <c r="G92" s="24" t="s">
        <v>2</v>
      </c>
      <c r="H92" s="24" t="s">
        <v>2</v>
      </c>
      <c r="I92" s="31"/>
      <c r="J92" s="31"/>
      <c r="K92" s="31"/>
      <c r="L92" s="31"/>
      <c r="M92" s="31"/>
      <c r="N92" s="31"/>
      <c r="O92" s="35"/>
    </row>
    <row r="93" spans="1:15" x14ac:dyDescent="0.25">
      <c r="A93" s="28"/>
      <c r="B93" s="28"/>
      <c r="C93" s="58"/>
      <c r="D93" s="54"/>
      <c r="E93" s="6"/>
      <c r="F93" s="19"/>
      <c r="G93" s="24"/>
      <c r="H93" s="24"/>
      <c r="I93" s="31"/>
      <c r="J93" s="31"/>
      <c r="K93" s="31"/>
      <c r="L93" s="31"/>
      <c r="M93" s="31"/>
      <c r="N93" s="31"/>
      <c r="O93" s="35"/>
    </row>
    <row r="94" spans="1:15" x14ac:dyDescent="0.25">
      <c r="A94" s="28"/>
      <c r="B94" s="28"/>
      <c r="C94" s="58" t="s">
        <v>23</v>
      </c>
      <c r="D94" s="54"/>
      <c r="E94" s="6"/>
      <c r="F94" s="19"/>
      <c r="G94" s="24" t="s">
        <v>2</v>
      </c>
      <c r="H94" s="24" t="s">
        <v>2</v>
      </c>
      <c r="I94" s="31"/>
      <c r="J94" s="31"/>
      <c r="K94" s="31"/>
      <c r="L94" s="31"/>
      <c r="M94" s="31"/>
      <c r="N94" s="31"/>
      <c r="O94" s="35"/>
    </row>
    <row r="95" spans="1:15" x14ac:dyDescent="0.25">
      <c r="A95" s="28"/>
      <c r="B95" s="28"/>
      <c r="C95" s="58"/>
      <c r="D95" s="54"/>
      <c r="E95" s="6"/>
      <c r="F95" s="19"/>
      <c r="G95" s="24"/>
      <c r="H95" s="24"/>
      <c r="I95" s="31"/>
      <c r="J95" s="31"/>
      <c r="K95" s="31"/>
      <c r="L95" s="31"/>
      <c r="M95" s="31"/>
      <c r="N95" s="31"/>
      <c r="O95" s="35"/>
    </row>
    <row r="96" spans="1:15" x14ac:dyDescent="0.25">
      <c r="C96" s="59" t="s">
        <v>24</v>
      </c>
      <c r="D96" s="54"/>
      <c r="E96" s="6"/>
      <c r="F96" s="19"/>
      <c r="G96" s="24"/>
      <c r="H96" s="24"/>
      <c r="I96" s="31"/>
      <c r="J96" s="31"/>
      <c r="K96" s="31"/>
      <c r="L96" s="31"/>
      <c r="M96" s="31"/>
      <c r="N96" s="31"/>
      <c r="O96" s="35"/>
    </row>
    <row r="97" spans="1:58" x14ac:dyDescent="0.25">
      <c r="B97" s="8" t="s">
        <v>197</v>
      </c>
      <c r="C97" s="60" t="s">
        <v>198</v>
      </c>
      <c r="D97" s="54"/>
      <c r="E97" s="6"/>
      <c r="F97" s="19"/>
      <c r="G97" s="24">
        <v>7573.33</v>
      </c>
      <c r="H97" s="24">
        <v>1.57</v>
      </c>
      <c r="I97" s="31"/>
      <c r="J97" s="31"/>
      <c r="K97" s="85" t="s">
        <v>4903</v>
      </c>
      <c r="L97" s="85" t="s">
        <v>4903</v>
      </c>
      <c r="M97" s="31"/>
      <c r="N97" s="31"/>
      <c r="O97" s="35"/>
    </row>
    <row r="98" spans="1:58" x14ac:dyDescent="0.25">
      <c r="C98" s="58" t="s">
        <v>185</v>
      </c>
      <c r="D98" s="54"/>
      <c r="E98" s="6"/>
      <c r="F98" s="19"/>
      <c r="G98" s="25">
        <v>7573.33</v>
      </c>
      <c r="H98" s="25">
        <v>1.57</v>
      </c>
      <c r="I98" s="31"/>
      <c r="J98" s="31"/>
      <c r="K98" s="31"/>
      <c r="L98" s="31"/>
      <c r="M98" s="31"/>
      <c r="N98" s="31"/>
      <c r="O98" s="35"/>
    </row>
    <row r="99" spans="1:58" x14ac:dyDescent="0.25">
      <c r="C99" s="57"/>
      <c r="D99" s="54"/>
      <c r="E99" s="6"/>
      <c r="F99" s="19"/>
      <c r="G99" s="24"/>
      <c r="H99" s="24"/>
      <c r="I99" s="31"/>
      <c r="J99" s="31"/>
      <c r="K99" s="31"/>
      <c r="L99" s="31"/>
      <c r="M99" s="31"/>
      <c r="N99" s="31"/>
      <c r="O99" s="35"/>
    </row>
    <row r="100" spans="1:58" x14ac:dyDescent="0.25">
      <c r="A100" s="10"/>
      <c r="B100" s="28"/>
      <c r="C100" s="58" t="s">
        <v>25</v>
      </c>
      <c r="D100" s="54"/>
      <c r="E100" s="6"/>
      <c r="F100" s="19"/>
      <c r="G100" s="24"/>
      <c r="H100" s="24"/>
      <c r="I100" s="31"/>
      <c r="J100" s="31"/>
      <c r="K100" s="31"/>
      <c r="L100" s="31"/>
      <c r="M100" s="31"/>
      <c r="N100" s="31"/>
      <c r="O100" s="35"/>
    </row>
    <row r="101" spans="1:58" s="2" customFormat="1" ht="13.5" x14ac:dyDescent="0.25">
      <c r="A101" s="28"/>
      <c r="B101" s="28"/>
      <c r="C101" s="57" t="s">
        <v>4766</v>
      </c>
      <c r="D101" s="54"/>
      <c r="E101" s="6"/>
      <c r="F101" s="19"/>
      <c r="G101" s="24" t="s">
        <v>2</v>
      </c>
      <c r="H101" s="24" t="s">
        <v>2</v>
      </c>
      <c r="I101" s="31"/>
      <c r="J101" s="31"/>
      <c r="K101" s="85" t="s">
        <v>4903</v>
      </c>
      <c r="L101" s="85" t="s">
        <v>4903</v>
      </c>
      <c r="M101" s="31"/>
      <c r="N101" s="31"/>
      <c r="O101" s="35"/>
      <c r="P101" s="3"/>
      <c r="AM101" s="3"/>
      <c r="AZ101" s="3"/>
      <c r="BB101" s="3"/>
      <c r="BF101" s="3"/>
    </row>
    <row r="102" spans="1:58" x14ac:dyDescent="0.25">
      <c r="B102" s="8"/>
      <c r="C102" s="60" t="s">
        <v>199</v>
      </c>
      <c r="D102" s="54"/>
      <c r="E102" s="6"/>
      <c r="F102" s="19"/>
      <c r="G102" s="24">
        <v>-1006</v>
      </c>
      <c r="H102" s="24">
        <v>-0.19999999999999998</v>
      </c>
      <c r="I102" s="31"/>
      <c r="J102" s="31"/>
      <c r="K102" s="85" t="s">
        <v>4903</v>
      </c>
      <c r="L102" s="85" t="s">
        <v>4903</v>
      </c>
      <c r="M102" s="31"/>
      <c r="N102" s="31"/>
      <c r="O102" s="35"/>
    </row>
    <row r="103" spans="1:58" x14ac:dyDescent="0.25">
      <c r="C103" s="58" t="s">
        <v>185</v>
      </c>
      <c r="D103" s="54"/>
      <c r="E103" s="6"/>
      <c r="F103" s="19"/>
      <c r="G103" s="25">
        <v>-1006</v>
      </c>
      <c r="H103" s="25">
        <v>-0.19999999999999998</v>
      </c>
      <c r="I103" s="31"/>
      <c r="J103" s="31"/>
      <c r="K103" s="31"/>
      <c r="L103" s="31"/>
      <c r="M103" s="31"/>
      <c r="N103" s="31"/>
      <c r="O103" s="35"/>
    </row>
    <row r="104" spans="1:58" x14ac:dyDescent="0.25">
      <c r="C104" s="57"/>
      <c r="D104" s="54"/>
      <c r="E104" s="6"/>
      <c r="F104" s="19"/>
      <c r="G104" s="24"/>
      <c r="H104" s="24"/>
      <c r="I104" s="31"/>
      <c r="J104" s="31"/>
      <c r="K104" s="31"/>
      <c r="L104" s="31"/>
      <c r="M104" s="31"/>
      <c r="N104" s="31"/>
      <c r="O104" s="35"/>
    </row>
    <row r="105" spans="1:58" ht="40.5" x14ac:dyDescent="0.25">
      <c r="C105" s="61" t="s">
        <v>200</v>
      </c>
      <c r="D105" s="55"/>
      <c r="E105" s="5"/>
      <c r="F105" s="20"/>
      <c r="G105" s="26">
        <v>481037.89</v>
      </c>
      <c r="H105" s="26">
        <v>99.999999999999986</v>
      </c>
      <c r="I105" s="32"/>
      <c r="J105" s="32"/>
      <c r="K105" s="87">
        <f>SUMPRODUCT(K3:K103,H3:H103)/100</f>
        <v>73.251699999999985</v>
      </c>
      <c r="L105" s="87">
        <f>SUMPRODUCT(L3:L103,H3:H103)/100</f>
        <v>89.188629999999989</v>
      </c>
      <c r="M105" s="32"/>
      <c r="N105" s="32"/>
      <c r="O105" s="82" t="s">
        <v>4854</v>
      </c>
    </row>
    <row r="108" spans="1:58" x14ac:dyDescent="0.25">
      <c r="C108" s="1" t="s">
        <v>201</v>
      </c>
    </row>
    <row r="109" spans="1:58" x14ac:dyDescent="0.25">
      <c r="C109" s="37" t="s">
        <v>202</v>
      </c>
      <c r="D109" s="37"/>
      <c r="E109" s="37"/>
      <c r="F109" s="37"/>
      <c r="G109" s="37"/>
      <c r="H109" s="37"/>
      <c r="I109" s="37"/>
      <c r="J109" s="37"/>
      <c r="K109" s="37"/>
      <c r="L109" s="37"/>
      <c r="M109" s="37"/>
      <c r="N109" s="37"/>
      <c r="O109" s="37"/>
    </row>
    <row r="110" spans="1:58" x14ac:dyDescent="0.25">
      <c r="C110" s="2" t="s">
        <v>203</v>
      </c>
    </row>
    <row r="111" spans="1:58" x14ac:dyDescent="0.25">
      <c r="C111" s="2" t="s">
        <v>204</v>
      </c>
    </row>
    <row r="112" spans="1:58" ht="30" customHeight="1" x14ac:dyDescent="0.25">
      <c r="C112" s="91" t="s">
        <v>205</v>
      </c>
      <c r="D112" s="92"/>
      <c r="E112" s="92"/>
      <c r="F112" s="92"/>
      <c r="G112" s="92"/>
      <c r="H112" s="92"/>
      <c r="I112" s="92"/>
      <c r="J112" s="92"/>
      <c r="K112" s="92"/>
      <c r="L112" s="92"/>
      <c r="M112" s="92"/>
      <c r="N112" s="92"/>
      <c r="O112" s="92"/>
    </row>
    <row r="113" spans="3:23" x14ac:dyDescent="0.25">
      <c r="C113" s="2" t="s">
        <v>206</v>
      </c>
    </row>
    <row r="114" spans="3:23" ht="73.5" customHeight="1" x14ac:dyDescent="0.25">
      <c r="C114" s="91" t="s">
        <v>4855</v>
      </c>
      <c r="D114" s="91"/>
      <c r="E114" s="91"/>
      <c r="F114" s="91"/>
      <c r="G114" s="91"/>
      <c r="H114" s="91"/>
      <c r="I114" s="91"/>
      <c r="J114" s="91"/>
      <c r="K114" s="91"/>
      <c r="L114" s="91"/>
      <c r="M114" s="91"/>
      <c r="N114" s="91"/>
      <c r="O114" s="91"/>
      <c r="P114" s="91"/>
      <c r="Q114" s="91"/>
      <c r="R114" s="91"/>
      <c r="S114" s="91"/>
      <c r="T114" s="91"/>
      <c r="U114" s="91"/>
      <c r="V114" s="91"/>
      <c r="W114" s="91"/>
    </row>
    <row r="115" spans="3:23" x14ac:dyDescent="0.25">
      <c r="C115" s="91" t="s">
        <v>4856</v>
      </c>
      <c r="D115" s="91"/>
      <c r="E115" s="91"/>
      <c r="F115" s="91"/>
      <c r="G115" s="91"/>
      <c r="H115" s="91"/>
      <c r="I115" s="91"/>
      <c r="J115" s="91"/>
      <c r="K115" s="91"/>
      <c r="L115" s="91"/>
      <c r="M115" s="91"/>
      <c r="N115" s="91"/>
      <c r="O115" s="91"/>
      <c r="P115" s="91"/>
      <c r="Q115" s="91"/>
      <c r="R115" s="91"/>
      <c r="S115" s="91"/>
      <c r="T115" s="91"/>
      <c r="U115" s="91"/>
      <c r="V115" s="91"/>
      <c r="W115" s="91"/>
    </row>
    <row r="116" spans="3:23" x14ac:dyDescent="0.25">
      <c r="C116" s="37"/>
      <c r="D116" s="37"/>
      <c r="E116" s="37"/>
      <c r="F116" s="37"/>
      <c r="G116" s="37"/>
      <c r="H116" s="37"/>
      <c r="I116" s="37"/>
      <c r="J116" s="37"/>
      <c r="K116" s="37"/>
      <c r="L116" s="37"/>
      <c r="M116" s="37"/>
      <c r="N116" s="37"/>
      <c r="O116" s="37"/>
    </row>
    <row r="117" spans="3:23" x14ac:dyDescent="0.25">
      <c r="C117" s="1" t="s">
        <v>4909</v>
      </c>
      <c r="E117" s="88" t="s">
        <v>4910</v>
      </c>
    </row>
    <row r="118" spans="3:23" x14ac:dyDescent="0.25">
      <c r="E118" s="2" t="s">
        <v>4911</v>
      </c>
    </row>
    <row r="119" spans="3:23" ht="30" customHeight="1" x14ac:dyDescent="0.25">
      <c r="C119" s="89"/>
      <c r="D119" s="89"/>
      <c r="E119" s="89"/>
      <c r="F119" s="89"/>
      <c r="G119" s="89"/>
      <c r="H119" s="89"/>
      <c r="I119" s="89"/>
      <c r="J119" s="89"/>
      <c r="K119" s="89"/>
      <c r="L119" s="89"/>
      <c r="M119" s="89"/>
      <c r="N119" s="89"/>
      <c r="O119" s="89"/>
    </row>
  </sheetData>
  <mergeCells count="3">
    <mergeCell ref="C112:O112"/>
    <mergeCell ref="C114:W114"/>
    <mergeCell ref="C115:W115"/>
  </mergeCells>
  <hyperlinks>
    <hyperlink ref="J2" location="'Index'!A1" display="'Index'!A1" xr:uid="{92363D4E-4311-4257-9C82-5768A59762BF}"/>
    <hyperlink ref="M11" r:id="rId1" xr:uid="{D21564E1-AECD-42AF-BA5B-07FF96B3CFD9}"/>
    <hyperlink ref="M12" r:id="rId2" xr:uid="{788BC003-A9B8-4C59-A747-AD46949EFD49}"/>
    <hyperlink ref="M13" r:id="rId3" xr:uid="{81633FB9-A578-4D11-8720-ECB25C7702B2}"/>
    <hyperlink ref="M14" r:id="rId4" xr:uid="{128D3809-0117-428C-9828-A47FC3E29F74}"/>
    <hyperlink ref="M15" r:id="rId5" xr:uid="{A6666D13-7F80-4EA7-80AD-751CFF3875F2}"/>
    <hyperlink ref="M16" r:id="rId6" xr:uid="{20DCDA88-1B6F-40A0-9471-03338C165F52}"/>
    <hyperlink ref="M17" r:id="rId7" xr:uid="{40A388A3-2380-4833-8CDB-0EEF032298A8}"/>
    <hyperlink ref="M18" r:id="rId8" xr:uid="{938A42E6-FE47-4D74-B618-7E50A144D7BB}"/>
    <hyperlink ref="M19" r:id="rId9" xr:uid="{32995EEC-C1C9-4434-B3AD-353F7C403388}"/>
    <hyperlink ref="M20" r:id="rId10" xr:uid="{44273982-3E10-48C4-A378-88405E8E10CA}"/>
    <hyperlink ref="M21" r:id="rId11" xr:uid="{0338DD2B-3C48-4DF9-9A4E-7142514AF271}"/>
    <hyperlink ref="M22" r:id="rId12" xr:uid="{F944C9EB-66EB-4CDD-93F3-1FBE2D5E9FD5}"/>
    <hyperlink ref="M23" r:id="rId13" xr:uid="{17ED619C-8A62-426A-82DC-35D2B53AEE71}"/>
    <hyperlink ref="M24" r:id="rId14" xr:uid="{1AFA457C-8153-4B76-8AFB-D763B56C6FA1}"/>
    <hyperlink ref="M25" r:id="rId15" xr:uid="{ADEF7340-E48C-49E5-9DF8-C9218FE67F2D}"/>
    <hyperlink ref="M26" r:id="rId16" xr:uid="{371EEB02-135D-42B0-9A82-AB40876BD0CD}"/>
    <hyperlink ref="M27" r:id="rId17" xr:uid="{E82285C9-F9A7-44D6-89AF-786159D722BD}"/>
    <hyperlink ref="M28" r:id="rId18" xr:uid="{FE434A0E-1357-4AE7-BD21-403B1111C0F7}"/>
    <hyperlink ref="M29" r:id="rId19" xr:uid="{2EF0DEB0-9CA3-4397-B12B-3849759ABC5A}"/>
    <hyperlink ref="M30" r:id="rId20" xr:uid="{5607D8FC-7C9E-4E1E-B62E-5D7A144B3968}"/>
    <hyperlink ref="M31" r:id="rId21" xr:uid="{14E30EF4-D38A-4F72-A9A3-BF291069CF86}"/>
    <hyperlink ref="M32" r:id="rId22" xr:uid="{3E1B5E26-C705-4A05-9A8B-15F829677966}"/>
    <hyperlink ref="M33" r:id="rId23" xr:uid="{96CCDFE0-DBED-413B-8507-9F4FF5C22DB9}"/>
    <hyperlink ref="M34" r:id="rId24" xr:uid="{1C66D442-7A66-49A0-9080-9BE1C91C6BC0}"/>
    <hyperlink ref="M35" r:id="rId25" xr:uid="{F693B35C-9C52-4977-A5E5-D2E557BDDDD1}"/>
    <hyperlink ref="M36" r:id="rId26" xr:uid="{25B2811D-0DEF-4067-ACEC-44297F9F6446}"/>
    <hyperlink ref="M37" r:id="rId27" xr:uid="{778C0FD3-8347-4121-BCD7-CB79A7C8B989}"/>
    <hyperlink ref="M38" r:id="rId28" xr:uid="{FAC54113-C8B4-477B-865B-DD381BEEA228}"/>
    <hyperlink ref="M39" r:id="rId29" xr:uid="{AAEF62FF-42B1-4778-A271-102E942AC84C}"/>
    <hyperlink ref="M40" r:id="rId30" xr:uid="{1936F9B8-5A7E-473F-8A23-714C72D1E775}"/>
    <hyperlink ref="M41" r:id="rId31" xr:uid="{C02D5C16-CD76-4C66-BED4-1003136FC16D}"/>
    <hyperlink ref="M42" r:id="rId32" xr:uid="{DB927BB6-2E05-4938-839C-CDCC1F03BE5A}"/>
    <hyperlink ref="M43" r:id="rId33" xr:uid="{DEF3F269-D079-4A7B-AB68-8027DE291014}"/>
    <hyperlink ref="M44" r:id="rId34" xr:uid="{6B38C65E-3700-43EC-81F8-6F0AC2E5B580}"/>
    <hyperlink ref="M45" r:id="rId35" xr:uid="{4083FF57-CC7E-40FD-80DF-ABFE183AE668}"/>
    <hyperlink ref="M46" r:id="rId36" xr:uid="{37E0F271-AA92-49C1-9B79-53618D2EB286}"/>
    <hyperlink ref="M47" r:id="rId37" xr:uid="{68FB3D2A-9BE0-4D96-B06B-CE069A2DF194}"/>
    <hyperlink ref="M48" r:id="rId38" xr:uid="{39557100-8563-4C72-AE8B-9C1F33B9F380}"/>
    <hyperlink ref="M49" r:id="rId39" xr:uid="{812D2083-48E7-4CE5-9752-94BEC9D28A02}"/>
    <hyperlink ref="M50" r:id="rId40" xr:uid="{6679D391-FDEF-4A0C-8FDE-48C1F099171D}"/>
    <hyperlink ref="N11" r:id="rId41" xr:uid="{4F8674E9-7D11-48C2-B24E-3B6B110DDE0B}"/>
    <hyperlink ref="N12" r:id="rId42" xr:uid="{93812413-6498-4099-A33A-4676C1BFD7D2}"/>
    <hyperlink ref="N13" r:id="rId43" xr:uid="{27C1E347-BCAF-4C87-95EB-74093291EF8E}"/>
    <hyperlink ref="N14" r:id="rId44" xr:uid="{6D1FB858-8526-4A48-A8F1-B944217ADF0E}"/>
    <hyperlink ref="N15" r:id="rId45" xr:uid="{295FE736-9101-414E-B492-5FE491DA89F5}"/>
    <hyperlink ref="N16" r:id="rId46" xr:uid="{1132BB17-00BF-4B95-BB6E-B55B44D32DB6}"/>
    <hyperlink ref="N17" r:id="rId47" xr:uid="{AEE0521C-A288-4FF9-BAF7-DBCB517EEF36}"/>
    <hyperlink ref="N18" r:id="rId48" xr:uid="{EDB9CDF0-D2FB-4148-AE8F-38A0485DF180}"/>
    <hyperlink ref="N19" r:id="rId49" xr:uid="{1875D109-5352-4C59-8D3A-C64A1F938322}"/>
    <hyperlink ref="N20" r:id="rId50" xr:uid="{DA4FF206-A5B6-4DAB-94A5-B008766DF4B7}"/>
    <hyperlink ref="N21" r:id="rId51" xr:uid="{6ED795E2-7E9D-4BFA-8CE0-56510B975A63}"/>
    <hyperlink ref="N22" r:id="rId52" xr:uid="{77FB645E-11AD-4BBE-A414-2526B0377448}"/>
    <hyperlink ref="N23" r:id="rId53" xr:uid="{51CC9BAD-55F8-46CF-8B1E-43402B135042}"/>
    <hyperlink ref="N24" r:id="rId54" xr:uid="{C8F642D1-33B8-44C5-B599-7BB0274154C8}"/>
    <hyperlink ref="N25" r:id="rId55" xr:uid="{16C96487-522A-4A31-95D7-9C2294D3D5B3}"/>
    <hyperlink ref="N26" r:id="rId56" xr:uid="{563D0CBA-40A7-445B-90F0-52C657E38D6C}"/>
    <hyperlink ref="N27" r:id="rId57" xr:uid="{FECAFBAE-FB61-4990-8943-3C47F45799A9}"/>
    <hyperlink ref="N28" r:id="rId58" xr:uid="{E183D358-06F1-4FC5-B6D3-74CD6A897B59}"/>
    <hyperlink ref="N30" r:id="rId59" xr:uid="{EFC68868-3317-40CF-9726-112999516F42}"/>
    <hyperlink ref="N31" r:id="rId60" xr:uid="{458B5B9C-C1B8-474B-9C4E-0665E453701E}"/>
    <hyperlink ref="N32" r:id="rId61" xr:uid="{E415685B-6D15-4C23-BCC9-EA7DE97837CD}"/>
    <hyperlink ref="N33" r:id="rId62" xr:uid="{A3F85B3E-F965-4946-8050-96BEAA95B8E7}"/>
    <hyperlink ref="N34" r:id="rId63" xr:uid="{8C4ABE5C-8F0E-40E8-9BF2-7D55C7A80AA9}"/>
    <hyperlink ref="N35" r:id="rId64" xr:uid="{726D852D-75E8-485E-811D-EF82873935A8}"/>
    <hyperlink ref="N36" r:id="rId65" xr:uid="{1BB3A121-45A3-448B-8B2C-309EF9098886}"/>
    <hyperlink ref="N37" r:id="rId66" xr:uid="{5AC921B2-F07F-403C-9927-7ABFAD29AEC8}"/>
    <hyperlink ref="N39" r:id="rId67" xr:uid="{9009DA39-AE47-47D4-B4DE-A6FD513152DF}"/>
    <hyperlink ref="N40" r:id="rId68" xr:uid="{E81109BF-913D-4B05-B013-523F8D109B02}"/>
    <hyperlink ref="N41" r:id="rId69" xr:uid="{5E818EB6-CB4A-4282-957B-2DF1D90B03EF}"/>
    <hyperlink ref="N43" r:id="rId70" xr:uid="{1D2A8684-AAD6-4492-A556-C0FFD1589BA1}"/>
    <hyperlink ref="N44" r:id="rId71" xr:uid="{A19D51DD-8667-432A-B46B-6CACC230DA35}"/>
    <hyperlink ref="N45" r:id="rId72" xr:uid="{9A7C4804-A70A-41C4-84FF-6329CADB2346}"/>
    <hyperlink ref="N46" r:id="rId73" xr:uid="{6A965F76-DB6D-41DD-B898-DF64EEBFA343}"/>
    <hyperlink ref="N47" r:id="rId74" xr:uid="{08DD016C-7088-447A-90FC-3F73A5CCAA97}"/>
    <hyperlink ref="N48" r:id="rId75" xr:uid="{BFCBCB7E-6433-449E-9E88-2515E5DEEEA3}"/>
    <hyperlink ref="N49" r:id="rId76" xr:uid="{30F4ADE1-5691-4CA3-B2E1-457F1DCFE1C5}"/>
    <hyperlink ref="N50" r:id="rId77" xr:uid="{0F390AD5-38BF-4F4C-90DC-AC3C73E91F5F}"/>
  </hyperlinks>
  <pageMargins left="0.7" right="0.7" top="0.75" bottom="0.75" header="0.3" footer="0.3"/>
  <pageSetup orientation="portrait" horizontalDpi="4294967293" r:id="rId78"/>
  <drawing r:id="rId7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5E49A-4B45-4650-A052-4DF0897F4321}">
  <sheetPr codeName="Sheet1"/>
  <dimension ref="A1:IV105"/>
  <sheetViews>
    <sheetView showGridLines="0" zoomScale="90" zoomScaleNormal="90" workbookViewId="0">
      <pane ySplit="6" topLeftCell="A87"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1779</v>
      </c>
      <c r="J2" s="38" t="s">
        <v>4443</v>
      </c>
    </row>
    <row r="3" spans="1:54" ht="16.5" x14ac:dyDescent="0.3">
      <c r="C3" s="1" t="s">
        <v>28</v>
      </c>
      <c r="D3" s="21" t="s">
        <v>1780</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59</v>
      </c>
      <c r="C11" s="60" t="s">
        <v>60</v>
      </c>
      <c r="D11" s="54" t="s">
        <v>61</v>
      </c>
      <c r="E11" s="6" t="s">
        <v>44</v>
      </c>
      <c r="F11" s="19">
        <v>27900000</v>
      </c>
      <c r="G11" s="24">
        <v>273252.59999999998</v>
      </c>
      <c r="H11" s="24">
        <v>6.88</v>
      </c>
      <c r="I11" s="31"/>
      <c r="J11" s="31"/>
      <c r="K11" s="35"/>
    </row>
    <row r="12" spans="1:54" x14ac:dyDescent="0.25">
      <c r="B12" s="8" t="s">
        <v>415</v>
      </c>
      <c r="C12" s="60" t="s">
        <v>416</v>
      </c>
      <c r="D12" s="54" t="s">
        <v>417</v>
      </c>
      <c r="E12" s="6" t="s">
        <v>254</v>
      </c>
      <c r="F12" s="19">
        <v>13000000</v>
      </c>
      <c r="G12" s="24">
        <v>231712</v>
      </c>
      <c r="H12" s="24">
        <v>5.83</v>
      </c>
      <c r="I12" s="31"/>
      <c r="J12" s="31"/>
      <c r="K12" s="35"/>
    </row>
    <row r="13" spans="1:54" x14ac:dyDescent="0.25">
      <c r="B13" s="8" t="s">
        <v>461</v>
      </c>
      <c r="C13" s="60" t="s">
        <v>462</v>
      </c>
      <c r="D13" s="54" t="s">
        <v>463</v>
      </c>
      <c r="E13" s="6" t="s">
        <v>72</v>
      </c>
      <c r="F13" s="19">
        <v>7000000</v>
      </c>
      <c r="G13" s="24">
        <v>221207</v>
      </c>
      <c r="H13" s="24">
        <v>5.57</v>
      </c>
      <c r="I13" s="31"/>
      <c r="J13" s="31"/>
      <c r="K13" s="35"/>
    </row>
    <row r="14" spans="1:54" x14ac:dyDescent="0.25">
      <c r="B14" s="8" t="s">
        <v>69</v>
      </c>
      <c r="C14" s="60" t="s">
        <v>70</v>
      </c>
      <c r="D14" s="54" t="s">
        <v>71</v>
      </c>
      <c r="E14" s="6" t="s">
        <v>72</v>
      </c>
      <c r="F14" s="19">
        <v>24000000</v>
      </c>
      <c r="G14" s="24">
        <v>192372</v>
      </c>
      <c r="H14" s="24">
        <v>4.84</v>
      </c>
      <c r="I14" s="31"/>
      <c r="J14" s="31"/>
      <c r="K14" s="35"/>
    </row>
    <row r="15" spans="1:54" x14ac:dyDescent="0.25">
      <c r="B15" s="8" t="s">
        <v>45</v>
      </c>
      <c r="C15" s="60" t="s">
        <v>46</v>
      </c>
      <c r="D15" s="54" t="s">
        <v>47</v>
      </c>
      <c r="E15" s="6" t="s">
        <v>44</v>
      </c>
      <c r="F15" s="19">
        <v>25000000</v>
      </c>
      <c r="G15" s="24">
        <v>182887.5</v>
      </c>
      <c r="H15" s="24">
        <v>4.5999999999999996</v>
      </c>
      <c r="I15" s="31"/>
      <c r="J15" s="31"/>
      <c r="K15" s="35"/>
    </row>
    <row r="16" spans="1:54" x14ac:dyDescent="0.25">
      <c r="B16" s="8" t="s">
        <v>589</v>
      </c>
      <c r="C16" s="60" t="s">
        <v>590</v>
      </c>
      <c r="D16" s="54" t="s">
        <v>591</v>
      </c>
      <c r="E16" s="6" t="s">
        <v>243</v>
      </c>
      <c r="F16" s="19">
        <v>119816389</v>
      </c>
      <c r="G16" s="24">
        <v>180239.79</v>
      </c>
      <c r="H16" s="24">
        <v>4.54</v>
      </c>
      <c r="I16" s="31"/>
      <c r="J16" s="31"/>
      <c r="K16" s="35"/>
    </row>
    <row r="17" spans="2:11" x14ac:dyDescent="0.25">
      <c r="B17" s="8" t="s">
        <v>507</v>
      </c>
      <c r="C17" s="60" t="s">
        <v>508</v>
      </c>
      <c r="D17" s="54" t="s">
        <v>509</v>
      </c>
      <c r="E17" s="6" t="s">
        <v>72</v>
      </c>
      <c r="F17" s="19">
        <v>10000000</v>
      </c>
      <c r="G17" s="24">
        <v>163180</v>
      </c>
      <c r="H17" s="24">
        <v>4.1100000000000003</v>
      </c>
      <c r="I17" s="31"/>
      <c r="J17" s="31"/>
      <c r="K17" s="35"/>
    </row>
    <row r="18" spans="2:11" x14ac:dyDescent="0.25">
      <c r="B18" s="8" t="s">
        <v>66</v>
      </c>
      <c r="C18" s="60" t="s">
        <v>67</v>
      </c>
      <c r="D18" s="54" t="s">
        <v>68</v>
      </c>
      <c r="E18" s="6" t="s">
        <v>44</v>
      </c>
      <c r="F18" s="19">
        <v>45000000</v>
      </c>
      <c r="G18" s="24">
        <v>159030</v>
      </c>
      <c r="H18" s="24">
        <v>4</v>
      </c>
      <c r="I18" s="31"/>
      <c r="J18" s="31"/>
      <c r="K18" s="35"/>
    </row>
    <row r="19" spans="2:11" x14ac:dyDescent="0.25">
      <c r="B19" s="8" t="s">
        <v>592</v>
      </c>
      <c r="C19" s="60" t="s">
        <v>593</v>
      </c>
      <c r="D19" s="54" t="s">
        <v>594</v>
      </c>
      <c r="E19" s="6" t="s">
        <v>243</v>
      </c>
      <c r="F19" s="19">
        <v>15171443</v>
      </c>
      <c r="G19" s="24">
        <v>141837.82</v>
      </c>
      <c r="H19" s="24">
        <v>3.57</v>
      </c>
      <c r="I19" s="31"/>
      <c r="J19" s="31"/>
      <c r="K19" s="35"/>
    </row>
    <row r="20" spans="2:11" x14ac:dyDescent="0.25">
      <c r="B20" s="8" t="s">
        <v>586</v>
      </c>
      <c r="C20" s="60" t="s">
        <v>587</v>
      </c>
      <c r="D20" s="54" t="s">
        <v>588</v>
      </c>
      <c r="E20" s="6" t="s">
        <v>105</v>
      </c>
      <c r="F20" s="19">
        <v>1100000</v>
      </c>
      <c r="G20" s="24">
        <v>132836</v>
      </c>
      <c r="H20" s="24">
        <v>3.34</v>
      </c>
      <c r="I20" s="31"/>
      <c r="J20" s="31"/>
      <c r="K20" s="35"/>
    </row>
    <row r="21" spans="2:11" x14ac:dyDescent="0.25">
      <c r="B21" s="8" t="s">
        <v>88</v>
      </c>
      <c r="C21" s="60" t="s">
        <v>89</v>
      </c>
      <c r="D21" s="54" t="s">
        <v>90</v>
      </c>
      <c r="E21" s="6" t="s">
        <v>91</v>
      </c>
      <c r="F21" s="19">
        <v>5300000</v>
      </c>
      <c r="G21" s="24">
        <v>114755.6</v>
      </c>
      <c r="H21" s="24">
        <v>2.89</v>
      </c>
      <c r="I21" s="31"/>
      <c r="J21" s="31"/>
      <c r="K21" s="35"/>
    </row>
    <row r="22" spans="2:11" x14ac:dyDescent="0.25">
      <c r="B22" s="8" t="s">
        <v>99</v>
      </c>
      <c r="C22" s="60" t="s">
        <v>100</v>
      </c>
      <c r="D22" s="54" t="s">
        <v>101</v>
      </c>
      <c r="E22" s="6" t="s">
        <v>65</v>
      </c>
      <c r="F22" s="19">
        <v>1700000</v>
      </c>
      <c r="G22" s="24">
        <v>111962</v>
      </c>
      <c r="H22" s="24">
        <v>2.82</v>
      </c>
      <c r="I22" s="31"/>
      <c r="J22" s="31"/>
      <c r="K22" s="35"/>
    </row>
    <row r="23" spans="2:11" x14ac:dyDescent="0.25">
      <c r="B23" s="8" t="s">
        <v>116</v>
      </c>
      <c r="C23" s="60" t="s">
        <v>117</v>
      </c>
      <c r="D23" s="54" t="s">
        <v>118</v>
      </c>
      <c r="E23" s="6" t="s">
        <v>119</v>
      </c>
      <c r="F23" s="19">
        <v>1770000</v>
      </c>
      <c r="G23" s="24">
        <v>105261.9</v>
      </c>
      <c r="H23" s="24">
        <v>2.65</v>
      </c>
      <c r="I23" s="31"/>
      <c r="J23" s="31"/>
      <c r="K23" s="35"/>
    </row>
    <row r="24" spans="2:11" x14ac:dyDescent="0.25">
      <c r="B24" s="8" t="s">
        <v>240</v>
      </c>
      <c r="C24" s="60" t="s">
        <v>241</v>
      </c>
      <c r="D24" s="54" t="s">
        <v>242</v>
      </c>
      <c r="E24" s="6" t="s">
        <v>243</v>
      </c>
      <c r="F24" s="19">
        <v>7000000</v>
      </c>
      <c r="G24" s="24">
        <v>91406</v>
      </c>
      <c r="H24" s="24">
        <v>2.2999999999999998</v>
      </c>
      <c r="I24" s="31"/>
      <c r="J24" s="31"/>
      <c r="K24" s="35"/>
    </row>
    <row r="25" spans="2:11" x14ac:dyDescent="0.25">
      <c r="B25" s="8" t="s">
        <v>171</v>
      </c>
      <c r="C25" s="60" t="s">
        <v>172</v>
      </c>
      <c r="D25" s="54" t="s">
        <v>173</v>
      </c>
      <c r="E25" s="6" t="s">
        <v>139</v>
      </c>
      <c r="F25" s="19">
        <v>21000000</v>
      </c>
      <c r="G25" s="24">
        <v>91161</v>
      </c>
      <c r="H25" s="24">
        <v>2.29</v>
      </c>
      <c r="I25" s="31"/>
      <c r="J25" s="31"/>
      <c r="K25" s="35"/>
    </row>
    <row r="26" spans="2:11" x14ac:dyDescent="0.25">
      <c r="B26" s="8" t="s">
        <v>151</v>
      </c>
      <c r="C26" s="60" t="s">
        <v>152</v>
      </c>
      <c r="D26" s="54" t="s">
        <v>153</v>
      </c>
      <c r="E26" s="6" t="s">
        <v>131</v>
      </c>
      <c r="F26" s="19">
        <v>18777485</v>
      </c>
      <c r="G26" s="24">
        <v>90413.59</v>
      </c>
      <c r="H26" s="24">
        <v>2.2799999999999998</v>
      </c>
      <c r="I26" s="31"/>
      <c r="J26" s="31"/>
      <c r="K26" s="35"/>
    </row>
    <row r="27" spans="2:11" x14ac:dyDescent="0.25">
      <c r="B27" s="8" t="s">
        <v>609</v>
      </c>
      <c r="C27" s="60" t="s">
        <v>610</v>
      </c>
      <c r="D27" s="54" t="s">
        <v>611</v>
      </c>
      <c r="E27" s="6" t="s">
        <v>150</v>
      </c>
      <c r="F27" s="19">
        <v>17734337</v>
      </c>
      <c r="G27" s="24">
        <v>88547.54</v>
      </c>
      <c r="H27" s="24">
        <v>2.23</v>
      </c>
      <c r="I27" s="31"/>
      <c r="J27" s="31"/>
      <c r="K27" s="35"/>
    </row>
    <row r="28" spans="2:11" x14ac:dyDescent="0.25">
      <c r="B28" s="8" t="s">
        <v>333</v>
      </c>
      <c r="C28" s="60" t="s">
        <v>334</v>
      </c>
      <c r="D28" s="54" t="s">
        <v>335</v>
      </c>
      <c r="E28" s="6" t="s">
        <v>123</v>
      </c>
      <c r="F28" s="19">
        <v>9200000</v>
      </c>
      <c r="G28" s="24">
        <v>84948.2</v>
      </c>
      <c r="H28" s="24">
        <v>2.14</v>
      </c>
      <c r="I28" s="31"/>
      <c r="J28" s="31"/>
      <c r="K28" s="35"/>
    </row>
    <row r="29" spans="2:11" x14ac:dyDescent="0.25">
      <c r="B29" s="8" t="s">
        <v>633</v>
      </c>
      <c r="C29" s="60" t="s">
        <v>634</v>
      </c>
      <c r="D29" s="54" t="s">
        <v>635</v>
      </c>
      <c r="E29" s="6" t="s">
        <v>184</v>
      </c>
      <c r="F29" s="19">
        <v>900000</v>
      </c>
      <c r="G29" s="24">
        <v>83907</v>
      </c>
      <c r="H29" s="24">
        <v>2.11</v>
      </c>
      <c r="I29" s="31"/>
      <c r="J29" s="31"/>
      <c r="K29" s="35"/>
    </row>
    <row r="30" spans="2:11" x14ac:dyDescent="0.25">
      <c r="B30" s="8" t="s">
        <v>549</v>
      </c>
      <c r="C30" s="60" t="s">
        <v>550</v>
      </c>
      <c r="D30" s="54" t="s">
        <v>551</v>
      </c>
      <c r="E30" s="6" t="s">
        <v>131</v>
      </c>
      <c r="F30" s="19">
        <v>79500000</v>
      </c>
      <c r="G30" s="24">
        <v>83538.600000000006</v>
      </c>
      <c r="H30" s="24">
        <v>2.1</v>
      </c>
      <c r="I30" s="31"/>
      <c r="J30" s="31"/>
      <c r="K30" s="35"/>
    </row>
    <row r="31" spans="2:11" x14ac:dyDescent="0.25">
      <c r="B31" s="8" t="s">
        <v>630</v>
      </c>
      <c r="C31" s="60" t="s">
        <v>631</v>
      </c>
      <c r="D31" s="54" t="s">
        <v>632</v>
      </c>
      <c r="E31" s="6" t="s">
        <v>150</v>
      </c>
      <c r="F31" s="19">
        <v>57860702</v>
      </c>
      <c r="G31" s="24">
        <v>81236.429999999993</v>
      </c>
      <c r="H31" s="24">
        <v>2.04</v>
      </c>
      <c r="I31" s="31"/>
      <c r="J31" s="31"/>
      <c r="K31" s="35"/>
    </row>
    <row r="32" spans="2:11" x14ac:dyDescent="0.25">
      <c r="B32" s="8" t="s">
        <v>113</v>
      </c>
      <c r="C32" s="60" t="s">
        <v>114</v>
      </c>
      <c r="D32" s="54" t="s">
        <v>115</v>
      </c>
      <c r="E32" s="6" t="s">
        <v>95</v>
      </c>
      <c r="F32" s="19">
        <v>2300000</v>
      </c>
      <c r="G32" s="24">
        <v>74996.100000000006</v>
      </c>
      <c r="H32" s="24">
        <v>1.89</v>
      </c>
      <c r="I32" s="31"/>
      <c r="J32" s="31"/>
      <c r="K32" s="35"/>
    </row>
    <row r="33" spans="2:11" x14ac:dyDescent="0.25">
      <c r="B33" s="8" t="s">
        <v>621</v>
      </c>
      <c r="C33" s="60" t="s">
        <v>622</v>
      </c>
      <c r="D33" s="54" t="s">
        <v>623</v>
      </c>
      <c r="E33" s="6" t="s">
        <v>150</v>
      </c>
      <c r="F33" s="19">
        <v>70000000</v>
      </c>
      <c r="G33" s="24">
        <v>73710</v>
      </c>
      <c r="H33" s="24">
        <v>1.85</v>
      </c>
      <c r="I33" s="31"/>
      <c r="J33" s="31"/>
      <c r="K33" s="35"/>
    </row>
    <row r="34" spans="2:11" x14ac:dyDescent="0.25">
      <c r="B34" s="8" t="s">
        <v>595</v>
      </c>
      <c r="C34" s="60" t="s">
        <v>596</v>
      </c>
      <c r="D34" s="54" t="s">
        <v>597</v>
      </c>
      <c r="E34" s="6" t="s">
        <v>209</v>
      </c>
      <c r="F34" s="19">
        <v>63330</v>
      </c>
      <c r="G34" s="24">
        <v>2497.42</v>
      </c>
      <c r="H34" s="24">
        <v>0.06</v>
      </c>
      <c r="I34" s="31"/>
      <c r="J34" s="31"/>
      <c r="K34" s="35"/>
    </row>
    <row r="35" spans="2:11" x14ac:dyDescent="0.25">
      <c r="C35" s="58" t="s">
        <v>185</v>
      </c>
      <c r="D35" s="54"/>
      <c r="E35" s="6"/>
      <c r="F35" s="19"/>
      <c r="G35" s="25">
        <v>3056896.09</v>
      </c>
      <c r="H35" s="25">
        <v>76.930000000000007</v>
      </c>
      <c r="I35" s="31"/>
      <c r="J35" s="31"/>
      <c r="K35" s="35"/>
    </row>
    <row r="36" spans="2:11" x14ac:dyDescent="0.25">
      <c r="C36" s="57"/>
      <c r="D36" s="54"/>
      <c r="E36" s="6"/>
      <c r="F36" s="19"/>
      <c r="G36" s="24"/>
      <c r="H36" s="24"/>
      <c r="I36" s="31"/>
      <c r="J36" s="31"/>
      <c r="K36" s="35"/>
    </row>
    <row r="37" spans="2:11" x14ac:dyDescent="0.25">
      <c r="C37" s="59" t="s">
        <v>648</v>
      </c>
      <c r="D37" s="54"/>
      <c r="E37" s="6"/>
      <c r="F37" s="19"/>
      <c r="G37" s="24"/>
      <c r="H37" s="24"/>
      <c r="I37" s="31"/>
      <c r="J37" s="31"/>
      <c r="K37" s="35"/>
    </row>
    <row r="38" spans="2:11" x14ac:dyDescent="0.25">
      <c r="B38" s="8" t="s">
        <v>649</v>
      </c>
      <c r="C38" s="60" t="s">
        <v>550</v>
      </c>
      <c r="D38" s="54" t="s">
        <v>650</v>
      </c>
      <c r="E38" s="6" t="s">
        <v>131</v>
      </c>
      <c r="F38" s="19">
        <v>36300</v>
      </c>
      <c r="G38" s="24">
        <v>30080.880000000001</v>
      </c>
      <c r="H38" s="24">
        <v>0.76</v>
      </c>
      <c r="I38" s="31">
        <v>7.8650000000000002</v>
      </c>
      <c r="J38" s="31"/>
      <c r="K38" s="35" t="s">
        <v>658</v>
      </c>
    </row>
    <row r="39" spans="2:11" x14ac:dyDescent="0.25">
      <c r="C39" s="58" t="s">
        <v>185</v>
      </c>
      <c r="D39" s="54"/>
      <c r="E39" s="6"/>
      <c r="F39" s="19"/>
      <c r="G39" s="25">
        <v>30080.880000000001</v>
      </c>
      <c r="H39" s="25">
        <v>0.76</v>
      </c>
      <c r="I39" s="31"/>
      <c r="J39" s="31"/>
      <c r="K39" s="35"/>
    </row>
    <row r="40" spans="2:11" x14ac:dyDescent="0.25">
      <c r="C40" s="57"/>
      <c r="D40" s="54"/>
      <c r="E40" s="6"/>
      <c r="F40" s="19"/>
      <c r="G40" s="24"/>
      <c r="H40" s="24"/>
      <c r="I40" s="31"/>
      <c r="J40" s="31"/>
      <c r="K40" s="35"/>
    </row>
    <row r="41" spans="2:11" x14ac:dyDescent="0.25">
      <c r="C41" s="59" t="s">
        <v>3</v>
      </c>
      <c r="D41" s="54"/>
      <c r="E41" s="6"/>
      <c r="F41" s="19"/>
      <c r="G41" s="24"/>
      <c r="H41" s="24"/>
      <c r="I41" s="31"/>
      <c r="J41" s="31"/>
      <c r="K41" s="35"/>
    </row>
    <row r="42" spans="2:11" x14ac:dyDescent="0.25">
      <c r="B42" s="8" t="s">
        <v>988</v>
      </c>
      <c r="C42" s="60" t="s">
        <v>989</v>
      </c>
      <c r="D42" s="54" t="s">
        <v>990</v>
      </c>
      <c r="E42" s="6" t="s">
        <v>51</v>
      </c>
      <c r="F42" s="19">
        <v>1400000</v>
      </c>
      <c r="G42" s="24">
        <v>381063.07</v>
      </c>
      <c r="H42" s="24">
        <v>9.59</v>
      </c>
      <c r="I42" s="31"/>
      <c r="J42" s="31"/>
      <c r="K42" s="35"/>
    </row>
    <row r="43" spans="2:11" x14ac:dyDescent="0.25">
      <c r="B43" s="8" t="s">
        <v>397</v>
      </c>
      <c r="C43" s="60" t="s">
        <v>398</v>
      </c>
      <c r="D43" s="54" t="s">
        <v>399</v>
      </c>
      <c r="E43" s="6" t="s">
        <v>164</v>
      </c>
      <c r="F43" s="19">
        <v>900000</v>
      </c>
      <c r="G43" s="24">
        <v>115345.73</v>
      </c>
      <c r="H43" s="24">
        <v>2.9</v>
      </c>
      <c r="I43" s="31"/>
      <c r="J43" s="31"/>
      <c r="K43" s="35"/>
    </row>
    <row r="44" spans="2:11" x14ac:dyDescent="0.25">
      <c r="C44" s="58" t="s">
        <v>185</v>
      </c>
      <c r="D44" s="54"/>
      <c r="E44" s="6"/>
      <c r="F44" s="19"/>
      <c r="G44" s="25">
        <v>496408.8</v>
      </c>
      <c r="H44" s="25">
        <v>12.49</v>
      </c>
      <c r="I44" s="31"/>
      <c r="J44" s="31"/>
      <c r="K44" s="35"/>
    </row>
    <row r="45" spans="2:11" x14ac:dyDescent="0.25">
      <c r="C45" s="57"/>
      <c r="D45" s="54"/>
      <c r="E45" s="6"/>
      <c r="F45" s="19"/>
      <c r="G45" s="24"/>
      <c r="H45" s="24"/>
      <c r="I45" s="31"/>
      <c r="J45" s="31"/>
      <c r="K45" s="35"/>
    </row>
    <row r="46" spans="2:11" x14ac:dyDescent="0.25">
      <c r="C46" s="58" t="s">
        <v>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5</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8</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9</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10</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11</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13</v>
      </c>
      <c r="D62" s="54"/>
      <c r="E62" s="6"/>
      <c r="F62" s="19"/>
      <c r="G62" s="24"/>
      <c r="H62" s="24"/>
      <c r="I62" s="31"/>
      <c r="J62" s="31"/>
      <c r="K62" s="35"/>
    </row>
    <row r="63" spans="1:11" x14ac:dyDescent="0.25">
      <c r="A63" s="28"/>
      <c r="B63" s="28"/>
      <c r="C63" s="58" t="s">
        <v>14</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A65" s="28"/>
      <c r="B65" s="28"/>
      <c r="C65" s="58" t="s">
        <v>15</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C67" s="59" t="s">
        <v>16</v>
      </c>
      <c r="D67" s="54"/>
      <c r="E67" s="6"/>
      <c r="F67" s="19"/>
      <c r="G67" s="24"/>
      <c r="H67" s="24"/>
      <c r="I67" s="31"/>
      <c r="J67" s="31"/>
      <c r="K67" s="35"/>
    </row>
    <row r="68" spans="1:11" x14ac:dyDescent="0.25">
      <c r="B68" s="8" t="s">
        <v>193</v>
      </c>
      <c r="C68" s="60" t="s">
        <v>194</v>
      </c>
      <c r="D68" s="54" t="s">
        <v>195</v>
      </c>
      <c r="E68" s="6" t="s">
        <v>196</v>
      </c>
      <c r="F68" s="19">
        <v>7500000</v>
      </c>
      <c r="G68" s="24">
        <v>7246.25</v>
      </c>
      <c r="H68" s="24">
        <v>0.18</v>
      </c>
      <c r="I68" s="31">
        <v>5.5095000000000001</v>
      </c>
      <c r="J68" s="31"/>
      <c r="K68" s="35"/>
    </row>
    <row r="69" spans="1:11" x14ac:dyDescent="0.25">
      <c r="C69" s="58" t="s">
        <v>185</v>
      </c>
      <c r="D69" s="54"/>
      <c r="E69" s="6"/>
      <c r="F69" s="19"/>
      <c r="G69" s="25">
        <v>7246.25</v>
      </c>
      <c r="H69" s="25">
        <v>0.18</v>
      </c>
      <c r="I69" s="31"/>
      <c r="J69" s="31"/>
      <c r="K69" s="35"/>
    </row>
    <row r="70" spans="1:11" x14ac:dyDescent="0.25">
      <c r="C70" s="57"/>
      <c r="D70" s="54"/>
      <c r="E70" s="6"/>
      <c r="F70" s="19"/>
      <c r="G70" s="24"/>
      <c r="H70" s="24"/>
      <c r="I70" s="31"/>
      <c r="J70" s="31"/>
      <c r="K70" s="35"/>
    </row>
    <row r="71" spans="1:11" x14ac:dyDescent="0.25">
      <c r="C71" s="58" t="s">
        <v>17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19</v>
      </c>
      <c r="D75" s="54"/>
      <c r="E75" s="6"/>
      <c r="F75" s="19"/>
      <c r="G75" s="24"/>
      <c r="H75" s="24"/>
      <c r="I75" s="31"/>
      <c r="J75" s="31"/>
      <c r="K75" s="35"/>
    </row>
    <row r="76" spans="1:11" x14ac:dyDescent="0.25">
      <c r="A76" s="28"/>
      <c r="B76" s="28"/>
      <c r="C76" s="58" t="s">
        <v>20</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21</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22</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23</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C84" s="59" t="s">
        <v>24</v>
      </c>
      <c r="D84" s="54"/>
      <c r="E84" s="6"/>
      <c r="F84" s="19"/>
      <c r="G84" s="24"/>
      <c r="H84" s="24"/>
      <c r="I84" s="31"/>
      <c r="J84" s="31"/>
      <c r="K84" s="35"/>
    </row>
    <row r="85" spans="1:54" x14ac:dyDescent="0.25">
      <c r="B85" s="8" t="s">
        <v>197</v>
      </c>
      <c r="C85" s="60" t="s">
        <v>198</v>
      </c>
      <c r="D85" s="54"/>
      <c r="E85" s="6"/>
      <c r="F85" s="19"/>
      <c r="G85" s="24">
        <v>386083.44</v>
      </c>
      <c r="H85" s="24">
        <v>9.7200000000000006</v>
      </c>
      <c r="I85" s="31"/>
      <c r="J85" s="31"/>
      <c r="K85" s="35"/>
    </row>
    <row r="86" spans="1:54" x14ac:dyDescent="0.25">
      <c r="C86" s="58" t="s">
        <v>185</v>
      </c>
      <c r="D86" s="54"/>
      <c r="E86" s="6"/>
      <c r="F86" s="19"/>
      <c r="G86" s="25">
        <v>386083.44</v>
      </c>
      <c r="H86" s="25">
        <v>9.7200000000000006</v>
      </c>
      <c r="I86" s="31"/>
      <c r="J86" s="31"/>
      <c r="K86" s="35"/>
    </row>
    <row r="87" spans="1:54" x14ac:dyDescent="0.25">
      <c r="C87" s="57"/>
      <c r="D87" s="54"/>
      <c r="E87" s="6"/>
      <c r="F87" s="19"/>
      <c r="G87" s="24"/>
      <c r="H87" s="24"/>
      <c r="I87" s="31"/>
      <c r="J87" s="31"/>
      <c r="K87" s="35"/>
    </row>
    <row r="88" spans="1:54" x14ac:dyDescent="0.25">
      <c r="A88" s="10"/>
      <c r="B88" s="28"/>
      <c r="C88" s="58" t="s">
        <v>25</v>
      </c>
      <c r="D88" s="54"/>
      <c r="E88" s="6"/>
      <c r="F88" s="19"/>
      <c r="G88" s="24"/>
      <c r="H88" s="24"/>
      <c r="I88" s="31"/>
      <c r="J88" s="31"/>
      <c r="K88" s="35"/>
    </row>
    <row r="89" spans="1:54" s="2" customFormat="1" ht="13.5" x14ac:dyDescent="0.25">
      <c r="A89" s="28"/>
      <c r="B89" s="28"/>
      <c r="C89" s="57" t="s">
        <v>4766</v>
      </c>
      <c r="D89" s="54"/>
      <c r="E89" s="6"/>
      <c r="F89" s="19"/>
      <c r="G89" s="24">
        <v>1520</v>
      </c>
      <c r="H89" s="24">
        <v>0.04</v>
      </c>
      <c r="I89" s="31"/>
      <c r="J89" s="31"/>
      <c r="K89" s="35"/>
      <c r="L89" s="3"/>
      <c r="AI89" s="3"/>
      <c r="AV89" s="3"/>
      <c r="AX89" s="3"/>
      <c r="BB89" s="3"/>
    </row>
    <row r="90" spans="1:54" x14ac:dyDescent="0.25">
      <c r="B90" s="8"/>
      <c r="C90" s="60" t="s">
        <v>199</v>
      </c>
      <c r="D90" s="54"/>
      <c r="E90" s="6"/>
      <c r="F90" s="19"/>
      <c r="G90" s="24">
        <v>-4361.9799999999996</v>
      </c>
      <c r="H90" s="24">
        <v>-0.12000000000000001</v>
      </c>
      <c r="I90" s="31"/>
      <c r="J90" s="31"/>
      <c r="K90" s="35"/>
    </row>
    <row r="91" spans="1:54" x14ac:dyDescent="0.25">
      <c r="C91" s="58" t="s">
        <v>185</v>
      </c>
      <c r="D91" s="54"/>
      <c r="E91" s="6"/>
      <c r="F91" s="19"/>
      <c r="G91" s="25">
        <v>-2841.98</v>
      </c>
      <c r="H91" s="25">
        <v>-0.08</v>
      </c>
      <c r="I91" s="31"/>
      <c r="J91" s="31"/>
      <c r="K91" s="35"/>
    </row>
    <row r="92" spans="1:54" x14ac:dyDescent="0.25">
      <c r="C92" s="57"/>
      <c r="D92" s="54"/>
      <c r="E92" s="6"/>
      <c r="F92" s="19"/>
      <c r="G92" s="24"/>
      <c r="H92" s="24"/>
      <c r="I92" s="31"/>
      <c r="J92" s="31"/>
      <c r="K92" s="35"/>
    </row>
    <row r="93" spans="1:54" x14ac:dyDescent="0.25">
      <c r="C93" s="61" t="s">
        <v>200</v>
      </c>
      <c r="D93" s="55"/>
      <c r="E93" s="5"/>
      <c r="F93" s="20"/>
      <c r="G93" s="26">
        <v>3973873.48</v>
      </c>
      <c r="H93" s="26">
        <v>100.00000000000001</v>
      </c>
      <c r="I93" s="32"/>
      <c r="J93" s="32"/>
      <c r="K93" s="36"/>
    </row>
    <row r="96" spans="1:54" x14ac:dyDescent="0.25">
      <c r="C96" s="1" t="s">
        <v>201</v>
      </c>
    </row>
    <row r="97" spans="3:11" x14ac:dyDescent="0.25">
      <c r="C97" s="37" t="s">
        <v>202</v>
      </c>
      <c r="D97" s="37"/>
      <c r="E97" s="37"/>
      <c r="F97" s="37"/>
      <c r="G97" s="37"/>
      <c r="H97" s="37"/>
      <c r="I97" s="37"/>
      <c r="J97" s="37"/>
      <c r="K97" s="37"/>
    </row>
    <row r="98" spans="3:11" x14ac:dyDescent="0.25">
      <c r="C98" s="2" t="s">
        <v>203</v>
      </c>
    </row>
    <row r="99" spans="3:11" x14ac:dyDescent="0.25">
      <c r="C99" s="2" t="s">
        <v>204</v>
      </c>
    </row>
    <row r="100" spans="3:11" ht="30" customHeight="1" x14ac:dyDescent="0.25">
      <c r="C100" s="91" t="s">
        <v>205</v>
      </c>
      <c r="D100" s="92"/>
      <c r="E100" s="92"/>
      <c r="F100" s="92"/>
      <c r="G100" s="92"/>
      <c r="H100" s="92"/>
      <c r="I100" s="92"/>
      <c r="J100" s="92"/>
      <c r="K100" s="92"/>
    </row>
    <row r="101" spans="3:11" x14ac:dyDescent="0.25">
      <c r="C101" s="2" t="s">
        <v>206</v>
      </c>
    </row>
    <row r="102" spans="3:11" x14ac:dyDescent="0.25">
      <c r="C102" s="2" t="s">
        <v>4839</v>
      </c>
    </row>
    <row r="104" spans="3:11" x14ac:dyDescent="0.25">
      <c r="C104" s="1" t="s">
        <v>4909</v>
      </c>
      <c r="E104" s="88" t="s">
        <v>4910</v>
      </c>
    </row>
    <row r="105" spans="3:11" x14ac:dyDescent="0.25">
      <c r="E105" s="2" t="s">
        <v>4913</v>
      </c>
    </row>
  </sheetData>
  <mergeCells count="1">
    <mergeCell ref="C100:K100"/>
  </mergeCells>
  <hyperlinks>
    <hyperlink ref="J2" location="'Index'!A1" display="'Index'!A1" xr:uid="{F2A2A2C0-94E7-4EF4-8112-4DC54AEC8252}"/>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F2260-EE2C-438A-BD9D-C17255E31C24}">
  <sheetPr codeName="Sheet1"/>
  <dimension ref="A1:IV176"/>
  <sheetViews>
    <sheetView showGridLines="0" zoomScale="90" zoomScaleNormal="90" workbookViewId="0">
      <pane ySplit="6" topLeftCell="A17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1781</v>
      </c>
      <c r="J2" s="38" t="s">
        <v>4443</v>
      </c>
    </row>
    <row r="3" spans="1:54" ht="16.5" x14ac:dyDescent="0.3">
      <c r="C3" s="1" t="s">
        <v>28</v>
      </c>
      <c r="D3" s="21" t="s">
        <v>1782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88</v>
      </c>
      <c r="C11" s="60" t="s">
        <v>89</v>
      </c>
      <c r="D11" s="54" t="s">
        <v>90</v>
      </c>
      <c r="E11" s="6" t="s">
        <v>91</v>
      </c>
      <c r="F11" s="19">
        <v>744000</v>
      </c>
      <c r="G11" s="24">
        <v>16109.09</v>
      </c>
      <c r="H11" s="24">
        <v>1.69</v>
      </c>
      <c r="I11" s="31"/>
      <c r="J11" s="31"/>
      <c r="K11" s="35"/>
    </row>
    <row r="12" spans="1:54" x14ac:dyDescent="0.25">
      <c r="B12" s="8" t="s">
        <v>1783</v>
      </c>
      <c r="C12" s="60" t="s">
        <v>1784</v>
      </c>
      <c r="D12" s="54" t="s">
        <v>4236</v>
      </c>
      <c r="E12" s="6" t="s">
        <v>109</v>
      </c>
      <c r="F12" s="19">
        <v>357348</v>
      </c>
      <c r="G12" s="24">
        <v>14975.67</v>
      </c>
      <c r="H12" s="24">
        <v>1.57</v>
      </c>
      <c r="I12" s="31"/>
      <c r="J12" s="31"/>
      <c r="K12" s="35" t="s">
        <v>4833</v>
      </c>
    </row>
    <row r="13" spans="1:54" x14ac:dyDescent="0.25">
      <c r="B13" s="8" t="s">
        <v>231</v>
      </c>
      <c r="C13" s="60" t="s">
        <v>232</v>
      </c>
      <c r="D13" s="54" t="s">
        <v>233</v>
      </c>
      <c r="E13" s="6" t="s">
        <v>119</v>
      </c>
      <c r="F13" s="19">
        <v>3800000</v>
      </c>
      <c r="G13" s="24">
        <v>13714.2</v>
      </c>
      <c r="H13" s="24">
        <v>1.44</v>
      </c>
      <c r="I13" s="31"/>
      <c r="J13" s="31"/>
      <c r="K13" s="35"/>
    </row>
    <row r="14" spans="1:54" x14ac:dyDescent="0.25">
      <c r="B14" s="8" t="s">
        <v>81</v>
      </c>
      <c r="C14" s="60" t="s">
        <v>82</v>
      </c>
      <c r="D14" s="54" t="s">
        <v>83</v>
      </c>
      <c r="E14" s="6" t="s">
        <v>84</v>
      </c>
      <c r="F14" s="19">
        <v>920000</v>
      </c>
      <c r="G14" s="24">
        <v>12363.88</v>
      </c>
      <c r="H14" s="24">
        <v>1.3</v>
      </c>
      <c r="I14" s="31"/>
      <c r="J14" s="31"/>
      <c r="K14" s="35"/>
    </row>
    <row r="15" spans="1:54" x14ac:dyDescent="0.25">
      <c r="B15" s="8" t="s">
        <v>52</v>
      </c>
      <c r="C15" s="60" t="s">
        <v>53</v>
      </c>
      <c r="D15" s="54" t="s">
        <v>54</v>
      </c>
      <c r="E15" s="6" t="s">
        <v>44</v>
      </c>
      <c r="F15" s="19">
        <v>1010000</v>
      </c>
      <c r="G15" s="24">
        <v>11729.13</v>
      </c>
      <c r="H15" s="24">
        <v>1.23</v>
      </c>
      <c r="I15" s="31"/>
      <c r="J15" s="31"/>
      <c r="K15" s="35"/>
    </row>
    <row r="16" spans="1:54" x14ac:dyDescent="0.25">
      <c r="B16" s="8" t="s">
        <v>527</v>
      </c>
      <c r="C16" s="60" t="s">
        <v>528</v>
      </c>
      <c r="D16" s="54" t="s">
        <v>529</v>
      </c>
      <c r="E16" s="6" t="s">
        <v>105</v>
      </c>
      <c r="F16" s="19">
        <v>1030000</v>
      </c>
      <c r="G16" s="24">
        <v>11273.35</v>
      </c>
      <c r="H16" s="24">
        <v>1.18</v>
      </c>
      <c r="I16" s="31"/>
      <c r="J16" s="31"/>
      <c r="K16" s="35"/>
    </row>
    <row r="17" spans="2:11" x14ac:dyDescent="0.25">
      <c r="B17" s="8" t="s">
        <v>507</v>
      </c>
      <c r="C17" s="60" t="s">
        <v>508</v>
      </c>
      <c r="D17" s="54" t="s">
        <v>509</v>
      </c>
      <c r="E17" s="6" t="s">
        <v>72</v>
      </c>
      <c r="F17" s="19">
        <v>650000</v>
      </c>
      <c r="G17" s="24">
        <v>10606.7</v>
      </c>
      <c r="H17" s="24">
        <v>1.1100000000000001</v>
      </c>
      <c r="I17" s="31"/>
      <c r="J17" s="31"/>
      <c r="K17" s="35"/>
    </row>
    <row r="18" spans="2:11" x14ac:dyDescent="0.25">
      <c r="B18" s="8" t="s">
        <v>293</v>
      </c>
      <c r="C18" s="60" t="s">
        <v>294</v>
      </c>
      <c r="D18" s="54" t="s">
        <v>295</v>
      </c>
      <c r="E18" s="6" t="s">
        <v>135</v>
      </c>
      <c r="F18" s="19">
        <v>1650000</v>
      </c>
      <c r="G18" s="24">
        <v>9744.9</v>
      </c>
      <c r="H18" s="24">
        <v>1.02</v>
      </c>
      <c r="I18" s="31"/>
      <c r="J18" s="31"/>
      <c r="K18" s="35"/>
    </row>
    <row r="19" spans="2:11" x14ac:dyDescent="0.25">
      <c r="B19" s="8" t="s">
        <v>1785</v>
      </c>
      <c r="C19" s="60" t="s">
        <v>1786</v>
      </c>
      <c r="D19" s="54" t="s">
        <v>1787</v>
      </c>
      <c r="E19" s="6" t="s">
        <v>123</v>
      </c>
      <c r="F19" s="19">
        <v>740000</v>
      </c>
      <c r="G19" s="24">
        <v>8702.4</v>
      </c>
      <c r="H19" s="24">
        <v>0.91</v>
      </c>
      <c r="I19" s="31"/>
      <c r="J19" s="31"/>
      <c r="K19" s="35"/>
    </row>
    <row r="20" spans="2:11" x14ac:dyDescent="0.25">
      <c r="B20" s="8" t="s">
        <v>1788</v>
      </c>
      <c r="C20" s="60" t="s">
        <v>1789</v>
      </c>
      <c r="D20" s="54" t="s">
        <v>1790</v>
      </c>
      <c r="E20" s="6" t="s">
        <v>109</v>
      </c>
      <c r="F20" s="19">
        <v>1160283</v>
      </c>
      <c r="G20" s="24">
        <v>7155.47</v>
      </c>
      <c r="H20" s="24">
        <v>0.75</v>
      </c>
      <c r="I20" s="31"/>
      <c r="J20" s="31"/>
      <c r="K20" s="35"/>
    </row>
    <row r="21" spans="2:11" x14ac:dyDescent="0.25">
      <c r="B21" s="8" t="s">
        <v>333</v>
      </c>
      <c r="C21" s="60" t="s">
        <v>334</v>
      </c>
      <c r="D21" s="54" t="s">
        <v>335</v>
      </c>
      <c r="E21" s="6" t="s">
        <v>123</v>
      </c>
      <c r="F21" s="19">
        <v>765778</v>
      </c>
      <c r="G21" s="24">
        <v>7070.81</v>
      </c>
      <c r="H21" s="24">
        <v>0.74</v>
      </c>
      <c r="I21" s="31"/>
      <c r="J21" s="31"/>
      <c r="K21" s="35"/>
    </row>
    <row r="22" spans="2:11" x14ac:dyDescent="0.25">
      <c r="B22" s="8" t="s">
        <v>449</v>
      </c>
      <c r="C22" s="60" t="s">
        <v>450</v>
      </c>
      <c r="D22" s="54" t="s">
        <v>451</v>
      </c>
      <c r="E22" s="6" t="s">
        <v>109</v>
      </c>
      <c r="F22" s="19">
        <v>481630</v>
      </c>
      <c r="G22" s="24">
        <v>6516.94</v>
      </c>
      <c r="H22" s="24">
        <v>0.68</v>
      </c>
      <c r="I22" s="31"/>
      <c r="J22" s="31"/>
      <c r="K22" s="35"/>
    </row>
    <row r="23" spans="2:11" x14ac:dyDescent="0.25">
      <c r="B23" s="8" t="s">
        <v>1791</v>
      </c>
      <c r="C23" s="60" t="s">
        <v>1792</v>
      </c>
      <c r="D23" s="54" t="s">
        <v>1793</v>
      </c>
      <c r="E23" s="6" t="s">
        <v>135</v>
      </c>
      <c r="F23" s="19">
        <v>400000</v>
      </c>
      <c r="G23" s="24">
        <v>5962.8</v>
      </c>
      <c r="H23" s="24">
        <v>0.62</v>
      </c>
      <c r="I23" s="31"/>
      <c r="J23" s="31"/>
      <c r="K23" s="35"/>
    </row>
    <row r="24" spans="2:11" x14ac:dyDescent="0.25">
      <c r="B24" s="8" t="s">
        <v>1794</v>
      </c>
      <c r="C24" s="60" t="s">
        <v>1795</v>
      </c>
      <c r="D24" s="54" t="s">
        <v>1796</v>
      </c>
      <c r="E24" s="6" t="s">
        <v>1797</v>
      </c>
      <c r="F24" s="19">
        <v>2720000</v>
      </c>
      <c r="G24" s="24">
        <v>5441.9</v>
      </c>
      <c r="H24" s="24">
        <v>0.56999999999999995</v>
      </c>
      <c r="I24" s="31"/>
      <c r="J24" s="31"/>
      <c r="K24" s="35"/>
    </row>
    <row r="25" spans="2:11" x14ac:dyDescent="0.25">
      <c r="B25" s="8" t="s">
        <v>259</v>
      </c>
      <c r="C25" s="60" t="s">
        <v>260</v>
      </c>
      <c r="D25" s="54" t="s">
        <v>261</v>
      </c>
      <c r="E25" s="6" t="s">
        <v>119</v>
      </c>
      <c r="F25" s="19">
        <v>318846</v>
      </c>
      <c r="G25" s="24">
        <v>5407.95</v>
      </c>
      <c r="H25" s="24">
        <v>0.56999999999999995</v>
      </c>
      <c r="I25" s="31"/>
      <c r="J25" s="31"/>
      <c r="K25" s="35"/>
    </row>
    <row r="26" spans="2:11" x14ac:dyDescent="0.25">
      <c r="B26" s="8" t="s">
        <v>369</v>
      </c>
      <c r="C26" s="60" t="s">
        <v>370</v>
      </c>
      <c r="D26" s="54" t="s">
        <v>371</v>
      </c>
      <c r="E26" s="6" t="s">
        <v>127</v>
      </c>
      <c r="F26" s="19">
        <v>560000</v>
      </c>
      <c r="G26" s="24">
        <v>4770.3599999999997</v>
      </c>
      <c r="H26" s="24">
        <v>0.5</v>
      </c>
      <c r="I26" s="31"/>
      <c r="J26" s="31"/>
      <c r="K26" s="35"/>
    </row>
    <row r="27" spans="2:11" x14ac:dyDescent="0.25">
      <c r="B27" s="8" t="s">
        <v>1180</v>
      </c>
      <c r="C27" s="60" t="s">
        <v>1181</v>
      </c>
      <c r="D27" s="54" t="s">
        <v>1182</v>
      </c>
      <c r="E27" s="6" t="s">
        <v>139</v>
      </c>
      <c r="F27" s="19">
        <v>970543</v>
      </c>
      <c r="G27" s="24">
        <v>4714.8999999999996</v>
      </c>
      <c r="H27" s="24">
        <v>0.49</v>
      </c>
      <c r="I27" s="31"/>
      <c r="J27" s="31"/>
      <c r="K27" s="35"/>
    </row>
    <row r="28" spans="2:11" x14ac:dyDescent="0.25">
      <c r="B28" s="8" t="s">
        <v>228</v>
      </c>
      <c r="C28" s="60" t="s">
        <v>229</v>
      </c>
      <c r="D28" s="54" t="s">
        <v>230</v>
      </c>
      <c r="E28" s="6" t="s">
        <v>76</v>
      </c>
      <c r="F28" s="19">
        <v>20000</v>
      </c>
      <c r="G28" s="24">
        <v>4604</v>
      </c>
      <c r="H28" s="24">
        <v>0.48</v>
      </c>
      <c r="I28" s="31"/>
      <c r="J28" s="31"/>
      <c r="K28" s="35"/>
    </row>
    <row r="29" spans="2:11" x14ac:dyDescent="0.25">
      <c r="B29" s="8" t="s">
        <v>330</v>
      </c>
      <c r="C29" s="60" t="s">
        <v>331</v>
      </c>
      <c r="D29" s="54" t="s">
        <v>332</v>
      </c>
      <c r="E29" s="6" t="s">
        <v>58</v>
      </c>
      <c r="F29" s="19">
        <v>550000</v>
      </c>
      <c r="G29" s="24">
        <v>4377.7299999999996</v>
      </c>
      <c r="H29" s="24">
        <v>0.46</v>
      </c>
      <c r="I29" s="31"/>
      <c r="J29" s="31"/>
      <c r="K29" s="35"/>
    </row>
    <row r="30" spans="2:11" x14ac:dyDescent="0.25">
      <c r="B30" s="8" t="s">
        <v>158</v>
      </c>
      <c r="C30" s="60" t="s">
        <v>159</v>
      </c>
      <c r="D30" s="54" t="s">
        <v>160</v>
      </c>
      <c r="E30" s="6" t="s">
        <v>91</v>
      </c>
      <c r="F30" s="19">
        <v>308000</v>
      </c>
      <c r="G30" s="24">
        <v>3920.22</v>
      </c>
      <c r="H30" s="24">
        <v>0.41</v>
      </c>
      <c r="I30" s="31"/>
      <c r="J30" s="31"/>
      <c r="K30" s="35"/>
    </row>
    <row r="31" spans="2:11" x14ac:dyDescent="0.25">
      <c r="B31" s="8" t="s">
        <v>265</v>
      </c>
      <c r="C31" s="60" t="s">
        <v>266</v>
      </c>
      <c r="D31" s="54" t="s">
        <v>267</v>
      </c>
      <c r="E31" s="6" t="s">
        <v>184</v>
      </c>
      <c r="F31" s="19">
        <v>398000</v>
      </c>
      <c r="G31" s="24">
        <v>3919.5</v>
      </c>
      <c r="H31" s="24">
        <v>0.41</v>
      </c>
      <c r="I31" s="31"/>
      <c r="J31" s="31"/>
      <c r="K31" s="35"/>
    </row>
    <row r="32" spans="2:11" x14ac:dyDescent="0.25">
      <c r="B32" s="8" t="s">
        <v>1798</v>
      </c>
      <c r="C32" s="60" t="s">
        <v>1799</v>
      </c>
      <c r="D32" s="54" t="s">
        <v>1800</v>
      </c>
      <c r="E32" s="6" t="s">
        <v>109</v>
      </c>
      <c r="F32" s="19">
        <v>2476176</v>
      </c>
      <c r="G32" s="24">
        <v>3713.03</v>
      </c>
      <c r="H32" s="24">
        <v>0.39</v>
      </c>
      <c r="I32" s="31"/>
      <c r="J32" s="31"/>
      <c r="K32" s="35"/>
    </row>
    <row r="33" spans="2:11" x14ac:dyDescent="0.25">
      <c r="B33" s="8" t="s">
        <v>1098</v>
      </c>
      <c r="C33" s="60" t="s">
        <v>1099</v>
      </c>
      <c r="D33" s="54" t="s">
        <v>1100</v>
      </c>
      <c r="E33" s="6" t="s">
        <v>109</v>
      </c>
      <c r="F33" s="19">
        <v>470000</v>
      </c>
      <c r="G33" s="24">
        <v>3645.79</v>
      </c>
      <c r="H33" s="24">
        <v>0.38</v>
      </c>
      <c r="I33" s="31"/>
      <c r="J33" s="31"/>
      <c r="K33" s="35"/>
    </row>
    <row r="34" spans="2:11" x14ac:dyDescent="0.25">
      <c r="B34" s="8" t="s">
        <v>171</v>
      </c>
      <c r="C34" s="60" t="s">
        <v>172</v>
      </c>
      <c r="D34" s="54" t="s">
        <v>173</v>
      </c>
      <c r="E34" s="6" t="s">
        <v>139</v>
      </c>
      <c r="F34" s="19">
        <v>830000</v>
      </c>
      <c r="G34" s="24">
        <v>3603.03</v>
      </c>
      <c r="H34" s="24">
        <v>0.38</v>
      </c>
      <c r="I34" s="31"/>
      <c r="J34" s="31"/>
      <c r="K34" s="35"/>
    </row>
    <row r="35" spans="2:11" x14ac:dyDescent="0.25">
      <c r="B35" s="8" t="s">
        <v>1801</v>
      </c>
      <c r="C35" s="60" t="s">
        <v>1802</v>
      </c>
      <c r="D35" s="54" t="s">
        <v>1803</v>
      </c>
      <c r="E35" s="6" t="s">
        <v>218</v>
      </c>
      <c r="F35" s="19">
        <v>106387</v>
      </c>
      <c r="G35" s="24">
        <v>2915.32</v>
      </c>
      <c r="H35" s="24">
        <v>0.31</v>
      </c>
      <c r="I35" s="31"/>
      <c r="J35" s="31"/>
      <c r="K35" s="35"/>
    </row>
    <row r="36" spans="2:11" x14ac:dyDescent="0.25">
      <c r="B36" s="8" t="s">
        <v>1804</v>
      </c>
      <c r="C36" s="60" t="s">
        <v>1805</v>
      </c>
      <c r="D36" s="54" t="s">
        <v>1806</v>
      </c>
      <c r="E36" s="6" t="s">
        <v>72</v>
      </c>
      <c r="F36" s="19">
        <v>1371296</v>
      </c>
      <c r="G36" s="24">
        <v>2668.13</v>
      </c>
      <c r="H36" s="24">
        <v>0.28000000000000003</v>
      </c>
      <c r="I36" s="31"/>
      <c r="J36" s="31"/>
      <c r="K36" s="35"/>
    </row>
    <row r="37" spans="2:11" x14ac:dyDescent="0.25">
      <c r="B37" s="8" t="s">
        <v>1807</v>
      </c>
      <c r="C37" s="60" t="s">
        <v>1808</v>
      </c>
      <c r="D37" s="54" t="s">
        <v>1809</v>
      </c>
      <c r="E37" s="6" t="s">
        <v>139</v>
      </c>
      <c r="F37" s="19">
        <v>3800000</v>
      </c>
      <c r="G37" s="24">
        <v>2175.88</v>
      </c>
      <c r="H37" s="24">
        <v>0.23</v>
      </c>
      <c r="I37" s="31"/>
      <c r="J37" s="31"/>
      <c r="K37" s="35"/>
    </row>
    <row r="38" spans="2:11" x14ac:dyDescent="0.25">
      <c r="B38" s="8" t="s">
        <v>1810</v>
      </c>
      <c r="C38" s="60" t="s">
        <v>1811</v>
      </c>
      <c r="D38" s="54" t="s">
        <v>1812</v>
      </c>
      <c r="E38" s="6" t="s">
        <v>1813</v>
      </c>
      <c r="F38" s="19">
        <v>3666000</v>
      </c>
      <c r="G38" s="24">
        <v>2142.04</v>
      </c>
      <c r="H38" s="24">
        <v>0.22</v>
      </c>
      <c r="I38" s="31"/>
      <c r="J38" s="31"/>
      <c r="K38" s="35"/>
    </row>
    <row r="39" spans="2:11" x14ac:dyDescent="0.25">
      <c r="B39" s="8" t="s">
        <v>1814</v>
      </c>
      <c r="C39" s="60" t="s">
        <v>1815</v>
      </c>
      <c r="D39" s="54" t="s">
        <v>1816</v>
      </c>
      <c r="E39" s="6" t="s">
        <v>58</v>
      </c>
      <c r="F39" s="19">
        <v>754823</v>
      </c>
      <c r="G39" s="24">
        <v>2050.1</v>
      </c>
      <c r="H39" s="24">
        <v>0.21</v>
      </c>
      <c r="I39" s="31"/>
      <c r="J39" s="31"/>
      <c r="K39" s="35"/>
    </row>
    <row r="40" spans="2:11" x14ac:dyDescent="0.25">
      <c r="B40" s="8" t="s">
        <v>1817</v>
      </c>
      <c r="C40" s="60" t="s">
        <v>1818</v>
      </c>
      <c r="D40" s="54" t="s">
        <v>1819</v>
      </c>
      <c r="E40" s="6" t="s">
        <v>105</v>
      </c>
      <c r="F40" s="19">
        <v>110000</v>
      </c>
      <c r="G40" s="24">
        <v>1977.8</v>
      </c>
      <c r="H40" s="24">
        <v>0.21</v>
      </c>
      <c r="I40" s="31"/>
      <c r="J40" s="31"/>
      <c r="K40" s="35"/>
    </row>
    <row r="41" spans="2:11" x14ac:dyDescent="0.25">
      <c r="B41" s="8" t="s">
        <v>345</v>
      </c>
      <c r="C41" s="60" t="s">
        <v>346</v>
      </c>
      <c r="D41" s="54" t="s">
        <v>347</v>
      </c>
      <c r="E41" s="6" t="s">
        <v>76</v>
      </c>
      <c r="F41" s="19">
        <v>650000</v>
      </c>
      <c r="G41" s="24">
        <v>1827.15</v>
      </c>
      <c r="H41" s="24">
        <v>0.19</v>
      </c>
      <c r="I41" s="31"/>
      <c r="J41" s="31"/>
      <c r="K41" s="35"/>
    </row>
    <row r="42" spans="2:11" x14ac:dyDescent="0.25">
      <c r="B42" s="8" t="s">
        <v>1820</v>
      </c>
      <c r="C42" s="60" t="s">
        <v>1821</v>
      </c>
      <c r="D42" s="54" t="s">
        <v>1822</v>
      </c>
      <c r="E42" s="6" t="s">
        <v>58</v>
      </c>
      <c r="F42" s="19">
        <v>1062000</v>
      </c>
      <c r="G42" s="24">
        <v>1705.04</v>
      </c>
      <c r="H42" s="24">
        <v>0.18</v>
      </c>
      <c r="I42" s="31"/>
      <c r="J42" s="31"/>
      <c r="K42" s="35"/>
    </row>
    <row r="43" spans="2:11" x14ac:dyDescent="0.25">
      <c r="B43" s="8" t="s">
        <v>922</v>
      </c>
      <c r="C43" s="60" t="s">
        <v>923</v>
      </c>
      <c r="D43" s="54" t="s">
        <v>924</v>
      </c>
      <c r="E43" s="6" t="s">
        <v>91</v>
      </c>
      <c r="F43" s="19">
        <v>1013469</v>
      </c>
      <c r="G43" s="24">
        <v>1694.72</v>
      </c>
      <c r="H43" s="24">
        <v>0.18</v>
      </c>
      <c r="I43" s="31"/>
      <c r="J43" s="31"/>
      <c r="K43" s="35"/>
    </row>
    <row r="44" spans="2:11" x14ac:dyDescent="0.25">
      <c r="B44" s="8" t="s">
        <v>287</v>
      </c>
      <c r="C44" s="60" t="s">
        <v>288</v>
      </c>
      <c r="D44" s="54" t="s">
        <v>289</v>
      </c>
      <c r="E44" s="6" t="s">
        <v>131</v>
      </c>
      <c r="F44" s="19">
        <v>200000</v>
      </c>
      <c r="G44" s="24">
        <v>1498.1</v>
      </c>
      <c r="H44" s="24">
        <v>0.16</v>
      </c>
      <c r="I44" s="31"/>
      <c r="J44" s="31"/>
      <c r="K44" s="35"/>
    </row>
    <row r="45" spans="2:11" x14ac:dyDescent="0.25">
      <c r="B45" s="8" t="s">
        <v>375</v>
      </c>
      <c r="C45" s="60" t="s">
        <v>376</v>
      </c>
      <c r="D45" s="54" t="s">
        <v>377</v>
      </c>
      <c r="E45" s="6" t="s">
        <v>91</v>
      </c>
      <c r="F45" s="19">
        <v>318337</v>
      </c>
      <c r="G45" s="24">
        <v>1480.43</v>
      </c>
      <c r="H45" s="24">
        <v>0.16</v>
      </c>
      <c r="I45" s="31"/>
      <c r="J45" s="31"/>
      <c r="K45" s="35"/>
    </row>
    <row r="46" spans="2:11" x14ac:dyDescent="0.25">
      <c r="B46" s="8" t="s">
        <v>546</v>
      </c>
      <c r="C46" s="60" t="s">
        <v>547</v>
      </c>
      <c r="D46" s="54" t="s">
        <v>548</v>
      </c>
      <c r="E46" s="6" t="s">
        <v>127</v>
      </c>
      <c r="F46" s="19">
        <v>215000</v>
      </c>
      <c r="G46" s="24">
        <v>1303.44</v>
      </c>
      <c r="H46" s="24">
        <v>0.14000000000000001</v>
      </c>
      <c r="I46" s="31"/>
      <c r="J46" s="31"/>
      <c r="K46" s="35"/>
    </row>
    <row r="47" spans="2:11" x14ac:dyDescent="0.25">
      <c r="B47" s="8" t="s">
        <v>501</v>
      </c>
      <c r="C47" s="60" t="s">
        <v>502</v>
      </c>
      <c r="D47" s="54" t="s">
        <v>503</v>
      </c>
      <c r="E47" s="6" t="s">
        <v>105</v>
      </c>
      <c r="F47" s="19">
        <v>197483</v>
      </c>
      <c r="G47" s="24">
        <v>521.77</v>
      </c>
      <c r="H47" s="24">
        <v>0.05</v>
      </c>
      <c r="I47" s="31"/>
      <c r="J47" s="31"/>
      <c r="K47" s="35"/>
    </row>
    <row r="48" spans="2:11" x14ac:dyDescent="0.25">
      <c r="B48" s="8" t="s">
        <v>1823</v>
      </c>
      <c r="C48" s="60" t="s">
        <v>1824</v>
      </c>
      <c r="D48" s="54" t="s">
        <v>1825</v>
      </c>
      <c r="E48" s="6" t="s">
        <v>218</v>
      </c>
      <c r="F48" s="19">
        <v>25788</v>
      </c>
      <c r="G48" s="24">
        <v>104.21</v>
      </c>
      <c r="H48" s="24">
        <v>0.01</v>
      </c>
      <c r="I48" s="31"/>
      <c r="J48" s="31"/>
      <c r="K48" s="35"/>
    </row>
    <row r="49" spans="1:11" x14ac:dyDescent="0.25">
      <c r="C49" s="58" t="s">
        <v>185</v>
      </c>
      <c r="D49" s="54"/>
      <c r="E49" s="6"/>
      <c r="F49" s="19"/>
      <c r="G49" s="25">
        <v>208107.88</v>
      </c>
      <c r="H49" s="25">
        <v>21.81</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C57" s="59" t="s">
        <v>654</v>
      </c>
      <c r="D57" s="54"/>
      <c r="E57" s="6"/>
      <c r="F57" s="19"/>
      <c r="G57" s="24"/>
      <c r="H57" s="24"/>
      <c r="I57" s="31"/>
      <c r="J57" s="31"/>
      <c r="K57" s="35"/>
    </row>
    <row r="58" spans="1:11" x14ac:dyDescent="0.25">
      <c r="B58" s="8" t="s">
        <v>701</v>
      </c>
      <c r="C58" s="60" t="s">
        <v>702</v>
      </c>
      <c r="D58" s="54" t="s">
        <v>703</v>
      </c>
      <c r="E58" s="6" t="s">
        <v>657</v>
      </c>
      <c r="F58" s="19">
        <v>30000</v>
      </c>
      <c r="G58" s="24">
        <v>30054.51</v>
      </c>
      <c r="H58" s="24">
        <v>3.15</v>
      </c>
      <c r="I58" s="31">
        <v>8.4</v>
      </c>
      <c r="J58" s="31"/>
      <c r="K58" s="35" t="s">
        <v>658</v>
      </c>
    </row>
    <row r="59" spans="1:11" x14ac:dyDescent="0.25">
      <c r="B59" s="8" t="s">
        <v>1758</v>
      </c>
      <c r="C59" s="60" t="s">
        <v>1759</v>
      </c>
      <c r="D59" s="54" t="s">
        <v>1760</v>
      </c>
      <c r="E59" s="6" t="s">
        <v>737</v>
      </c>
      <c r="F59" s="19">
        <v>30000</v>
      </c>
      <c r="G59" s="24">
        <v>29978.37</v>
      </c>
      <c r="H59" s="24">
        <v>3.14</v>
      </c>
      <c r="I59" s="31">
        <v>8.375</v>
      </c>
      <c r="J59" s="31"/>
      <c r="K59" s="35" t="s">
        <v>658</v>
      </c>
    </row>
    <row r="60" spans="1:11" x14ac:dyDescent="0.25">
      <c r="B60" s="8" t="s">
        <v>831</v>
      </c>
      <c r="C60" s="60" t="s">
        <v>590</v>
      </c>
      <c r="D60" s="54" t="s">
        <v>832</v>
      </c>
      <c r="E60" s="6" t="s">
        <v>657</v>
      </c>
      <c r="F60" s="19">
        <v>30000</v>
      </c>
      <c r="G60" s="24">
        <v>29811.39</v>
      </c>
      <c r="H60" s="24">
        <v>3.12</v>
      </c>
      <c r="I60" s="31">
        <v>8.6440000000000001</v>
      </c>
      <c r="J60" s="31"/>
      <c r="K60" s="35" t="s">
        <v>658</v>
      </c>
    </row>
    <row r="61" spans="1:11" x14ac:dyDescent="0.25">
      <c r="B61" s="8" t="s">
        <v>751</v>
      </c>
      <c r="C61" s="60" t="s">
        <v>70</v>
      </c>
      <c r="D61" s="54" t="s">
        <v>752</v>
      </c>
      <c r="E61" s="6" t="s">
        <v>666</v>
      </c>
      <c r="F61" s="19">
        <v>25000</v>
      </c>
      <c r="G61" s="24">
        <v>25046.73</v>
      </c>
      <c r="H61" s="24">
        <v>2.62</v>
      </c>
      <c r="I61" s="31">
        <v>7.5044000000000004</v>
      </c>
      <c r="J61" s="31"/>
      <c r="K61" s="35" t="s">
        <v>658</v>
      </c>
    </row>
    <row r="62" spans="1:11" x14ac:dyDescent="0.25">
      <c r="B62" s="8" t="s">
        <v>691</v>
      </c>
      <c r="C62" s="60" t="s">
        <v>692</v>
      </c>
      <c r="D62" s="54" t="s">
        <v>693</v>
      </c>
      <c r="E62" s="6" t="s">
        <v>666</v>
      </c>
      <c r="F62" s="19">
        <v>22500</v>
      </c>
      <c r="G62" s="24">
        <v>22453.72</v>
      </c>
      <c r="H62" s="24">
        <v>2.35</v>
      </c>
      <c r="I62" s="31">
        <v>7.7850000000000001</v>
      </c>
      <c r="J62" s="31"/>
      <c r="K62" s="35"/>
    </row>
    <row r="63" spans="1:11" x14ac:dyDescent="0.25">
      <c r="B63" s="8" t="s">
        <v>1826</v>
      </c>
      <c r="C63" s="60" t="s">
        <v>444</v>
      </c>
      <c r="D63" s="54" t="s">
        <v>1827</v>
      </c>
      <c r="E63" s="6" t="s">
        <v>690</v>
      </c>
      <c r="F63" s="19">
        <v>20000</v>
      </c>
      <c r="G63" s="24">
        <v>20230.060000000001</v>
      </c>
      <c r="H63" s="24">
        <v>2.12</v>
      </c>
      <c r="I63" s="31">
        <v>8.7873000000000001</v>
      </c>
      <c r="J63" s="31"/>
      <c r="K63" s="35" t="s">
        <v>658</v>
      </c>
    </row>
    <row r="64" spans="1:11" x14ac:dyDescent="0.25">
      <c r="B64" s="8" t="s">
        <v>1828</v>
      </c>
      <c r="C64" s="60" t="s">
        <v>1118</v>
      </c>
      <c r="D64" s="54" t="s">
        <v>1829</v>
      </c>
      <c r="E64" s="6" t="s">
        <v>666</v>
      </c>
      <c r="F64" s="19">
        <v>20000</v>
      </c>
      <c r="G64" s="24">
        <v>19833.38</v>
      </c>
      <c r="H64" s="24">
        <v>2.08</v>
      </c>
      <c r="I64" s="31">
        <v>7.54</v>
      </c>
      <c r="J64" s="31"/>
      <c r="K64" s="35"/>
    </row>
    <row r="65" spans="2:11" x14ac:dyDescent="0.25">
      <c r="B65" s="8" t="s">
        <v>763</v>
      </c>
      <c r="C65" s="60" t="s">
        <v>730</v>
      </c>
      <c r="D65" s="54" t="s">
        <v>764</v>
      </c>
      <c r="E65" s="6" t="s">
        <v>666</v>
      </c>
      <c r="F65" s="19">
        <v>18000</v>
      </c>
      <c r="G65" s="24">
        <v>18277.27</v>
      </c>
      <c r="H65" s="24">
        <v>1.91</v>
      </c>
      <c r="I65" s="31">
        <v>8.0328999999999997</v>
      </c>
      <c r="J65" s="31"/>
      <c r="K65" s="35" t="s">
        <v>658</v>
      </c>
    </row>
    <row r="66" spans="2:11" x14ac:dyDescent="0.25">
      <c r="B66" s="8" t="s">
        <v>684</v>
      </c>
      <c r="C66" s="60" t="s">
        <v>685</v>
      </c>
      <c r="D66" s="54" t="s">
        <v>686</v>
      </c>
      <c r="E66" s="6" t="s">
        <v>687</v>
      </c>
      <c r="F66" s="19">
        <v>17500</v>
      </c>
      <c r="G66" s="24">
        <v>18248.740000000002</v>
      </c>
      <c r="H66" s="24">
        <v>1.91</v>
      </c>
      <c r="I66" s="31">
        <v>10.085000000000001</v>
      </c>
      <c r="J66" s="31"/>
      <c r="K66" s="35" t="s">
        <v>658</v>
      </c>
    </row>
    <row r="67" spans="2:11" x14ac:dyDescent="0.25">
      <c r="B67" s="8" t="s">
        <v>734</v>
      </c>
      <c r="C67" s="60" t="s">
        <v>735</v>
      </c>
      <c r="D67" s="54" t="s">
        <v>736</v>
      </c>
      <c r="E67" s="6" t="s">
        <v>737</v>
      </c>
      <c r="F67" s="19">
        <v>17500</v>
      </c>
      <c r="G67" s="24">
        <v>17484.580000000002</v>
      </c>
      <c r="H67" s="24">
        <v>1.83</v>
      </c>
      <c r="I67" s="31">
        <v>9.9</v>
      </c>
      <c r="J67" s="31"/>
      <c r="K67" s="35" t="s">
        <v>658</v>
      </c>
    </row>
    <row r="68" spans="2:11" x14ac:dyDescent="0.25">
      <c r="B68" s="8" t="s">
        <v>1830</v>
      </c>
      <c r="C68" s="60" t="s">
        <v>438</v>
      </c>
      <c r="D68" s="54" t="s">
        <v>1831</v>
      </c>
      <c r="E68" s="6" t="s">
        <v>1832</v>
      </c>
      <c r="F68" s="19">
        <v>17500</v>
      </c>
      <c r="G68" s="24">
        <v>17472.439999999999</v>
      </c>
      <c r="H68" s="24">
        <v>1.83</v>
      </c>
      <c r="I68" s="31">
        <v>7.79</v>
      </c>
      <c r="J68" s="31"/>
      <c r="K68" s="35" t="s">
        <v>658</v>
      </c>
    </row>
    <row r="69" spans="2:11" x14ac:dyDescent="0.25">
      <c r="B69" s="8" t="s">
        <v>1833</v>
      </c>
      <c r="C69" s="60" t="s">
        <v>1834</v>
      </c>
      <c r="D69" s="54" t="s">
        <v>1835</v>
      </c>
      <c r="E69" s="6" t="s">
        <v>679</v>
      </c>
      <c r="F69" s="19">
        <v>17500</v>
      </c>
      <c r="G69" s="24">
        <v>17204.919999999998</v>
      </c>
      <c r="H69" s="24">
        <v>1.8</v>
      </c>
      <c r="I69" s="31">
        <v>8.1699000000000002</v>
      </c>
      <c r="J69" s="31"/>
      <c r="K69" s="35" t="s">
        <v>658</v>
      </c>
    </row>
    <row r="70" spans="2:11" x14ac:dyDescent="0.25">
      <c r="B70" s="8" t="s">
        <v>839</v>
      </c>
      <c r="C70" s="60" t="s">
        <v>840</v>
      </c>
      <c r="D70" s="54" t="s">
        <v>841</v>
      </c>
      <c r="E70" s="6" t="s">
        <v>657</v>
      </c>
      <c r="F70" s="19">
        <v>17000</v>
      </c>
      <c r="G70" s="24">
        <v>17106.439999999999</v>
      </c>
      <c r="H70" s="24">
        <v>1.79</v>
      </c>
      <c r="I70" s="31">
        <v>8.2565000000000008</v>
      </c>
      <c r="J70" s="31"/>
      <c r="K70" s="35" t="s">
        <v>658</v>
      </c>
    </row>
    <row r="71" spans="2:11" x14ac:dyDescent="0.25">
      <c r="B71" s="8" t="s">
        <v>729</v>
      </c>
      <c r="C71" s="60" t="s">
        <v>730</v>
      </c>
      <c r="D71" s="54" t="s">
        <v>731</v>
      </c>
      <c r="E71" s="6" t="s">
        <v>666</v>
      </c>
      <c r="F71" s="19">
        <v>15000</v>
      </c>
      <c r="G71" s="24">
        <v>15288.78</v>
      </c>
      <c r="H71" s="24">
        <v>1.6</v>
      </c>
      <c r="I71" s="31">
        <v>8.0850000000000009</v>
      </c>
      <c r="J71" s="31"/>
      <c r="K71" s="35" t="s">
        <v>658</v>
      </c>
    </row>
    <row r="72" spans="2:11" x14ac:dyDescent="0.25">
      <c r="B72" s="8" t="s">
        <v>1836</v>
      </c>
      <c r="C72" s="60" t="s">
        <v>1837</v>
      </c>
      <c r="D72" s="54" t="s">
        <v>1838</v>
      </c>
      <c r="E72" s="6" t="s">
        <v>666</v>
      </c>
      <c r="F72" s="19">
        <v>15000</v>
      </c>
      <c r="G72" s="24">
        <v>15076.98</v>
      </c>
      <c r="H72" s="24">
        <v>1.58</v>
      </c>
      <c r="I72" s="31">
        <v>7.6573000000000002</v>
      </c>
      <c r="J72" s="31"/>
      <c r="K72" s="35" t="s">
        <v>658</v>
      </c>
    </row>
    <row r="73" spans="2:11" x14ac:dyDescent="0.25">
      <c r="B73" s="8" t="s">
        <v>1769</v>
      </c>
      <c r="C73" s="60" t="s">
        <v>1770</v>
      </c>
      <c r="D73" s="54" t="s">
        <v>1771</v>
      </c>
      <c r="E73" s="6" t="s">
        <v>1772</v>
      </c>
      <c r="F73" s="19">
        <v>1500</v>
      </c>
      <c r="G73" s="24">
        <v>14851.08</v>
      </c>
      <c r="H73" s="24">
        <v>1.56</v>
      </c>
      <c r="I73" s="31">
        <v>8.2245000000000008</v>
      </c>
      <c r="J73" s="31"/>
      <c r="K73" s="35" t="s">
        <v>658</v>
      </c>
    </row>
    <row r="74" spans="2:11" x14ac:dyDescent="0.25">
      <c r="B74" s="8" t="s">
        <v>1839</v>
      </c>
      <c r="C74" s="60" t="s">
        <v>1840</v>
      </c>
      <c r="D74" s="54" t="s">
        <v>1841</v>
      </c>
      <c r="E74" s="6" t="s">
        <v>1288</v>
      </c>
      <c r="F74" s="19">
        <v>12500</v>
      </c>
      <c r="G74" s="24">
        <v>12516.11</v>
      </c>
      <c r="H74" s="24">
        <v>1.31</v>
      </c>
      <c r="I74" s="31">
        <v>8.0648999999999997</v>
      </c>
      <c r="J74" s="31"/>
      <c r="K74" s="35" t="s">
        <v>658</v>
      </c>
    </row>
    <row r="75" spans="2:11" x14ac:dyDescent="0.25">
      <c r="B75" s="8" t="s">
        <v>1842</v>
      </c>
      <c r="C75" s="60" t="s">
        <v>444</v>
      </c>
      <c r="D75" s="54" t="s">
        <v>1843</v>
      </c>
      <c r="E75" s="6" t="s">
        <v>690</v>
      </c>
      <c r="F75" s="19">
        <v>12000</v>
      </c>
      <c r="G75" s="24">
        <v>11992.45</v>
      </c>
      <c r="H75" s="24">
        <v>1.26</v>
      </c>
      <c r="I75" s="31">
        <v>8.7621000000000002</v>
      </c>
      <c r="J75" s="31"/>
      <c r="K75" s="35"/>
    </row>
    <row r="76" spans="2:11" x14ac:dyDescent="0.25">
      <c r="B76" s="8" t="s">
        <v>1844</v>
      </c>
      <c r="C76" s="60" t="s">
        <v>1845</v>
      </c>
      <c r="D76" s="54" t="s">
        <v>1846</v>
      </c>
      <c r="E76" s="6" t="s">
        <v>666</v>
      </c>
      <c r="F76" s="19">
        <v>10000</v>
      </c>
      <c r="G76" s="24">
        <v>10063.299999999999</v>
      </c>
      <c r="H76" s="24">
        <v>1.05</v>
      </c>
      <c r="I76" s="31">
        <v>7.87</v>
      </c>
      <c r="J76" s="31"/>
      <c r="K76" s="35" t="s">
        <v>658</v>
      </c>
    </row>
    <row r="77" spans="2:11" x14ac:dyDescent="0.25">
      <c r="B77" s="8" t="s">
        <v>1185</v>
      </c>
      <c r="C77" s="60" t="s">
        <v>1123</v>
      </c>
      <c r="D77" s="54" t="s">
        <v>1186</v>
      </c>
      <c r="E77" s="6" t="s">
        <v>666</v>
      </c>
      <c r="F77" s="19">
        <v>10000</v>
      </c>
      <c r="G77" s="24">
        <v>9980.23</v>
      </c>
      <c r="H77" s="24">
        <v>1.05</v>
      </c>
      <c r="I77" s="31">
        <v>7.54</v>
      </c>
      <c r="J77" s="31"/>
      <c r="K77" s="35"/>
    </row>
    <row r="78" spans="2:11" x14ac:dyDescent="0.25">
      <c r="B78" s="8" t="s">
        <v>721</v>
      </c>
      <c r="C78" s="60" t="s">
        <v>722</v>
      </c>
      <c r="D78" s="54" t="s">
        <v>723</v>
      </c>
      <c r="E78" s="6" t="s">
        <v>666</v>
      </c>
      <c r="F78" s="19">
        <v>10000</v>
      </c>
      <c r="G78" s="24">
        <v>9908.83</v>
      </c>
      <c r="H78" s="24">
        <v>1.04</v>
      </c>
      <c r="I78" s="31">
        <v>8.0175000000000001</v>
      </c>
      <c r="J78" s="31"/>
      <c r="K78" s="35" t="s">
        <v>658</v>
      </c>
    </row>
    <row r="79" spans="2:11" x14ac:dyDescent="0.25">
      <c r="B79" s="8" t="s">
        <v>1187</v>
      </c>
      <c r="C79" s="60" t="s">
        <v>462</v>
      </c>
      <c r="D79" s="54" t="s">
        <v>1188</v>
      </c>
      <c r="E79" s="6" t="s">
        <v>679</v>
      </c>
      <c r="F79" s="19">
        <v>9700</v>
      </c>
      <c r="G79" s="24">
        <v>9812.73</v>
      </c>
      <c r="H79" s="24">
        <v>1.03</v>
      </c>
      <c r="I79" s="31">
        <v>8.3249999999999993</v>
      </c>
      <c r="J79" s="31"/>
      <c r="K79" s="35" t="s">
        <v>658</v>
      </c>
    </row>
    <row r="80" spans="2:11" x14ac:dyDescent="0.25">
      <c r="B80" s="8" t="s">
        <v>1847</v>
      </c>
      <c r="C80" s="60" t="s">
        <v>1848</v>
      </c>
      <c r="D80" s="54" t="s">
        <v>1849</v>
      </c>
      <c r="E80" s="6" t="s">
        <v>666</v>
      </c>
      <c r="F80" s="19">
        <v>10000</v>
      </c>
      <c r="G80" s="24">
        <v>9714.32</v>
      </c>
      <c r="H80" s="24">
        <v>1.02</v>
      </c>
      <c r="I80" s="31">
        <v>7.89</v>
      </c>
      <c r="J80" s="31"/>
      <c r="K80" s="35" t="s">
        <v>658</v>
      </c>
    </row>
    <row r="81" spans="2:11" x14ac:dyDescent="0.25">
      <c r="B81" s="8" t="s">
        <v>1850</v>
      </c>
      <c r="C81" s="60" t="s">
        <v>462</v>
      </c>
      <c r="D81" s="54" t="s">
        <v>1851</v>
      </c>
      <c r="E81" s="6" t="s">
        <v>679</v>
      </c>
      <c r="F81" s="19">
        <v>7500</v>
      </c>
      <c r="G81" s="24">
        <v>7659.77</v>
      </c>
      <c r="H81" s="24">
        <v>0.8</v>
      </c>
      <c r="I81" s="31">
        <v>7.6849999999999996</v>
      </c>
      <c r="J81" s="31"/>
      <c r="K81" s="35"/>
    </row>
    <row r="82" spans="2:11" x14ac:dyDescent="0.25">
      <c r="B82" s="8" t="s">
        <v>853</v>
      </c>
      <c r="C82" s="60" t="s">
        <v>854</v>
      </c>
      <c r="D82" s="54" t="s">
        <v>855</v>
      </c>
      <c r="E82" s="6" t="s">
        <v>852</v>
      </c>
      <c r="F82" s="19">
        <v>7000</v>
      </c>
      <c r="G82" s="24">
        <v>6997.44</v>
      </c>
      <c r="H82" s="24">
        <v>0.73</v>
      </c>
      <c r="I82" s="31">
        <v>8.1699000000000002</v>
      </c>
      <c r="J82" s="31"/>
      <c r="K82" s="35" t="s">
        <v>658</v>
      </c>
    </row>
    <row r="83" spans="2:11" x14ac:dyDescent="0.25">
      <c r="B83" s="8" t="s">
        <v>769</v>
      </c>
      <c r="C83" s="60" t="s">
        <v>735</v>
      </c>
      <c r="D83" s="54" t="s">
        <v>770</v>
      </c>
      <c r="E83" s="6" t="s">
        <v>737</v>
      </c>
      <c r="F83" s="19">
        <v>6500</v>
      </c>
      <c r="G83" s="24">
        <v>6489.15</v>
      </c>
      <c r="H83" s="24">
        <v>0.68</v>
      </c>
      <c r="I83" s="31">
        <v>10.5002</v>
      </c>
      <c r="J83" s="31"/>
      <c r="K83" s="35" t="s">
        <v>658</v>
      </c>
    </row>
    <row r="84" spans="2:11" x14ac:dyDescent="0.25">
      <c r="B84" s="8" t="s">
        <v>1852</v>
      </c>
      <c r="C84" s="60" t="s">
        <v>166</v>
      </c>
      <c r="D84" s="54" t="s">
        <v>1853</v>
      </c>
      <c r="E84" s="6" t="s">
        <v>690</v>
      </c>
      <c r="F84" s="19">
        <v>6000</v>
      </c>
      <c r="G84" s="24">
        <v>5996.16</v>
      </c>
      <c r="H84" s="24">
        <v>0.63</v>
      </c>
      <c r="I84" s="31">
        <v>7.9249000000000001</v>
      </c>
      <c r="J84" s="31"/>
      <c r="K84" s="35" t="s">
        <v>658</v>
      </c>
    </row>
    <row r="85" spans="2:11" x14ac:dyDescent="0.25">
      <c r="B85" s="8" t="s">
        <v>1854</v>
      </c>
      <c r="C85" s="60" t="s">
        <v>1770</v>
      </c>
      <c r="D85" s="54" t="s">
        <v>1855</v>
      </c>
      <c r="E85" s="6" t="s">
        <v>1772</v>
      </c>
      <c r="F85" s="19">
        <v>600</v>
      </c>
      <c r="G85" s="24">
        <v>5980.31</v>
      </c>
      <c r="H85" s="24">
        <v>0.63</v>
      </c>
      <c r="I85" s="31">
        <v>8.2245000000000008</v>
      </c>
      <c r="J85" s="31"/>
      <c r="K85" s="35" t="s">
        <v>658</v>
      </c>
    </row>
    <row r="86" spans="2:11" x14ac:dyDescent="0.25">
      <c r="B86" s="8" t="s">
        <v>1856</v>
      </c>
      <c r="C86" s="60" t="s">
        <v>1857</v>
      </c>
      <c r="D86" s="54" t="s">
        <v>1858</v>
      </c>
      <c r="E86" s="6" t="s">
        <v>1859</v>
      </c>
      <c r="F86" s="19">
        <v>54</v>
      </c>
      <c r="G86" s="24">
        <v>5487.33</v>
      </c>
      <c r="H86" s="24">
        <v>0.56999999999999995</v>
      </c>
      <c r="I86" s="31">
        <v>7.8135000000000003</v>
      </c>
      <c r="J86" s="31"/>
      <c r="K86" s="35" t="s">
        <v>658</v>
      </c>
    </row>
    <row r="87" spans="2:11" x14ac:dyDescent="0.25">
      <c r="B87" s="8" t="s">
        <v>1860</v>
      </c>
      <c r="C87" s="60" t="s">
        <v>1861</v>
      </c>
      <c r="D87" s="54" t="s">
        <v>1862</v>
      </c>
      <c r="E87" s="6" t="s">
        <v>666</v>
      </c>
      <c r="F87" s="19">
        <v>5000</v>
      </c>
      <c r="G87" s="24">
        <v>5049.1000000000004</v>
      </c>
      <c r="H87" s="24">
        <v>0.53</v>
      </c>
      <c r="I87" s="31">
        <v>7.7750000000000004</v>
      </c>
      <c r="J87" s="31"/>
      <c r="K87" s="35" t="s">
        <v>658</v>
      </c>
    </row>
    <row r="88" spans="2:11" x14ac:dyDescent="0.25">
      <c r="B88" s="8" t="s">
        <v>1863</v>
      </c>
      <c r="C88" s="60" t="s">
        <v>1845</v>
      </c>
      <c r="D88" s="54" t="s">
        <v>1864</v>
      </c>
      <c r="E88" s="6" t="s">
        <v>666</v>
      </c>
      <c r="F88" s="19">
        <v>5000</v>
      </c>
      <c r="G88" s="24">
        <v>5031.7299999999996</v>
      </c>
      <c r="H88" s="24">
        <v>0.53</v>
      </c>
      <c r="I88" s="31">
        <v>7.87</v>
      </c>
      <c r="J88" s="31"/>
      <c r="K88" s="35" t="s">
        <v>658</v>
      </c>
    </row>
    <row r="89" spans="2:11" x14ac:dyDescent="0.25">
      <c r="B89" s="8" t="s">
        <v>1865</v>
      </c>
      <c r="C89" s="60" t="s">
        <v>462</v>
      </c>
      <c r="D89" s="54" t="s">
        <v>1866</v>
      </c>
      <c r="E89" s="6" t="s">
        <v>679</v>
      </c>
      <c r="F89" s="19">
        <v>5000</v>
      </c>
      <c r="G89" s="24">
        <v>5028.24</v>
      </c>
      <c r="H89" s="24">
        <v>0.53</v>
      </c>
      <c r="I89" s="31">
        <v>8.1996000000000002</v>
      </c>
      <c r="J89" s="31"/>
      <c r="K89" s="35" t="s">
        <v>658</v>
      </c>
    </row>
    <row r="90" spans="2:11" x14ac:dyDescent="0.25">
      <c r="B90" s="8" t="s">
        <v>1867</v>
      </c>
      <c r="C90" s="60" t="s">
        <v>1123</v>
      </c>
      <c r="D90" s="54" t="s">
        <v>1868</v>
      </c>
      <c r="E90" s="6" t="s">
        <v>666</v>
      </c>
      <c r="F90" s="19">
        <v>5000</v>
      </c>
      <c r="G90" s="24">
        <v>5000.5</v>
      </c>
      <c r="H90" s="24">
        <v>0.52</v>
      </c>
      <c r="I90" s="31">
        <v>7.4532999999999996</v>
      </c>
      <c r="J90" s="31"/>
      <c r="K90" s="35"/>
    </row>
    <row r="91" spans="2:11" x14ac:dyDescent="0.25">
      <c r="B91" s="8" t="s">
        <v>856</v>
      </c>
      <c r="C91" s="60" t="s">
        <v>857</v>
      </c>
      <c r="D91" s="54" t="s">
        <v>858</v>
      </c>
      <c r="E91" s="6" t="s">
        <v>657</v>
      </c>
      <c r="F91" s="19">
        <v>5000</v>
      </c>
      <c r="G91" s="24">
        <v>4932.7</v>
      </c>
      <c r="H91" s="24">
        <v>0.52</v>
      </c>
      <c r="I91" s="31">
        <v>8.5048999999999992</v>
      </c>
      <c r="J91" s="31"/>
      <c r="K91" s="35" t="s">
        <v>658</v>
      </c>
    </row>
    <row r="92" spans="2:11" x14ac:dyDescent="0.25">
      <c r="B92" s="8" t="s">
        <v>859</v>
      </c>
      <c r="C92" s="60" t="s">
        <v>857</v>
      </c>
      <c r="D92" s="54" t="s">
        <v>860</v>
      </c>
      <c r="E92" s="6" t="s">
        <v>657</v>
      </c>
      <c r="F92" s="19">
        <v>5000</v>
      </c>
      <c r="G92" s="24">
        <v>4923.5</v>
      </c>
      <c r="H92" s="24">
        <v>0.52</v>
      </c>
      <c r="I92" s="31">
        <v>8.5048999999999992</v>
      </c>
      <c r="J92" s="31"/>
      <c r="K92" s="35" t="s">
        <v>658</v>
      </c>
    </row>
    <row r="93" spans="2:11" x14ac:dyDescent="0.25">
      <c r="B93" s="8" t="s">
        <v>861</v>
      </c>
      <c r="C93" s="60" t="s">
        <v>857</v>
      </c>
      <c r="D93" s="54" t="s">
        <v>862</v>
      </c>
      <c r="E93" s="6" t="s">
        <v>657</v>
      </c>
      <c r="F93" s="19">
        <v>5000</v>
      </c>
      <c r="G93" s="24">
        <v>4910.3100000000004</v>
      </c>
      <c r="H93" s="24">
        <v>0.51</v>
      </c>
      <c r="I93" s="31">
        <v>8.5298999999999996</v>
      </c>
      <c r="J93" s="31"/>
      <c r="K93" s="35" t="s">
        <v>658</v>
      </c>
    </row>
    <row r="94" spans="2:11" x14ac:dyDescent="0.25">
      <c r="B94" s="8" t="s">
        <v>863</v>
      </c>
      <c r="C94" s="60" t="s">
        <v>857</v>
      </c>
      <c r="D94" s="54" t="s">
        <v>864</v>
      </c>
      <c r="E94" s="6" t="s">
        <v>657</v>
      </c>
      <c r="F94" s="19">
        <v>5000</v>
      </c>
      <c r="G94" s="24">
        <v>4905.1400000000003</v>
      </c>
      <c r="H94" s="24">
        <v>0.51</v>
      </c>
      <c r="I94" s="31">
        <v>8.5218000000000007</v>
      </c>
      <c r="J94" s="31"/>
      <c r="K94" s="35" t="s">
        <v>658</v>
      </c>
    </row>
    <row r="95" spans="2:11" x14ac:dyDescent="0.25">
      <c r="B95" s="8" t="s">
        <v>1869</v>
      </c>
      <c r="C95" s="60" t="s">
        <v>1834</v>
      </c>
      <c r="D95" s="54" t="s">
        <v>1870</v>
      </c>
      <c r="E95" s="6" t="s">
        <v>679</v>
      </c>
      <c r="F95" s="19">
        <v>4500</v>
      </c>
      <c r="G95" s="24">
        <v>4500.71</v>
      </c>
      <c r="H95" s="24">
        <v>0.47</v>
      </c>
      <c r="I95" s="31">
        <v>7.9298999999999999</v>
      </c>
      <c r="J95" s="31"/>
      <c r="K95" s="35" t="s">
        <v>658</v>
      </c>
    </row>
    <row r="96" spans="2:11" x14ac:dyDescent="0.25">
      <c r="B96" s="8" t="s">
        <v>1871</v>
      </c>
      <c r="C96" s="60" t="s">
        <v>1872</v>
      </c>
      <c r="D96" s="54" t="s">
        <v>1873</v>
      </c>
      <c r="E96" s="6" t="s">
        <v>679</v>
      </c>
      <c r="F96" s="19">
        <v>30</v>
      </c>
      <c r="G96" s="24">
        <v>3017.87</v>
      </c>
      <c r="H96" s="24">
        <v>0.32</v>
      </c>
      <c r="I96" s="31">
        <v>8.1320999999999994</v>
      </c>
      <c r="J96" s="31"/>
      <c r="K96" s="35" t="s">
        <v>658</v>
      </c>
    </row>
    <row r="97" spans="2:11" x14ac:dyDescent="0.25">
      <c r="B97" s="8" t="s">
        <v>1874</v>
      </c>
      <c r="C97" s="60" t="s">
        <v>462</v>
      </c>
      <c r="D97" s="54" t="s">
        <v>1875</v>
      </c>
      <c r="E97" s="6" t="s">
        <v>679</v>
      </c>
      <c r="F97" s="19">
        <v>2500</v>
      </c>
      <c r="G97" s="24">
        <v>2500.17</v>
      </c>
      <c r="H97" s="24">
        <v>0.26</v>
      </c>
      <c r="I97" s="31">
        <v>7.9600999999999997</v>
      </c>
      <c r="J97" s="31"/>
      <c r="K97" s="35" t="s">
        <v>658</v>
      </c>
    </row>
    <row r="98" spans="2:11" x14ac:dyDescent="0.25">
      <c r="C98" s="58" t="s">
        <v>185</v>
      </c>
      <c r="D98" s="54"/>
      <c r="E98" s="6"/>
      <c r="F98" s="19"/>
      <c r="G98" s="25">
        <v>490817.49</v>
      </c>
      <c r="H98" s="25">
        <v>51.41</v>
      </c>
      <c r="I98" s="31"/>
      <c r="J98" s="31"/>
      <c r="K98" s="35"/>
    </row>
    <row r="99" spans="2:11" x14ac:dyDescent="0.25">
      <c r="C99" s="57"/>
      <c r="D99" s="54"/>
      <c r="E99" s="6"/>
      <c r="F99" s="19"/>
      <c r="G99" s="24"/>
      <c r="H99" s="24"/>
      <c r="I99" s="31"/>
      <c r="J99" s="31"/>
      <c r="K99" s="35"/>
    </row>
    <row r="100" spans="2:11" x14ac:dyDescent="0.25">
      <c r="C100" s="59" t="s">
        <v>774</v>
      </c>
      <c r="D100" s="54"/>
      <c r="E100" s="6"/>
      <c r="F100" s="19"/>
      <c r="G100" s="24"/>
      <c r="H100" s="24"/>
      <c r="I100" s="31"/>
      <c r="J100" s="31"/>
      <c r="K100" s="35"/>
    </row>
    <row r="101" spans="2:11" x14ac:dyDescent="0.25">
      <c r="B101" s="8" t="s">
        <v>778</v>
      </c>
      <c r="C101" s="60" t="s">
        <v>779</v>
      </c>
      <c r="D101" s="54" t="s">
        <v>780</v>
      </c>
      <c r="E101" s="6" t="s">
        <v>657</v>
      </c>
      <c r="F101" s="19">
        <v>25000</v>
      </c>
      <c r="G101" s="24">
        <v>25948.03</v>
      </c>
      <c r="H101" s="24">
        <v>2.72</v>
      </c>
      <c r="I101" s="31">
        <v>8.6699000000000002</v>
      </c>
      <c r="J101" s="31"/>
      <c r="K101" s="35" t="s">
        <v>658</v>
      </c>
    </row>
    <row r="102" spans="2:11" x14ac:dyDescent="0.25">
      <c r="B102" s="8" t="s">
        <v>775</v>
      </c>
      <c r="C102" s="60" t="s">
        <v>776</v>
      </c>
      <c r="D102" s="54" t="s">
        <v>777</v>
      </c>
      <c r="E102" s="6" t="s">
        <v>657</v>
      </c>
      <c r="F102" s="19">
        <v>20000</v>
      </c>
      <c r="G102" s="24">
        <v>20063.86</v>
      </c>
      <c r="H102" s="24">
        <v>2.1</v>
      </c>
      <c r="I102" s="31">
        <v>8.7276000000000007</v>
      </c>
      <c r="J102" s="31"/>
      <c r="K102" s="35" t="s">
        <v>658</v>
      </c>
    </row>
    <row r="103" spans="2:11" x14ac:dyDescent="0.25">
      <c r="C103" s="58" t="s">
        <v>185</v>
      </c>
      <c r="D103" s="54"/>
      <c r="E103" s="6"/>
      <c r="F103" s="19"/>
      <c r="G103" s="25">
        <v>46011.89</v>
      </c>
      <c r="H103" s="25">
        <v>4.82</v>
      </c>
      <c r="I103" s="31"/>
      <c r="J103" s="31"/>
      <c r="K103" s="35"/>
    </row>
    <row r="104" spans="2:11" x14ac:dyDescent="0.25">
      <c r="C104" s="57"/>
      <c r="D104" s="54"/>
      <c r="E104" s="6"/>
      <c r="F104" s="19"/>
      <c r="G104" s="24"/>
      <c r="H104" s="24"/>
      <c r="I104" s="31"/>
      <c r="J104" s="31"/>
      <c r="K104" s="35"/>
    </row>
    <row r="105" spans="2:11" x14ac:dyDescent="0.25">
      <c r="C105" s="58" t="s">
        <v>7</v>
      </c>
      <c r="D105" s="54"/>
      <c r="E105" s="6"/>
      <c r="F105" s="19"/>
      <c r="G105" s="24" t="s">
        <v>2</v>
      </c>
      <c r="H105" s="24" t="s">
        <v>2</v>
      </c>
      <c r="I105" s="31"/>
      <c r="J105" s="31"/>
      <c r="K105" s="35"/>
    </row>
    <row r="106" spans="2:11" x14ac:dyDescent="0.25">
      <c r="C106" s="57"/>
      <c r="D106" s="54"/>
      <c r="E106" s="6"/>
      <c r="F106" s="19"/>
      <c r="G106" s="24"/>
      <c r="H106" s="24"/>
      <c r="I106" s="31"/>
      <c r="J106" s="31"/>
      <c r="K106" s="35"/>
    </row>
    <row r="107" spans="2:11" x14ac:dyDescent="0.25">
      <c r="C107" s="59" t="s">
        <v>8</v>
      </c>
      <c r="D107" s="54"/>
      <c r="E107" s="6"/>
      <c r="F107" s="19"/>
      <c r="G107" s="24"/>
      <c r="H107" s="24"/>
      <c r="I107" s="31"/>
      <c r="J107" s="31"/>
      <c r="K107" s="35"/>
    </row>
    <row r="108" spans="2:11" x14ac:dyDescent="0.25">
      <c r="B108" s="8" t="s">
        <v>865</v>
      </c>
      <c r="C108" s="60" t="s">
        <v>4798</v>
      </c>
      <c r="D108" s="54" t="s">
        <v>866</v>
      </c>
      <c r="E108" s="6" t="s">
        <v>786</v>
      </c>
      <c r="F108" s="19">
        <v>125</v>
      </c>
      <c r="G108" s="24">
        <v>12292.24</v>
      </c>
      <c r="H108" s="24">
        <v>1.29</v>
      </c>
      <c r="I108" s="31">
        <v>7.89</v>
      </c>
      <c r="J108" s="31"/>
      <c r="K108" s="35" t="s">
        <v>658</v>
      </c>
    </row>
    <row r="109" spans="2:11" x14ac:dyDescent="0.25">
      <c r="B109" s="8" t="s">
        <v>867</v>
      </c>
      <c r="C109" s="60" t="s">
        <v>4800</v>
      </c>
      <c r="D109" s="54" t="s">
        <v>868</v>
      </c>
      <c r="E109" s="6" t="s">
        <v>786</v>
      </c>
      <c r="F109" s="19">
        <v>125</v>
      </c>
      <c r="G109" s="24">
        <v>12284.28</v>
      </c>
      <c r="H109" s="24">
        <v>1.29</v>
      </c>
      <c r="I109" s="31">
        <v>7.8049999999999997</v>
      </c>
      <c r="J109" s="31"/>
      <c r="K109" s="35" t="s">
        <v>658</v>
      </c>
    </row>
    <row r="110" spans="2:11" x14ac:dyDescent="0.25">
      <c r="C110" s="58" t="s">
        <v>185</v>
      </c>
      <c r="D110" s="54"/>
      <c r="E110" s="6"/>
      <c r="F110" s="19"/>
      <c r="G110" s="25">
        <v>24576.52</v>
      </c>
      <c r="H110" s="25">
        <v>2.58</v>
      </c>
      <c r="I110" s="31"/>
      <c r="J110" s="31"/>
      <c r="K110" s="35"/>
    </row>
    <row r="111" spans="2:11" x14ac:dyDescent="0.25">
      <c r="C111" s="57"/>
      <c r="D111" s="54"/>
      <c r="E111" s="6"/>
      <c r="F111" s="19"/>
      <c r="G111" s="24"/>
      <c r="H111" s="24"/>
      <c r="I111" s="31"/>
      <c r="J111" s="31"/>
      <c r="K111" s="35"/>
    </row>
    <row r="112" spans="2:11" x14ac:dyDescent="0.25">
      <c r="C112" s="59" t="s">
        <v>9</v>
      </c>
      <c r="D112" s="54"/>
      <c r="E112" s="6"/>
      <c r="F112" s="19"/>
      <c r="G112" s="24"/>
      <c r="H112" s="24"/>
      <c r="I112" s="31"/>
      <c r="J112" s="31"/>
      <c r="K112" s="35"/>
    </row>
    <row r="113" spans="1:11" x14ac:dyDescent="0.25">
      <c r="B113" s="8" t="s">
        <v>787</v>
      </c>
      <c r="C113" s="60" t="s">
        <v>788</v>
      </c>
      <c r="D113" s="54" t="s">
        <v>789</v>
      </c>
      <c r="E113" s="6" t="s">
        <v>196</v>
      </c>
      <c r="F113" s="19">
        <v>24000000</v>
      </c>
      <c r="G113" s="24">
        <v>21362.69</v>
      </c>
      <c r="H113" s="24">
        <v>2.2400000000000002</v>
      </c>
      <c r="I113" s="31">
        <v>7.9546988000000001</v>
      </c>
      <c r="J113" s="31"/>
      <c r="K113" s="35"/>
    </row>
    <row r="114" spans="1:11" x14ac:dyDescent="0.25">
      <c r="B114" s="8" t="s">
        <v>1876</v>
      </c>
      <c r="C114" s="60" t="s">
        <v>1877</v>
      </c>
      <c r="D114" s="54" t="s">
        <v>1878</v>
      </c>
      <c r="E114" s="6" t="s">
        <v>196</v>
      </c>
      <c r="F114" s="19">
        <v>7500000</v>
      </c>
      <c r="G114" s="24">
        <v>7441.3</v>
      </c>
      <c r="H114" s="24">
        <v>0.78</v>
      </c>
      <c r="I114" s="31">
        <v>7.0753763999999997</v>
      </c>
      <c r="J114" s="31"/>
      <c r="K114" s="35"/>
    </row>
    <row r="115" spans="1:11" x14ac:dyDescent="0.25">
      <c r="B115" s="8" t="s">
        <v>790</v>
      </c>
      <c r="C115" s="60" t="s">
        <v>791</v>
      </c>
      <c r="D115" s="54" t="s">
        <v>792</v>
      </c>
      <c r="E115" s="6" t="s">
        <v>196</v>
      </c>
      <c r="F115" s="19">
        <v>5000000</v>
      </c>
      <c r="G115" s="24">
        <v>4707.07</v>
      </c>
      <c r="H115" s="24">
        <v>0.49</v>
      </c>
      <c r="I115" s="31">
        <v>7.8973757999999998</v>
      </c>
      <c r="J115" s="31"/>
      <c r="K115" s="35"/>
    </row>
    <row r="116" spans="1:11" x14ac:dyDescent="0.25">
      <c r="C116" s="58" t="s">
        <v>185</v>
      </c>
      <c r="D116" s="54"/>
      <c r="E116" s="6"/>
      <c r="F116" s="19"/>
      <c r="G116" s="25">
        <v>33511.06</v>
      </c>
      <c r="H116" s="25">
        <v>3.51</v>
      </c>
      <c r="I116" s="31"/>
      <c r="J116" s="31"/>
      <c r="K116" s="35"/>
    </row>
    <row r="117" spans="1:11" x14ac:dyDescent="0.25">
      <c r="C117" s="57"/>
      <c r="D117" s="54"/>
      <c r="E117" s="6"/>
      <c r="F117" s="19"/>
      <c r="G117" s="24"/>
      <c r="H117" s="24"/>
      <c r="I117" s="31"/>
      <c r="J117" s="31"/>
      <c r="K117" s="35"/>
    </row>
    <row r="118" spans="1:11" x14ac:dyDescent="0.25">
      <c r="C118" s="59" t="s">
        <v>10</v>
      </c>
      <c r="D118" s="54"/>
      <c r="E118" s="6"/>
      <c r="F118" s="19"/>
      <c r="G118" s="24"/>
      <c r="H118" s="24"/>
      <c r="I118" s="31"/>
      <c r="J118" s="31"/>
      <c r="K118" s="35"/>
    </row>
    <row r="119" spans="1:11" x14ac:dyDescent="0.25">
      <c r="B119" s="8" t="s">
        <v>799</v>
      </c>
      <c r="C119" s="60" t="s">
        <v>800</v>
      </c>
      <c r="D119" s="54" t="s">
        <v>801</v>
      </c>
      <c r="E119" s="6" t="s">
        <v>196</v>
      </c>
      <c r="F119" s="19">
        <v>30000000</v>
      </c>
      <c r="G119" s="24">
        <v>28695.06</v>
      </c>
      <c r="H119" s="24">
        <v>3.01</v>
      </c>
      <c r="I119" s="31">
        <v>8.0565867999999998</v>
      </c>
      <c r="J119" s="31"/>
      <c r="K119" s="35"/>
    </row>
    <row r="120" spans="1:11" x14ac:dyDescent="0.25">
      <c r="B120" s="8" t="s">
        <v>1879</v>
      </c>
      <c r="C120" s="60" t="s">
        <v>1880</v>
      </c>
      <c r="D120" s="54" t="s">
        <v>1881</v>
      </c>
      <c r="E120" s="6" t="s">
        <v>196</v>
      </c>
      <c r="F120" s="19">
        <v>25000000</v>
      </c>
      <c r="G120" s="24">
        <v>24525.53</v>
      </c>
      <c r="H120" s="24">
        <v>2.57</v>
      </c>
      <c r="I120" s="31">
        <v>7.9464185000000001</v>
      </c>
      <c r="J120" s="31"/>
      <c r="K120" s="35"/>
    </row>
    <row r="121" spans="1:11" x14ac:dyDescent="0.25">
      <c r="B121" s="8" t="s">
        <v>1882</v>
      </c>
      <c r="C121" s="60" t="s">
        <v>1883</v>
      </c>
      <c r="D121" s="54" t="s">
        <v>1884</v>
      </c>
      <c r="E121" s="6" t="s">
        <v>196</v>
      </c>
      <c r="F121" s="19">
        <v>307200</v>
      </c>
      <c r="G121" s="24">
        <v>309.77</v>
      </c>
      <c r="H121" s="24">
        <v>0.03</v>
      </c>
      <c r="I121" s="31">
        <v>7.7356303000000004</v>
      </c>
      <c r="J121" s="31"/>
      <c r="K121" s="35"/>
    </row>
    <row r="122" spans="1:11" x14ac:dyDescent="0.25">
      <c r="C122" s="58" t="s">
        <v>185</v>
      </c>
      <c r="D122" s="54"/>
      <c r="E122" s="6"/>
      <c r="F122" s="19"/>
      <c r="G122" s="25">
        <v>53530.36</v>
      </c>
      <c r="H122" s="25">
        <v>5.61</v>
      </c>
      <c r="I122" s="31"/>
      <c r="J122" s="31"/>
      <c r="K122" s="35"/>
    </row>
    <row r="123" spans="1:11" x14ac:dyDescent="0.25">
      <c r="C123" s="57"/>
      <c r="D123" s="54"/>
      <c r="E123" s="6"/>
      <c r="F123" s="19"/>
      <c r="G123" s="24"/>
      <c r="H123" s="24"/>
      <c r="I123" s="31"/>
      <c r="J123" s="31"/>
      <c r="K123" s="35"/>
    </row>
    <row r="124" spans="1:11" x14ac:dyDescent="0.25">
      <c r="C124" s="58" t="s">
        <v>11</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A126" s="10"/>
      <c r="B126" s="28"/>
      <c r="C126" s="58" t="s">
        <v>13</v>
      </c>
      <c r="D126" s="54"/>
      <c r="E126" s="6"/>
      <c r="F126" s="19"/>
      <c r="G126" s="24"/>
      <c r="H126" s="24"/>
      <c r="I126" s="31"/>
      <c r="J126" s="31"/>
      <c r="K126" s="35"/>
    </row>
    <row r="127" spans="1:11" x14ac:dyDescent="0.25">
      <c r="C127" s="59" t="s">
        <v>14</v>
      </c>
      <c r="D127" s="54"/>
      <c r="E127" s="6"/>
      <c r="F127" s="19"/>
      <c r="G127" s="24"/>
      <c r="H127" s="24"/>
      <c r="I127" s="31"/>
      <c r="J127" s="31"/>
      <c r="K127" s="35"/>
    </row>
    <row r="128" spans="1:11" x14ac:dyDescent="0.25">
      <c r="B128" s="8" t="s">
        <v>1885</v>
      </c>
      <c r="C128" s="60" t="s">
        <v>1886</v>
      </c>
      <c r="D128" s="54" t="s">
        <v>1887</v>
      </c>
      <c r="E128" s="6" t="s">
        <v>805</v>
      </c>
      <c r="F128" s="19">
        <v>3000</v>
      </c>
      <c r="G128" s="24">
        <v>14778.23</v>
      </c>
      <c r="H128" s="24">
        <v>1.55</v>
      </c>
      <c r="I128" s="31">
        <v>7.8250000000000002</v>
      </c>
      <c r="J128" s="31"/>
      <c r="K128" s="35" t="s">
        <v>658</v>
      </c>
    </row>
    <row r="129" spans="1:11" x14ac:dyDescent="0.25">
      <c r="B129" s="8" t="s">
        <v>1633</v>
      </c>
      <c r="C129" s="60" t="s">
        <v>1405</v>
      </c>
      <c r="D129" s="54" t="s">
        <v>1634</v>
      </c>
      <c r="E129" s="6" t="s">
        <v>805</v>
      </c>
      <c r="F129" s="19">
        <v>1000</v>
      </c>
      <c r="G129" s="24">
        <v>4913.41</v>
      </c>
      <c r="H129" s="24">
        <v>0.51</v>
      </c>
      <c r="I129" s="31">
        <v>7.7500038</v>
      </c>
      <c r="J129" s="31"/>
      <c r="K129" s="35" t="s">
        <v>658</v>
      </c>
    </row>
    <row r="130" spans="1:11" x14ac:dyDescent="0.25">
      <c r="C130" s="58" t="s">
        <v>185</v>
      </c>
      <c r="D130" s="54"/>
      <c r="E130" s="6"/>
      <c r="F130" s="19"/>
      <c r="G130" s="25">
        <v>19691.64</v>
      </c>
      <c r="H130" s="25">
        <v>2.06</v>
      </c>
      <c r="I130" s="31"/>
      <c r="J130" s="31"/>
      <c r="K130" s="35"/>
    </row>
    <row r="131" spans="1:11" x14ac:dyDescent="0.25">
      <c r="C131" s="57"/>
      <c r="D131" s="54"/>
      <c r="E131" s="6"/>
      <c r="F131" s="19"/>
      <c r="G131" s="24"/>
      <c r="H131" s="24"/>
      <c r="I131" s="31"/>
      <c r="J131" s="31"/>
      <c r="K131" s="35"/>
    </row>
    <row r="132" spans="1:11" x14ac:dyDescent="0.25">
      <c r="C132" s="59" t="s">
        <v>15</v>
      </c>
      <c r="D132" s="54"/>
      <c r="E132" s="6"/>
      <c r="F132" s="19"/>
      <c r="G132" s="24"/>
      <c r="H132" s="24"/>
      <c r="I132" s="31"/>
      <c r="J132" s="31"/>
      <c r="K132" s="35"/>
    </row>
    <row r="133" spans="1:11" x14ac:dyDescent="0.25">
      <c r="B133" s="8" t="s">
        <v>810</v>
      </c>
      <c r="C133" s="60" t="s">
        <v>807</v>
      </c>
      <c r="D133" s="54" t="s">
        <v>811</v>
      </c>
      <c r="E133" s="6" t="s">
        <v>809</v>
      </c>
      <c r="F133" s="19">
        <v>2000</v>
      </c>
      <c r="G133" s="24">
        <v>9349.6299999999992</v>
      </c>
      <c r="H133" s="24">
        <v>0.98</v>
      </c>
      <c r="I133" s="31">
        <v>7.2750000000000004</v>
      </c>
      <c r="J133" s="31"/>
      <c r="K133" s="35" t="s">
        <v>658</v>
      </c>
    </row>
    <row r="134" spans="1:11" x14ac:dyDescent="0.25">
      <c r="B134" s="8" t="s">
        <v>1888</v>
      </c>
      <c r="C134" s="60" t="s">
        <v>340</v>
      </c>
      <c r="D134" s="54" t="s">
        <v>1889</v>
      </c>
      <c r="E134" s="6" t="s">
        <v>805</v>
      </c>
      <c r="F134" s="19">
        <v>1500</v>
      </c>
      <c r="G134" s="24">
        <v>7062.15</v>
      </c>
      <c r="H134" s="24">
        <v>0.74</v>
      </c>
      <c r="I134" s="31">
        <v>7.2999000000000001</v>
      </c>
      <c r="J134" s="31"/>
      <c r="K134" s="35" t="s">
        <v>658</v>
      </c>
    </row>
    <row r="135" spans="1:11" x14ac:dyDescent="0.25">
      <c r="B135" s="8" t="s">
        <v>1590</v>
      </c>
      <c r="C135" s="60" t="s">
        <v>46</v>
      </c>
      <c r="D135" s="54" t="s">
        <v>1591</v>
      </c>
      <c r="E135" s="6" t="s">
        <v>805</v>
      </c>
      <c r="F135" s="19">
        <v>1500</v>
      </c>
      <c r="G135" s="24">
        <v>7014.66</v>
      </c>
      <c r="H135" s="24">
        <v>0.73</v>
      </c>
      <c r="I135" s="31">
        <v>7.32</v>
      </c>
      <c r="J135" s="31"/>
      <c r="K135" s="35"/>
    </row>
    <row r="136" spans="1:11" x14ac:dyDescent="0.25">
      <c r="C136" s="58" t="s">
        <v>185</v>
      </c>
      <c r="D136" s="54"/>
      <c r="E136" s="6"/>
      <c r="F136" s="19"/>
      <c r="G136" s="25">
        <v>23426.44</v>
      </c>
      <c r="H136" s="25">
        <v>2.4500000000000002</v>
      </c>
      <c r="I136" s="31"/>
      <c r="J136" s="31"/>
      <c r="K136" s="35"/>
    </row>
    <row r="137" spans="1:11" x14ac:dyDescent="0.25">
      <c r="C137" s="57"/>
      <c r="D137" s="54"/>
      <c r="E137" s="6"/>
      <c r="F137" s="19"/>
      <c r="G137" s="24"/>
      <c r="H137" s="24"/>
      <c r="I137" s="31"/>
      <c r="J137" s="31"/>
      <c r="K137" s="35"/>
    </row>
    <row r="138" spans="1:11" x14ac:dyDescent="0.25">
      <c r="C138" s="58" t="s">
        <v>16</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8" t="s">
        <v>17</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C142" s="58" t="s">
        <v>18</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A144" s="10"/>
      <c r="B144" s="28"/>
      <c r="C144" s="58" t="s">
        <v>19</v>
      </c>
      <c r="D144" s="54"/>
      <c r="E144" s="6"/>
      <c r="F144" s="19"/>
      <c r="G144" s="24"/>
      <c r="H144" s="24"/>
      <c r="I144" s="31"/>
      <c r="J144" s="31"/>
      <c r="K144" s="35"/>
    </row>
    <row r="145" spans="1:54" x14ac:dyDescent="0.25">
      <c r="A145" s="28"/>
      <c r="B145" s="28"/>
      <c r="C145" s="58" t="s">
        <v>20</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C147" s="59" t="s">
        <v>21</v>
      </c>
      <c r="D147" s="54"/>
      <c r="E147" s="6"/>
      <c r="F147" s="19"/>
      <c r="G147" s="24"/>
      <c r="H147" s="24"/>
      <c r="I147" s="31"/>
      <c r="J147" s="31"/>
      <c r="K147" s="35"/>
    </row>
    <row r="148" spans="1:54" x14ac:dyDescent="0.25">
      <c r="B148" s="8" t="s">
        <v>883</v>
      </c>
      <c r="C148" s="60" t="s">
        <v>4803</v>
      </c>
      <c r="D148" s="54" t="s">
        <v>884</v>
      </c>
      <c r="E148" s="6" t="s">
        <v>885</v>
      </c>
      <c r="F148" s="19">
        <v>24879.05</v>
      </c>
      <c r="G148" s="24">
        <v>2909.05</v>
      </c>
      <c r="H148" s="24">
        <v>0.3</v>
      </c>
      <c r="I148" s="31">
        <v>5.72</v>
      </c>
      <c r="J148" s="31"/>
      <c r="K148" s="35"/>
    </row>
    <row r="149" spans="1:54" x14ac:dyDescent="0.25">
      <c r="C149" s="58" t="s">
        <v>185</v>
      </c>
      <c r="D149" s="54"/>
      <c r="E149" s="6"/>
      <c r="F149" s="19"/>
      <c r="G149" s="25">
        <v>2909.05</v>
      </c>
      <c r="H149" s="25">
        <v>0.3</v>
      </c>
      <c r="I149" s="31"/>
      <c r="J149" s="31"/>
      <c r="K149" s="35"/>
    </row>
    <row r="150" spans="1:54" x14ac:dyDescent="0.25">
      <c r="C150" s="57"/>
      <c r="D150" s="54"/>
      <c r="E150" s="6"/>
      <c r="F150" s="19"/>
      <c r="G150" s="24"/>
      <c r="H150" s="24"/>
      <c r="I150" s="31"/>
      <c r="J150" s="31"/>
      <c r="K150" s="35"/>
    </row>
    <row r="151" spans="1:54" x14ac:dyDescent="0.25">
      <c r="C151" s="58" t="s">
        <v>22</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C153" s="58" t="s">
        <v>23</v>
      </c>
      <c r="D153" s="54"/>
      <c r="E153" s="6"/>
      <c r="F153" s="19"/>
      <c r="G153" s="24" t="s">
        <v>2</v>
      </c>
      <c r="H153" s="24" t="s">
        <v>2</v>
      </c>
      <c r="I153" s="31"/>
      <c r="J153" s="31"/>
      <c r="K153" s="35"/>
    </row>
    <row r="154" spans="1:54" x14ac:dyDescent="0.25">
      <c r="C154" s="57"/>
      <c r="D154" s="54"/>
      <c r="E154" s="6"/>
      <c r="F154" s="19"/>
      <c r="G154" s="24"/>
      <c r="H154" s="24"/>
      <c r="I154" s="31"/>
      <c r="J154" s="31"/>
      <c r="K154" s="35"/>
    </row>
    <row r="155" spans="1:54" x14ac:dyDescent="0.25">
      <c r="C155" s="59" t="s">
        <v>24</v>
      </c>
      <c r="D155" s="54"/>
      <c r="E155" s="6"/>
      <c r="F155" s="19"/>
      <c r="G155" s="24"/>
      <c r="H155" s="24"/>
      <c r="I155" s="31"/>
      <c r="J155" s="31"/>
      <c r="K155" s="35"/>
    </row>
    <row r="156" spans="1:54" x14ac:dyDescent="0.25">
      <c r="B156" s="8" t="s">
        <v>197</v>
      </c>
      <c r="C156" s="60" t="s">
        <v>198</v>
      </c>
      <c r="D156" s="54"/>
      <c r="E156" s="6"/>
      <c r="F156" s="19"/>
      <c r="G156" s="24">
        <v>30114.34</v>
      </c>
      <c r="H156" s="24">
        <v>3.15</v>
      </c>
      <c r="I156" s="31"/>
      <c r="J156" s="31"/>
      <c r="K156" s="35"/>
    </row>
    <row r="157" spans="1:54" x14ac:dyDescent="0.25">
      <c r="C157" s="58" t="s">
        <v>185</v>
      </c>
      <c r="D157" s="54"/>
      <c r="E157" s="6"/>
      <c r="F157" s="19"/>
      <c r="G157" s="25">
        <v>30114.34</v>
      </c>
      <c r="H157" s="25">
        <v>3.15</v>
      </c>
      <c r="I157" s="31"/>
      <c r="J157" s="31"/>
      <c r="K157" s="35"/>
    </row>
    <row r="158" spans="1:54" x14ac:dyDescent="0.25">
      <c r="C158" s="57"/>
      <c r="D158" s="54"/>
      <c r="E158" s="6"/>
      <c r="F158" s="19"/>
      <c r="G158" s="24"/>
      <c r="H158" s="24"/>
      <c r="I158" s="31"/>
      <c r="J158" s="31"/>
      <c r="K158" s="35"/>
    </row>
    <row r="159" spans="1:54" x14ac:dyDescent="0.25">
      <c r="A159" s="10"/>
      <c r="B159" s="28"/>
      <c r="C159" s="58" t="s">
        <v>25</v>
      </c>
      <c r="D159" s="54"/>
      <c r="E159" s="6"/>
      <c r="F159" s="19"/>
      <c r="G159" s="24"/>
      <c r="H159" s="24"/>
      <c r="I159" s="31"/>
      <c r="J159" s="31"/>
      <c r="K159" s="35"/>
    </row>
    <row r="160" spans="1:54" s="2" customFormat="1" ht="13.5" x14ac:dyDescent="0.25">
      <c r="A160" s="28"/>
      <c r="B160" s="28"/>
      <c r="C160" s="57" t="s">
        <v>4766</v>
      </c>
      <c r="D160" s="54"/>
      <c r="E160" s="6"/>
      <c r="F160" s="19"/>
      <c r="G160" s="24" t="s">
        <v>2</v>
      </c>
      <c r="H160" s="24" t="s">
        <v>2</v>
      </c>
      <c r="I160" s="31"/>
      <c r="J160" s="31"/>
      <c r="K160" s="35"/>
      <c r="L160" s="3"/>
      <c r="AI160" s="3"/>
      <c r="AV160" s="3"/>
      <c r="AX160" s="3"/>
      <c r="BB160" s="3"/>
    </row>
    <row r="161" spans="2:11" x14ac:dyDescent="0.25">
      <c r="B161" s="8"/>
      <c r="C161" s="60" t="s">
        <v>199</v>
      </c>
      <c r="D161" s="54"/>
      <c r="E161" s="6"/>
      <c r="F161" s="19"/>
      <c r="G161" s="24">
        <v>21869.43</v>
      </c>
      <c r="H161" s="24">
        <v>2.2999999999999998</v>
      </c>
      <c r="I161" s="31"/>
      <c r="J161" s="31"/>
      <c r="K161" s="35"/>
    </row>
    <row r="162" spans="2:11" x14ac:dyDescent="0.25">
      <c r="C162" s="58" t="s">
        <v>185</v>
      </c>
      <c r="D162" s="54"/>
      <c r="E162" s="6"/>
      <c r="F162" s="19"/>
      <c r="G162" s="25">
        <v>21869.43</v>
      </c>
      <c r="H162" s="25">
        <v>2.2999999999999998</v>
      </c>
      <c r="I162" s="31"/>
      <c r="J162" s="31"/>
      <c r="K162" s="35"/>
    </row>
    <row r="163" spans="2:11" x14ac:dyDescent="0.25">
      <c r="C163" s="57"/>
      <c r="D163" s="54"/>
      <c r="E163" s="6"/>
      <c r="F163" s="19"/>
      <c r="G163" s="24"/>
      <c r="H163" s="24"/>
      <c r="I163" s="31"/>
      <c r="J163" s="31"/>
      <c r="K163" s="35"/>
    </row>
    <row r="164" spans="2:11" x14ac:dyDescent="0.25">
      <c r="C164" s="61" t="s">
        <v>200</v>
      </c>
      <c r="D164" s="55"/>
      <c r="E164" s="5"/>
      <c r="F164" s="20"/>
      <c r="G164" s="26">
        <v>954566.1</v>
      </c>
      <c r="H164" s="26">
        <v>100</v>
      </c>
      <c r="I164" s="32"/>
      <c r="J164" s="32"/>
      <c r="K164" s="36"/>
    </row>
    <row r="167" spans="2:11" x14ac:dyDescent="0.25">
      <c r="C167" s="1" t="s">
        <v>201</v>
      </c>
    </row>
    <row r="168" spans="2:11" x14ac:dyDescent="0.25">
      <c r="C168" s="37" t="s">
        <v>202</v>
      </c>
      <c r="D168" s="37"/>
      <c r="E168" s="37"/>
      <c r="F168" s="37"/>
      <c r="G168" s="37"/>
      <c r="H168" s="37"/>
      <c r="I168" s="37"/>
      <c r="J168" s="37"/>
      <c r="K168" s="37"/>
    </row>
    <row r="169" spans="2:11" x14ac:dyDescent="0.25">
      <c r="C169" s="2" t="s">
        <v>203</v>
      </c>
    </row>
    <row r="170" spans="2:11" x14ac:dyDescent="0.25">
      <c r="C170" s="2" t="s">
        <v>204</v>
      </c>
    </row>
    <row r="171" spans="2:11" ht="30" customHeight="1" x14ac:dyDescent="0.25">
      <c r="C171" s="91" t="s">
        <v>205</v>
      </c>
      <c r="D171" s="92"/>
      <c r="E171" s="92"/>
      <c r="F171" s="92"/>
      <c r="G171" s="92"/>
      <c r="H171" s="92"/>
      <c r="I171" s="92"/>
      <c r="J171" s="92"/>
      <c r="K171" s="92"/>
    </row>
    <row r="172" spans="2:11" x14ac:dyDescent="0.25">
      <c r="C172" s="2" t="s">
        <v>206</v>
      </c>
    </row>
    <row r="173" spans="2:11" x14ac:dyDescent="0.25">
      <c r="C173" s="2" t="s">
        <v>4857</v>
      </c>
    </row>
    <row r="175" spans="2:11" x14ac:dyDescent="0.25">
      <c r="C175" s="1" t="s">
        <v>4909</v>
      </c>
      <c r="E175" s="88" t="s">
        <v>4910</v>
      </c>
    </row>
    <row r="176" spans="2:11" x14ac:dyDescent="0.25">
      <c r="E176" s="2" t="s">
        <v>4921</v>
      </c>
    </row>
  </sheetData>
  <mergeCells count="1">
    <mergeCell ref="C171:K171"/>
  </mergeCells>
  <hyperlinks>
    <hyperlink ref="J2" location="'Index'!A1" display="'Index'!A1" xr:uid="{2DEC4BFF-9D65-49C6-A31F-20DC7AADBFA8}"/>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928E5-6D29-4DED-AC1B-D7CF536CF1AA}">
  <sheetPr codeName="Sheet1"/>
  <dimension ref="A1:IV156"/>
  <sheetViews>
    <sheetView showGridLines="0" zoomScale="90" zoomScaleNormal="90" workbookViewId="0">
      <pane ySplit="6" topLeftCell="A149"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1890</v>
      </c>
      <c r="J2" s="38" t="s">
        <v>4443</v>
      </c>
    </row>
    <row r="3" spans="1:54" ht="16.5" x14ac:dyDescent="0.3">
      <c r="C3" s="1" t="s">
        <v>28</v>
      </c>
      <c r="D3" s="21" t="s">
        <v>1891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1830</v>
      </c>
      <c r="C19" s="60" t="s">
        <v>438</v>
      </c>
      <c r="D19" s="54" t="s">
        <v>1831</v>
      </c>
      <c r="E19" s="6" t="s">
        <v>1832</v>
      </c>
      <c r="F19" s="19">
        <v>55000</v>
      </c>
      <c r="G19" s="24">
        <v>54913.38</v>
      </c>
      <c r="H19" s="24">
        <v>4.6399999999999997</v>
      </c>
      <c r="I19" s="31">
        <v>7.79</v>
      </c>
      <c r="J19" s="31"/>
      <c r="K19" s="35" t="s">
        <v>658</v>
      </c>
    </row>
    <row r="20" spans="2:11" x14ac:dyDescent="0.25">
      <c r="B20" s="8" t="s">
        <v>831</v>
      </c>
      <c r="C20" s="60" t="s">
        <v>590</v>
      </c>
      <c r="D20" s="54" t="s">
        <v>832</v>
      </c>
      <c r="E20" s="6" t="s">
        <v>657</v>
      </c>
      <c r="F20" s="19">
        <v>30000</v>
      </c>
      <c r="G20" s="24">
        <v>29811.39</v>
      </c>
      <c r="H20" s="24">
        <v>2.52</v>
      </c>
      <c r="I20" s="31">
        <v>8.6440000000000001</v>
      </c>
      <c r="J20" s="31"/>
      <c r="K20" s="35" t="s">
        <v>658</v>
      </c>
    </row>
    <row r="21" spans="2:11" x14ac:dyDescent="0.25">
      <c r="B21" s="8" t="s">
        <v>755</v>
      </c>
      <c r="C21" s="60" t="s">
        <v>462</v>
      </c>
      <c r="D21" s="54" t="s">
        <v>756</v>
      </c>
      <c r="E21" s="6" t="s">
        <v>679</v>
      </c>
      <c r="F21" s="19">
        <v>22500</v>
      </c>
      <c r="G21" s="24">
        <v>22470.71</v>
      </c>
      <c r="H21" s="24">
        <v>1.9</v>
      </c>
      <c r="I21" s="31">
        <v>8.0899000000000001</v>
      </c>
      <c r="J21" s="31"/>
      <c r="K21" s="35" t="s">
        <v>658</v>
      </c>
    </row>
    <row r="22" spans="2:11" x14ac:dyDescent="0.25">
      <c r="B22" s="8" t="s">
        <v>1892</v>
      </c>
      <c r="C22" s="60" t="s">
        <v>144</v>
      </c>
      <c r="D22" s="54" t="s">
        <v>1893</v>
      </c>
      <c r="E22" s="6" t="s">
        <v>1894</v>
      </c>
      <c r="F22" s="19">
        <v>20000</v>
      </c>
      <c r="G22" s="24">
        <v>19997.04</v>
      </c>
      <c r="H22" s="24">
        <v>1.69</v>
      </c>
      <c r="I22" s="31">
        <v>8.2746999999999993</v>
      </c>
      <c r="J22" s="31"/>
      <c r="K22" s="35" t="s">
        <v>658</v>
      </c>
    </row>
    <row r="23" spans="2:11" x14ac:dyDescent="0.25">
      <c r="B23" s="8" t="s">
        <v>1285</v>
      </c>
      <c r="C23" s="60" t="s">
        <v>1286</v>
      </c>
      <c r="D23" s="54" t="s">
        <v>1287</v>
      </c>
      <c r="E23" s="6" t="s">
        <v>1288</v>
      </c>
      <c r="F23" s="19">
        <v>15000</v>
      </c>
      <c r="G23" s="24">
        <v>15047.24</v>
      </c>
      <c r="H23" s="24">
        <v>1.27</v>
      </c>
      <c r="I23" s="31">
        <v>8.2848000000000006</v>
      </c>
      <c r="J23" s="31"/>
      <c r="K23" s="35" t="s">
        <v>658</v>
      </c>
    </row>
    <row r="24" spans="2:11" x14ac:dyDescent="0.25">
      <c r="B24" s="8" t="s">
        <v>1895</v>
      </c>
      <c r="C24" s="60" t="s">
        <v>223</v>
      </c>
      <c r="D24" s="54" t="s">
        <v>1896</v>
      </c>
      <c r="E24" s="6" t="s">
        <v>679</v>
      </c>
      <c r="F24" s="19">
        <v>1500</v>
      </c>
      <c r="G24" s="24">
        <v>14993.7</v>
      </c>
      <c r="H24" s="24">
        <v>1.27</v>
      </c>
      <c r="I24" s="31">
        <v>7.9999000000000002</v>
      </c>
      <c r="J24" s="31"/>
      <c r="K24" s="35" t="s">
        <v>658</v>
      </c>
    </row>
    <row r="25" spans="2:11" x14ac:dyDescent="0.25">
      <c r="B25" s="8" t="s">
        <v>1897</v>
      </c>
      <c r="C25" s="60" t="s">
        <v>834</v>
      </c>
      <c r="D25" s="54" t="s">
        <v>1898</v>
      </c>
      <c r="E25" s="6" t="s">
        <v>737</v>
      </c>
      <c r="F25" s="19">
        <v>15000</v>
      </c>
      <c r="G25" s="24">
        <v>14900.3</v>
      </c>
      <c r="H25" s="24">
        <v>1.26</v>
      </c>
      <c r="I25" s="31">
        <v>9.2200000000000006</v>
      </c>
      <c r="J25" s="31"/>
      <c r="K25" s="35" t="s">
        <v>658</v>
      </c>
    </row>
    <row r="26" spans="2:11" x14ac:dyDescent="0.25">
      <c r="B26" s="8" t="s">
        <v>1899</v>
      </c>
      <c r="C26" s="60" t="s">
        <v>169</v>
      </c>
      <c r="D26" s="54" t="s">
        <v>1900</v>
      </c>
      <c r="E26" s="6" t="s">
        <v>679</v>
      </c>
      <c r="F26" s="19">
        <v>10000</v>
      </c>
      <c r="G26" s="24">
        <v>10020.75</v>
      </c>
      <c r="H26" s="24">
        <v>0.85</v>
      </c>
      <c r="I26" s="31">
        <v>7.7257999999999996</v>
      </c>
      <c r="J26" s="31"/>
      <c r="K26" s="35" t="s">
        <v>658</v>
      </c>
    </row>
    <row r="27" spans="2:11" x14ac:dyDescent="0.25">
      <c r="B27" s="8" t="s">
        <v>1901</v>
      </c>
      <c r="C27" s="60" t="s">
        <v>1840</v>
      </c>
      <c r="D27" s="54" t="s">
        <v>1902</v>
      </c>
      <c r="E27" s="6" t="s">
        <v>657</v>
      </c>
      <c r="F27" s="19">
        <v>10000</v>
      </c>
      <c r="G27" s="24">
        <v>10018.85</v>
      </c>
      <c r="H27" s="24">
        <v>0.85</v>
      </c>
      <c r="I27" s="31">
        <v>8.0397999999999996</v>
      </c>
      <c r="J27" s="31"/>
      <c r="K27" s="35" t="s">
        <v>658</v>
      </c>
    </row>
    <row r="28" spans="2:11" x14ac:dyDescent="0.25">
      <c r="B28" s="8" t="s">
        <v>1903</v>
      </c>
      <c r="C28" s="60" t="s">
        <v>1145</v>
      </c>
      <c r="D28" s="54" t="s">
        <v>1904</v>
      </c>
      <c r="E28" s="6" t="s">
        <v>679</v>
      </c>
      <c r="F28" s="19">
        <v>10000</v>
      </c>
      <c r="G28" s="24">
        <v>10016.200000000001</v>
      </c>
      <c r="H28" s="24">
        <v>0.85</v>
      </c>
      <c r="I28" s="31">
        <v>8.0724999999999998</v>
      </c>
      <c r="J28" s="31"/>
      <c r="K28" s="35" t="s">
        <v>658</v>
      </c>
    </row>
    <row r="29" spans="2:11" x14ac:dyDescent="0.25">
      <c r="B29" s="8" t="s">
        <v>1905</v>
      </c>
      <c r="C29" s="60" t="s">
        <v>1290</v>
      </c>
      <c r="D29" s="54" t="s">
        <v>1906</v>
      </c>
      <c r="E29" s="6" t="s">
        <v>690</v>
      </c>
      <c r="F29" s="19">
        <v>10000</v>
      </c>
      <c r="G29" s="24">
        <v>9999.6299999999992</v>
      </c>
      <c r="H29" s="24">
        <v>0.84</v>
      </c>
      <c r="I29" s="31">
        <v>8.39</v>
      </c>
      <c r="J29" s="31"/>
      <c r="K29" s="35" t="s">
        <v>658</v>
      </c>
    </row>
    <row r="30" spans="2:11" x14ac:dyDescent="0.25">
      <c r="B30" s="8" t="s">
        <v>1907</v>
      </c>
      <c r="C30" s="60" t="s">
        <v>241</v>
      </c>
      <c r="D30" s="54" t="s">
        <v>1908</v>
      </c>
      <c r="E30" s="6" t="s">
        <v>679</v>
      </c>
      <c r="F30" s="19">
        <v>1000</v>
      </c>
      <c r="G30" s="24">
        <v>9971.9699999999993</v>
      </c>
      <c r="H30" s="24">
        <v>0.84</v>
      </c>
      <c r="I30" s="31">
        <v>7.7359</v>
      </c>
      <c r="J30" s="31"/>
      <c r="K30" s="35" t="s">
        <v>658</v>
      </c>
    </row>
    <row r="31" spans="2:11" x14ac:dyDescent="0.25">
      <c r="B31" s="8" t="s">
        <v>1909</v>
      </c>
      <c r="C31" s="60" t="s">
        <v>1398</v>
      </c>
      <c r="D31" s="54" t="s">
        <v>1910</v>
      </c>
      <c r="E31" s="6" t="s">
        <v>657</v>
      </c>
      <c r="F31" s="19">
        <v>7500</v>
      </c>
      <c r="G31" s="24">
        <v>7429.23</v>
      </c>
      <c r="H31" s="24">
        <v>0.63</v>
      </c>
      <c r="I31" s="31">
        <v>9.1998999999999995</v>
      </c>
      <c r="J31" s="31"/>
      <c r="K31" s="35" t="s">
        <v>658</v>
      </c>
    </row>
    <row r="32" spans="2:11" x14ac:dyDescent="0.25">
      <c r="B32" s="8" t="s">
        <v>1911</v>
      </c>
      <c r="C32" s="60" t="s">
        <v>1840</v>
      </c>
      <c r="D32" s="54" t="s">
        <v>1912</v>
      </c>
      <c r="E32" s="6" t="s">
        <v>1288</v>
      </c>
      <c r="F32" s="19">
        <v>5500</v>
      </c>
      <c r="G32" s="24">
        <v>5515.6</v>
      </c>
      <c r="H32" s="24">
        <v>0.47</v>
      </c>
      <c r="I32" s="31">
        <v>8.0548999999999999</v>
      </c>
      <c r="J32" s="31"/>
      <c r="K32" s="35" t="s">
        <v>658</v>
      </c>
    </row>
    <row r="33" spans="2:11" x14ac:dyDescent="0.25">
      <c r="B33" s="8" t="s">
        <v>1913</v>
      </c>
      <c r="C33" s="60" t="s">
        <v>462</v>
      </c>
      <c r="D33" s="54" t="s">
        <v>1914</v>
      </c>
      <c r="E33" s="6" t="s">
        <v>679</v>
      </c>
      <c r="F33" s="19">
        <v>5000</v>
      </c>
      <c r="G33" s="24">
        <v>5035.9399999999996</v>
      </c>
      <c r="H33" s="24">
        <v>0.43</v>
      </c>
      <c r="I33" s="31">
        <v>8.1996000000000002</v>
      </c>
      <c r="J33" s="31"/>
      <c r="K33" s="35" t="s">
        <v>658</v>
      </c>
    </row>
    <row r="34" spans="2:11" x14ac:dyDescent="0.25">
      <c r="B34" s="8" t="s">
        <v>1915</v>
      </c>
      <c r="C34" s="60" t="s">
        <v>1916</v>
      </c>
      <c r="D34" s="54" t="s">
        <v>1917</v>
      </c>
      <c r="E34" s="6" t="s">
        <v>657</v>
      </c>
      <c r="F34" s="19">
        <v>5000</v>
      </c>
      <c r="G34" s="24">
        <v>5000.62</v>
      </c>
      <c r="H34" s="24">
        <v>0.42</v>
      </c>
      <c r="I34" s="31">
        <v>9.1697000000000006</v>
      </c>
      <c r="J34" s="31"/>
      <c r="K34" s="35" t="s">
        <v>658</v>
      </c>
    </row>
    <row r="35" spans="2:11" x14ac:dyDescent="0.25">
      <c r="B35" s="8" t="s">
        <v>1918</v>
      </c>
      <c r="C35" s="60" t="s">
        <v>1919</v>
      </c>
      <c r="D35" s="54" t="s">
        <v>1920</v>
      </c>
      <c r="E35" s="6" t="s">
        <v>666</v>
      </c>
      <c r="F35" s="19">
        <v>5000</v>
      </c>
      <c r="G35" s="24">
        <v>4995.46</v>
      </c>
      <c r="H35" s="24">
        <v>0.42</v>
      </c>
      <c r="I35" s="31">
        <v>7.8551000000000002</v>
      </c>
      <c r="J35" s="31"/>
      <c r="K35" s="35" t="s">
        <v>658</v>
      </c>
    </row>
    <row r="36" spans="2:11" x14ac:dyDescent="0.25">
      <c r="B36" s="8" t="s">
        <v>1921</v>
      </c>
      <c r="C36" s="60" t="s">
        <v>1922</v>
      </c>
      <c r="D36" s="54" t="s">
        <v>1923</v>
      </c>
      <c r="E36" s="6" t="s">
        <v>657</v>
      </c>
      <c r="F36" s="19">
        <v>5000</v>
      </c>
      <c r="G36" s="24">
        <v>4984.01</v>
      </c>
      <c r="H36" s="24">
        <v>0.42</v>
      </c>
      <c r="I36" s="31">
        <v>9.125</v>
      </c>
      <c r="J36" s="31"/>
      <c r="K36" s="35" t="s">
        <v>658</v>
      </c>
    </row>
    <row r="37" spans="2:11" x14ac:dyDescent="0.25">
      <c r="B37" s="8" t="s">
        <v>1924</v>
      </c>
      <c r="C37" s="60" t="s">
        <v>1922</v>
      </c>
      <c r="D37" s="54" t="s">
        <v>1925</v>
      </c>
      <c r="E37" s="6" t="s">
        <v>657</v>
      </c>
      <c r="F37" s="19">
        <v>5000</v>
      </c>
      <c r="G37" s="24">
        <v>4981.96</v>
      </c>
      <c r="H37" s="24">
        <v>0.42</v>
      </c>
      <c r="I37" s="31">
        <v>9.1349999999999998</v>
      </c>
      <c r="J37" s="31"/>
      <c r="K37" s="35" t="s">
        <v>658</v>
      </c>
    </row>
    <row r="38" spans="2:11" x14ac:dyDescent="0.25">
      <c r="B38" s="8" t="s">
        <v>1926</v>
      </c>
      <c r="C38" s="60" t="s">
        <v>1922</v>
      </c>
      <c r="D38" s="54" t="s">
        <v>1927</v>
      </c>
      <c r="E38" s="6" t="s">
        <v>657</v>
      </c>
      <c r="F38" s="19">
        <v>5000</v>
      </c>
      <c r="G38" s="24">
        <v>4979.8500000000004</v>
      </c>
      <c r="H38" s="24">
        <v>0.42</v>
      </c>
      <c r="I38" s="31">
        <v>9.16</v>
      </c>
      <c r="J38" s="31"/>
      <c r="K38" s="35" t="s">
        <v>658</v>
      </c>
    </row>
    <row r="39" spans="2:11" x14ac:dyDescent="0.25">
      <c r="B39" s="8" t="s">
        <v>1765</v>
      </c>
      <c r="C39" s="60" t="s">
        <v>376</v>
      </c>
      <c r="D39" s="54" t="s">
        <v>1766</v>
      </c>
      <c r="E39" s="6" t="s">
        <v>1288</v>
      </c>
      <c r="F39" s="19">
        <v>3500</v>
      </c>
      <c r="G39" s="24">
        <v>3499.53</v>
      </c>
      <c r="H39" s="24">
        <v>0.3</v>
      </c>
      <c r="I39" s="31">
        <v>9.0687999999999995</v>
      </c>
      <c r="J39" s="31"/>
      <c r="K39" s="35" t="s">
        <v>658</v>
      </c>
    </row>
    <row r="40" spans="2:11" x14ac:dyDescent="0.25">
      <c r="B40" s="8" t="s">
        <v>1767</v>
      </c>
      <c r="C40" s="60" t="s">
        <v>376</v>
      </c>
      <c r="D40" s="54" t="s">
        <v>1768</v>
      </c>
      <c r="E40" s="6" t="s">
        <v>1288</v>
      </c>
      <c r="F40" s="19">
        <v>3500</v>
      </c>
      <c r="G40" s="24">
        <v>3494.38</v>
      </c>
      <c r="H40" s="24">
        <v>0.28999999999999998</v>
      </c>
      <c r="I40" s="31">
        <v>8.43</v>
      </c>
      <c r="J40" s="31"/>
      <c r="K40" s="35" t="s">
        <v>658</v>
      </c>
    </row>
    <row r="41" spans="2:11" x14ac:dyDescent="0.25">
      <c r="B41" s="8" t="s">
        <v>1928</v>
      </c>
      <c r="C41" s="60" t="s">
        <v>241</v>
      </c>
      <c r="D41" s="54" t="s">
        <v>1929</v>
      </c>
      <c r="E41" s="6" t="s">
        <v>679</v>
      </c>
      <c r="F41" s="19">
        <v>3100</v>
      </c>
      <c r="G41" s="24">
        <v>3115.46</v>
      </c>
      <c r="H41" s="24">
        <v>0.26</v>
      </c>
      <c r="I41" s="31">
        <v>7.7209000000000003</v>
      </c>
      <c r="J41" s="31"/>
      <c r="K41" s="35" t="s">
        <v>658</v>
      </c>
    </row>
    <row r="42" spans="2:11" x14ac:dyDescent="0.25">
      <c r="B42" s="8" t="s">
        <v>849</v>
      </c>
      <c r="C42" s="60" t="s">
        <v>850</v>
      </c>
      <c r="D42" s="54" t="s">
        <v>851</v>
      </c>
      <c r="E42" s="6" t="s">
        <v>852</v>
      </c>
      <c r="F42" s="19">
        <v>2500</v>
      </c>
      <c r="G42" s="24">
        <v>2502.41</v>
      </c>
      <c r="H42" s="24">
        <v>0.21</v>
      </c>
      <c r="I42" s="31">
        <v>9.2698499999999999</v>
      </c>
      <c r="J42" s="31"/>
      <c r="K42" s="35" t="s">
        <v>658</v>
      </c>
    </row>
    <row r="43" spans="2:11" x14ac:dyDescent="0.25">
      <c r="C43" s="58" t="s">
        <v>185</v>
      </c>
      <c r="D43" s="54"/>
      <c r="E43" s="6"/>
      <c r="F43" s="19"/>
      <c r="G43" s="25">
        <v>277695.61</v>
      </c>
      <c r="H43" s="25">
        <v>23.47</v>
      </c>
      <c r="I43" s="31"/>
      <c r="J43" s="31"/>
      <c r="K43" s="35"/>
    </row>
    <row r="44" spans="2:11" x14ac:dyDescent="0.25">
      <c r="C44" s="57"/>
      <c r="D44" s="54"/>
      <c r="E44" s="6"/>
      <c r="F44" s="19"/>
      <c r="G44" s="24"/>
      <c r="H44" s="24"/>
      <c r="I44" s="31"/>
      <c r="J44" s="31"/>
      <c r="K44" s="35"/>
    </row>
    <row r="45" spans="2:11" x14ac:dyDescent="0.25">
      <c r="C45" s="59" t="s">
        <v>774</v>
      </c>
      <c r="D45" s="54"/>
      <c r="E45" s="6"/>
      <c r="F45" s="19"/>
      <c r="G45" s="24"/>
      <c r="H45" s="24"/>
      <c r="I45" s="31"/>
      <c r="J45" s="31"/>
      <c r="K45" s="35"/>
    </row>
    <row r="46" spans="2:11" x14ac:dyDescent="0.25">
      <c r="B46" s="8" t="s">
        <v>1930</v>
      </c>
      <c r="C46" s="60" t="s">
        <v>710</v>
      </c>
      <c r="D46" s="54" t="s">
        <v>1931</v>
      </c>
      <c r="E46" s="6" t="s">
        <v>666</v>
      </c>
      <c r="F46" s="19">
        <v>10000</v>
      </c>
      <c r="G46" s="24">
        <v>9706.85</v>
      </c>
      <c r="H46" s="24">
        <v>0.82</v>
      </c>
      <c r="I46" s="31">
        <v>7.5500999999999996</v>
      </c>
      <c r="J46" s="31"/>
      <c r="K46" s="35" t="s">
        <v>658</v>
      </c>
    </row>
    <row r="47" spans="2:11" x14ac:dyDescent="0.25">
      <c r="C47" s="58" t="s">
        <v>185</v>
      </c>
      <c r="D47" s="54"/>
      <c r="E47" s="6"/>
      <c r="F47" s="19"/>
      <c r="G47" s="25">
        <v>9706.85</v>
      </c>
      <c r="H47" s="25">
        <v>0.82</v>
      </c>
      <c r="I47" s="31"/>
      <c r="J47" s="31"/>
      <c r="K47" s="35"/>
    </row>
    <row r="48" spans="2:11" x14ac:dyDescent="0.25">
      <c r="C48" s="57"/>
      <c r="D48" s="54"/>
      <c r="E48" s="6"/>
      <c r="F48" s="19"/>
      <c r="G48" s="24"/>
      <c r="H48" s="24"/>
      <c r="I48" s="31"/>
      <c r="J48" s="31"/>
      <c r="K48" s="35"/>
    </row>
    <row r="49" spans="2:11" x14ac:dyDescent="0.25">
      <c r="C49" s="58" t="s">
        <v>7</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8</v>
      </c>
      <c r="D51" s="54"/>
      <c r="E51" s="6"/>
      <c r="F51" s="19"/>
      <c r="G51" s="24"/>
      <c r="H51" s="24"/>
      <c r="I51" s="31"/>
      <c r="J51" s="31"/>
      <c r="K51" s="35"/>
    </row>
    <row r="52" spans="2:11" x14ac:dyDescent="0.25">
      <c r="B52" s="8" t="s">
        <v>1932</v>
      </c>
      <c r="C52" s="60" t="s">
        <v>4801</v>
      </c>
      <c r="D52" s="54" t="s">
        <v>1933</v>
      </c>
      <c r="E52" s="6" t="s">
        <v>786</v>
      </c>
      <c r="F52" s="19">
        <v>255</v>
      </c>
      <c r="G52" s="24">
        <v>24977.22</v>
      </c>
      <c r="H52" s="24">
        <v>2.11</v>
      </c>
      <c r="I52" s="31">
        <v>7.83</v>
      </c>
      <c r="J52" s="31"/>
      <c r="K52" s="35" t="s">
        <v>658</v>
      </c>
    </row>
    <row r="53" spans="2:11" x14ac:dyDescent="0.25">
      <c r="B53" s="8" t="s">
        <v>1934</v>
      </c>
      <c r="C53" s="60" t="s">
        <v>4799</v>
      </c>
      <c r="D53" s="54" t="s">
        <v>1935</v>
      </c>
      <c r="E53" s="6" t="s">
        <v>786</v>
      </c>
      <c r="F53" s="19">
        <v>400</v>
      </c>
      <c r="G53" s="24">
        <v>8343.84</v>
      </c>
      <c r="H53" s="24">
        <v>0.7</v>
      </c>
      <c r="I53" s="31">
        <v>8.1449999999999996</v>
      </c>
      <c r="J53" s="31"/>
      <c r="K53" s="35" t="s">
        <v>658</v>
      </c>
    </row>
    <row r="54" spans="2:11" x14ac:dyDescent="0.25">
      <c r="B54" s="8" t="s">
        <v>1936</v>
      </c>
      <c r="C54" s="60" t="s">
        <v>4802</v>
      </c>
      <c r="D54" s="54" t="s">
        <v>1937</v>
      </c>
      <c r="E54" s="6" t="s">
        <v>1938</v>
      </c>
      <c r="F54" s="19">
        <v>166</v>
      </c>
      <c r="G54" s="24">
        <v>1708.49</v>
      </c>
      <c r="H54" s="24">
        <v>0.14000000000000001</v>
      </c>
      <c r="I54" s="31">
        <v>8.2200000000000006</v>
      </c>
      <c r="J54" s="31"/>
      <c r="K54" s="35" t="s">
        <v>658</v>
      </c>
    </row>
    <row r="55" spans="2:11" x14ac:dyDescent="0.25">
      <c r="C55" s="58" t="s">
        <v>185</v>
      </c>
      <c r="D55" s="54"/>
      <c r="E55" s="6"/>
      <c r="F55" s="19"/>
      <c r="G55" s="25">
        <v>35029.550000000003</v>
      </c>
      <c r="H55" s="25">
        <v>2.95</v>
      </c>
      <c r="I55" s="31"/>
      <c r="J55" s="31"/>
      <c r="K55" s="35"/>
    </row>
    <row r="56" spans="2:11" x14ac:dyDescent="0.25">
      <c r="C56" s="57"/>
      <c r="D56" s="54"/>
      <c r="E56" s="6"/>
      <c r="F56" s="19"/>
      <c r="G56" s="24"/>
      <c r="H56" s="24"/>
      <c r="I56" s="31"/>
      <c r="J56" s="31"/>
      <c r="K56" s="35"/>
    </row>
    <row r="57" spans="2:11" x14ac:dyDescent="0.25">
      <c r="C57" s="59" t="s">
        <v>9</v>
      </c>
      <c r="D57" s="54"/>
      <c r="E57" s="6"/>
      <c r="F57" s="19"/>
      <c r="G57" s="24"/>
      <c r="H57" s="24"/>
      <c r="I57" s="31"/>
      <c r="J57" s="31"/>
      <c r="K57" s="35"/>
    </row>
    <row r="58" spans="2:11" x14ac:dyDescent="0.25">
      <c r="B58" s="8" t="s">
        <v>1317</v>
      </c>
      <c r="C58" s="60" t="s">
        <v>1318</v>
      </c>
      <c r="D58" s="54" t="s">
        <v>1319</v>
      </c>
      <c r="E58" s="6" t="s">
        <v>196</v>
      </c>
      <c r="F58" s="19">
        <v>42000000</v>
      </c>
      <c r="G58" s="24">
        <v>42004.160000000003</v>
      </c>
      <c r="H58" s="24">
        <v>3.55</v>
      </c>
      <c r="I58" s="31">
        <v>5.2416999999999998</v>
      </c>
      <c r="J58" s="31"/>
      <c r="K58" s="35"/>
    </row>
    <row r="59" spans="2:11" x14ac:dyDescent="0.25">
      <c r="B59" s="8" t="s">
        <v>1212</v>
      </c>
      <c r="C59" s="60" t="s">
        <v>1213</v>
      </c>
      <c r="D59" s="54" t="s">
        <v>1214</v>
      </c>
      <c r="E59" s="6" t="s">
        <v>196</v>
      </c>
      <c r="F59" s="19">
        <v>5500000</v>
      </c>
      <c r="G59" s="24">
        <v>5501.93</v>
      </c>
      <c r="H59" s="24">
        <v>0.46</v>
      </c>
      <c r="I59" s="31">
        <v>5.3562000000000003</v>
      </c>
      <c r="J59" s="31"/>
      <c r="K59" s="35"/>
    </row>
    <row r="60" spans="2:11" x14ac:dyDescent="0.25">
      <c r="C60" s="58" t="s">
        <v>185</v>
      </c>
      <c r="D60" s="54"/>
      <c r="E60" s="6"/>
      <c r="F60" s="19"/>
      <c r="G60" s="25">
        <v>47506.09</v>
      </c>
      <c r="H60" s="25">
        <v>4.01</v>
      </c>
      <c r="I60" s="31"/>
      <c r="J60" s="31"/>
      <c r="K60" s="35"/>
    </row>
    <row r="61" spans="2:11" x14ac:dyDescent="0.25">
      <c r="C61" s="57"/>
      <c r="D61" s="54"/>
      <c r="E61" s="6"/>
      <c r="F61" s="19"/>
      <c r="G61" s="24"/>
      <c r="H61" s="24"/>
      <c r="I61" s="31"/>
      <c r="J61" s="31"/>
      <c r="K61" s="35"/>
    </row>
    <row r="62" spans="2:11" x14ac:dyDescent="0.25">
      <c r="C62" s="59" t="s">
        <v>10</v>
      </c>
      <c r="D62" s="54"/>
      <c r="E62" s="6"/>
      <c r="F62" s="19"/>
      <c r="G62" s="24"/>
      <c r="H62" s="24"/>
      <c r="I62" s="31"/>
      <c r="J62" s="31"/>
      <c r="K62" s="35"/>
    </row>
    <row r="63" spans="2:11" x14ac:dyDescent="0.25">
      <c r="B63" s="8" t="s">
        <v>1939</v>
      </c>
      <c r="C63" s="60" t="s">
        <v>1940</v>
      </c>
      <c r="D63" s="54" t="s">
        <v>1941</v>
      </c>
      <c r="E63" s="6" t="s">
        <v>196</v>
      </c>
      <c r="F63" s="19">
        <v>15000000</v>
      </c>
      <c r="G63" s="24">
        <v>15063</v>
      </c>
      <c r="H63" s="24">
        <v>1.27</v>
      </c>
      <c r="I63" s="31">
        <v>5.9399499999999996</v>
      </c>
      <c r="J63" s="31"/>
      <c r="K63" s="35"/>
    </row>
    <row r="64" spans="2:11" x14ac:dyDescent="0.25">
      <c r="B64" s="8" t="s">
        <v>1942</v>
      </c>
      <c r="C64" s="60" t="s">
        <v>1943</v>
      </c>
      <c r="D64" s="54" t="s">
        <v>1944</v>
      </c>
      <c r="E64" s="6" t="s">
        <v>196</v>
      </c>
      <c r="F64" s="19">
        <v>11500000</v>
      </c>
      <c r="G64" s="24">
        <v>11509.69</v>
      </c>
      <c r="H64" s="24">
        <v>0.97</v>
      </c>
      <c r="I64" s="31">
        <v>5.9613031000000003</v>
      </c>
      <c r="J64" s="31"/>
      <c r="K64" s="35"/>
    </row>
    <row r="65" spans="1:11" x14ac:dyDescent="0.25">
      <c r="B65" s="8" t="s">
        <v>1945</v>
      </c>
      <c r="C65" s="60" t="s">
        <v>1946</v>
      </c>
      <c r="D65" s="54" t="s">
        <v>1947</v>
      </c>
      <c r="E65" s="6" t="s">
        <v>196</v>
      </c>
      <c r="F65" s="19">
        <v>9000000</v>
      </c>
      <c r="G65" s="24">
        <v>9046.61</v>
      </c>
      <c r="H65" s="24">
        <v>0.76</v>
      </c>
      <c r="I65" s="31">
        <v>5.7100999999999997</v>
      </c>
      <c r="J65" s="31"/>
      <c r="K65" s="35"/>
    </row>
    <row r="66" spans="1:11" x14ac:dyDescent="0.25">
      <c r="B66" s="8" t="s">
        <v>1948</v>
      </c>
      <c r="C66" s="60" t="s">
        <v>1949</v>
      </c>
      <c r="D66" s="54" t="s">
        <v>1950</v>
      </c>
      <c r="E66" s="6" t="s">
        <v>196</v>
      </c>
      <c r="F66" s="19">
        <v>3500000</v>
      </c>
      <c r="G66" s="24">
        <v>3530.71</v>
      </c>
      <c r="H66" s="24">
        <v>0.3</v>
      </c>
      <c r="I66" s="31">
        <v>5.9956531999999996</v>
      </c>
      <c r="J66" s="31"/>
      <c r="K66" s="35"/>
    </row>
    <row r="67" spans="1:11" x14ac:dyDescent="0.25">
      <c r="B67" s="8" t="s">
        <v>1951</v>
      </c>
      <c r="C67" s="60" t="s">
        <v>1952</v>
      </c>
      <c r="D67" s="54" t="s">
        <v>1953</v>
      </c>
      <c r="E67" s="6" t="s">
        <v>196</v>
      </c>
      <c r="F67" s="19">
        <v>3500000</v>
      </c>
      <c r="G67" s="24">
        <v>3518.12</v>
      </c>
      <c r="H67" s="24">
        <v>0.3</v>
      </c>
      <c r="I67" s="31">
        <v>5.7401499999999999</v>
      </c>
      <c r="J67" s="31"/>
      <c r="K67" s="35"/>
    </row>
    <row r="68" spans="1:11" x14ac:dyDescent="0.25">
      <c r="B68" s="8" t="s">
        <v>1954</v>
      </c>
      <c r="C68" s="60" t="s">
        <v>1955</v>
      </c>
      <c r="D68" s="54" t="s">
        <v>1956</v>
      </c>
      <c r="E68" s="6" t="s">
        <v>196</v>
      </c>
      <c r="F68" s="19">
        <v>2500000</v>
      </c>
      <c r="G68" s="24">
        <v>2543.0700000000002</v>
      </c>
      <c r="H68" s="24">
        <v>0.21</v>
      </c>
      <c r="I68" s="31">
        <v>6.0626536</v>
      </c>
      <c r="J68" s="31"/>
      <c r="K68" s="35"/>
    </row>
    <row r="69" spans="1:11" x14ac:dyDescent="0.25">
      <c r="C69" s="58" t="s">
        <v>185</v>
      </c>
      <c r="D69" s="54"/>
      <c r="E69" s="6"/>
      <c r="F69" s="19"/>
      <c r="G69" s="25">
        <v>45211.199999999997</v>
      </c>
      <c r="H69" s="25">
        <v>3.81</v>
      </c>
      <c r="I69" s="31"/>
      <c r="J69" s="31"/>
      <c r="K69" s="35"/>
    </row>
    <row r="70" spans="1:11" x14ac:dyDescent="0.25">
      <c r="C70" s="57"/>
      <c r="D70" s="54"/>
      <c r="E70" s="6"/>
      <c r="F70" s="19"/>
      <c r="G70" s="24"/>
      <c r="H70" s="24"/>
      <c r="I70" s="31"/>
      <c r="J70" s="31"/>
      <c r="K70" s="35"/>
    </row>
    <row r="71" spans="1:11" x14ac:dyDescent="0.25">
      <c r="C71" s="58" t="s">
        <v>11</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13</v>
      </c>
      <c r="D73" s="54"/>
      <c r="E73" s="6"/>
      <c r="F73" s="19"/>
      <c r="G73" s="24"/>
      <c r="H73" s="24"/>
      <c r="I73" s="31"/>
      <c r="J73" s="31"/>
      <c r="K73" s="35"/>
    </row>
    <row r="74" spans="1:11" x14ac:dyDescent="0.25">
      <c r="C74" s="59" t="s">
        <v>14</v>
      </c>
      <c r="D74" s="54"/>
      <c r="E74" s="6"/>
      <c r="F74" s="19"/>
      <c r="G74" s="24"/>
      <c r="H74" s="24"/>
      <c r="I74" s="31"/>
      <c r="J74" s="31"/>
      <c r="K74" s="35"/>
    </row>
    <row r="75" spans="1:11" x14ac:dyDescent="0.25">
      <c r="B75" s="8" t="s">
        <v>1957</v>
      </c>
      <c r="C75" s="60" t="s">
        <v>1636</v>
      </c>
      <c r="D75" s="54" t="s">
        <v>1958</v>
      </c>
      <c r="E75" s="6" t="s">
        <v>805</v>
      </c>
      <c r="F75" s="19">
        <v>8000</v>
      </c>
      <c r="G75" s="24">
        <v>36819.160000000003</v>
      </c>
      <c r="H75" s="24">
        <v>3.11</v>
      </c>
      <c r="I75" s="31">
        <v>9.14</v>
      </c>
      <c r="J75" s="31"/>
      <c r="K75" s="35" t="s">
        <v>658</v>
      </c>
    </row>
    <row r="76" spans="1:11" x14ac:dyDescent="0.25">
      <c r="B76" s="8" t="s">
        <v>1959</v>
      </c>
      <c r="C76" s="60" t="s">
        <v>1398</v>
      </c>
      <c r="D76" s="54" t="s">
        <v>1960</v>
      </c>
      <c r="E76" s="6" t="s">
        <v>805</v>
      </c>
      <c r="F76" s="19">
        <v>5000</v>
      </c>
      <c r="G76" s="24">
        <v>24119.53</v>
      </c>
      <c r="H76" s="24">
        <v>2.04</v>
      </c>
      <c r="I76" s="31">
        <v>8.2248999999999999</v>
      </c>
      <c r="J76" s="31"/>
      <c r="K76" s="35" t="s">
        <v>658</v>
      </c>
    </row>
    <row r="77" spans="1:11" x14ac:dyDescent="0.25">
      <c r="B77" s="8" t="s">
        <v>1961</v>
      </c>
      <c r="C77" s="60" t="s">
        <v>1636</v>
      </c>
      <c r="D77" s="54" t="s">
        <v>1962</v>
      </c>
      <c r="E77" s="6" t="s">
        <v>805</v>
      </c>
      <c r="F77" s="19">
        <v>4000</v>
      </c>
      <c r="G77" s="24">
        <v>19153.400000000001</v>
      </c>
      <c r="H77" s="24">
        <v>1.62</v>
      </c>
      <c r="I77" s="31">
        <v>9.1149000000000004</v>
      </c>
      <c r="J77" s="31"/>
      <c r="K77" s="35" t="s">
        <v>658</v>
      </c>
    </row>
    <row r="78" spans="1:11" x14ac:dyDescent="0.25">
      <c r="B78" s="8" t="s">
        <v>1963</v>
      </c>
      <c r="C78" s="60" t="s">
        <v>444</v>
      </c>
      <c r="D78" s="54" t="s">
        <v>1964</v>
      </c>
      <c r="E78" s="6" t="s">
        <v>805</v>
      </c>
      <c r="F78" s="19">
        <v>2500</v>
      </c>
      <c r="G78" s="24">
        <v>12330.71</v>
      </c>
      <c r="H78" s="24">
        <v>1.04</v>
      </c>
      <c r="I78" s="31">
        <v>8.6397999999999993</v>
      </c>
      <c r="J78" s="31"/>
      <c r="K78" s="35" t="s">
        <v>658</v>
      </c>
    </row>
    <row r="79" spans="1:11" x14ac:dyDescent="0.25">
      <c r="B79" s="8" t="s">
        <v>1965</v>
      </c>
      <c r="C79" s="60" t="s">
        <v>1398</v>
      </c>
      <c r="D79" s="54" t="s">
        <v>1966</v>
      </c>
      <c r="E79" s="6" t="s">
        <v>805</v>
      </c>
      <c r="F79" s="19">
        <v>1500</v>
      </c>
      <c r="G79" s="24">
        <v>7363.46</v>
      </c>
      <c r="H79" s="24">
        <v>0.62</v>
      </c>
      <c r="I79" s="31">
        <v>8.1548999999999996</v>
      </c>
      <c r="J79" s="31"/>
      <c r="K79" s="35" t="s">
        <v>658</v>
      </c>
    </row>
    <row r="80" spans="1:11" x14ac:dyDescent="0.25">
      <c r="B80" s="8" t="s">
        <v>1967</v>
      </c>
      <c r="C80" s="60" t="s">
        <v>1277</v>
      </c>
      <c r="D80" s="54" t="s">
        <v>1968</v>
      </c>
      <c r="E80" s="6" t="s">
        <v>809</v>
      </c>
      <c r="F80" s="19">
        <v>500</v>
      </c>
      <c r="G80" s="24">
        <v>2470.69</v>
      </c>
      <c r="H80" s="24">
        <v>0.21</v>
      </c>
      <c r="I80" s="31">
        <v>8.4899000000000004</v>
      </c>
      <c r="J80" s="31"/>
      <c r="K80" s="35" t="s">
        <v>658</v>
      </c>
    </row>
    <row r="81" spans="2:11" x14ac:dyDescent="0.25">
      <c r="C81" s="58" t="s">
        <v>185</v>
      </c>
      <c r="D81" s="54"/>
      <c r="E81" s="6"/>
      <c r="F81" s="19"/>
      <c r="G81" s="25">
        <v>102256.95</v>
      </c>
      <c r="H81" s="25">
        <v>8.64</v>
      </c>
      <c r="I81" s="31"/>
      <c r="J81" s="31"/>
      <c r="K81" s="35"/>
    </row>
    <row r="82" spans="2:11" x14ac:dyDescent="0.25">
      <c r="C82" s="57"/>
      <c r="D82" s="54"/>
      <c r="E82" s="6"/>
      <c r="F82" s="19"/>
      <c r="G82" s="24"/>
      <c r="H82" s="24"/>
      <c r="I82" s="31"/>
      <c r="J82" s="31"/>
      <c r="K82" s="35"/>
    </row>
    <row r="83" spans="2:11" x14ac:dyDescent="0.25">
      <c r="C83" s="59" t="s">
        <v>15</v>
      </c>
      <c r="D83" s="54"/>
      <c r="E83" s="6"/>
      <c r="F83" s="19"/>
      <c r="G83" s="24"/>
      <c r="H83" s="24"/>
      <c r="I83" s="31"/>
      <c r="J83" s="31"/>
      <c r="K83" s="35"/>
    </row>
    <row r="84" spans="2:11" x14ac:dyDescent="0.25">
      <c r="B84" s="8" t="s">
        <v>1692</v>
      </c>
      <c r="C84" s="60" t="s">
        <v>1123</v>
      </c>
      <c r="D84" s="54" t="s">
        <v>1693</v>
      </c>
      <c r="E84" s="6" t="s">
        <v>805</v>
      </c>
      <c r="F84" s="19">
        <v>17000</v>
      </c>
      <c r="G84" s="24">
        <v>79696.850000000006</v>
      </c>
      <c r="H84" s="24">
        <v>6.73</v>
      </c>
      <c r="I84" s="31">
        <v>7.25</v>
      </c>
      <c r="J84" s="31"/>
      <c r="K84" s="35" t="s">
        <v>658</v>
      </c>
    </row>
    <row r="85" spans="2:11" x14ac:dyDescent="0.25">
      <c r="B85" s="8" t="s">
        <v>1590</v>
      </c>
      <c r="C85" s="60" t="s">
        <v>46</v>
      </c>
      <c r="D85" s="54" t="s">
        <v>1591</v>
      </c>
      <c r="E85" s="6" t="s">
        <v>805</v>
      </c>
      <c r="F85" s="19">
        <v>17000</v>
      </c>
      <c r="G85" s="24">
        <v>79499.48</v>
      </c>
      <c r="H85" s="24">
        <v>6.71</v>
      </c>
      <c r="I85" s="31">
        <v>7.32</v>
      </c>
      <c r="J85" s="31"/>
      <c r="K85" s="35"/>
    </row>
    <row r="86" spans="2:11" x14ac:dyDescent="0.25">
      <c r="B86" s="8" t="s">
        <v>1969</v>
      </c>
      <c r="C86" s="60" t="s">
        <v>67</v>
      </c>
      <c r="D86" s="54" t="s">
        <v>1970</v>
      </c>
      <c r="E86" s="6" t="s">
        <v>805</v>
      </c>
      <c r="F86" s="19">
        <v>16000</v>
      </c>
      <c r="G86" s="24">
        <v>75006</v>
      </c>
      <c r="H86" s="24">
        <v>6.33</v>
      </c>
      <c r="I86" s="31">
        <v>7.19</v>
      </c>
      <c r="J86" s="31"/>
      <c r="K86" s="35" t="s">
        <v>658</v>
      </c>
    </row>
    <row r="87" spans="2:11" x14ac:dyDescent="0.25">
      <c r="B87" s="8" t="s">
        <v>1594</v>
      </c>
      <c r="C87" s="60" t="s">
        <v>1118</v>
      </c>
      <c r="D87" s="54" t="s">
        <v>1595</v>
      </c>
      <c r="E87" s="6" t="s">
        <v>805</v>
      </c>
      <c r="F87" s="19">
        <v>11000</v>
      </c>
      <c r="G87" s="24">
        <v>51372.15</v>
      </c>
      <c r="H87" s="24">
        <v>4.34</v>
      </c>
      <c r="I87" s="31">
        <v>7.2</v>
      </c>
      <c r="J87" s="31"/>
      <c r="K87" s="35"/>
    </row>
    <row r="88" spans="2:11" x14ac:dyDescent="0.25">
      <c r="B88" s="8" t="s">
        <v>1971</v>
      </c>
      <c r="C88" s="60" t="s">
        <v>803</v>
      </c>
      <c r="D88" s="54" t="s">
        <v>1972</v>
      </c>
      <c r="E88" s="6" t="s">
        <v>805</v>
      </c>
      <c r="F88" s="19">
        <v>10000</v>
      </c>
      <c r="G88" s="24">
        <v>48385.05</v>
      </c>
      <c r="H88" s="24">
        <v>4.08</v>
      </c>
      <c r="I88" s="31">
        <v>7.2949999999999999</v>
      </c>
      <c r="J88" s="31"/>
      <c r="K88" s="35"/>
    </row>
    <row r="89" spans="2:11" x14ac:dyDescent="0.25">
      <c r="B89" s="8" t="s">
        <v>1670</v>
      </c>
      <c r="C89" s="60" t="s">
        <v>340</v>
      </c>
      <c r="D89" s="54" t="s">
        <v>1671</v>
      </c>
      <c r="E89" s="6" t="s">
        <v>805</v>
      </c>
      <c r="F89" s="19">
        <v>10000</v>
      </c>
      <c r="G89" s="24">
        <v>47116.15</v>
      </c>
      <c r="H89" s="24">
        <v>3.98</v>
      </c>
      <c r="I89" s="31">
        <v>7.23</v>
      </c>
      <c r="J89" s="31"/>
      <c r="K89" s="35"/>
    </row>
    <row r="90" spans="2:11" x14ac:dyDescent="0.25">
      <c r="B90" s="8" t="s">
        <v>1694</v>
      </c>
      <c r="C90" s="60" t="s">
        <v>46</v>
      </c>
      <c r="D90" s="54" t="s">
        <v>1695</v>
      </c>
      <c r="E90" s="6" t="s">
        <v>805</v>
      </c>
      <c r="F90" s="19">
        <v>10000</v>
      </c>
      <c r="G90" s="24">
        <v>46850.3</v>
      </c>
      <c r="H90" s="24">
        <v>3.95</v>
      </c>
      <c r="I90" s="31">
        <v>7.3250000000000002</v>
      </c>
      <c r="J90" s="31"/>
      <c r="K90" s="35" t="s">
        <v>658</v>
      </c>
    </row>
    <row r="91" spans="2:11" x14ac:dyDescent="0.25">
      <c r="B91" s="8" t="s">
        <v>1596</v>
      </c>
      <c r="C91" s="60" t="s">
        <v>1123</v>
      </c>
      <c r="D91" s="54" t="s">
        <v>1597</v>
      </c>
      <c r="E91" s="6" t="s">
        <v>805</v>
      </c>
      <c r="F91" s="19">
        <v>10000</v>
      </c>
      <c r="G91" s="24">
        <v>46743.35</v>
      </c>
      <c r="H91" s="24">
        <v>3.95</v>
      </c>
      <c r="I91" s="31">
        <v>7.2450000000000001</v>
      </c>
      <c r="J91" s="31"/>
      <c r="K91" s="35"/>
    </row>
    <row r="92" spans="2:11" x14ac:dyDescent="0.25">
      <c r="B92" s="8" t="s">
        <v>1973</v>
      </c>
      <c r="C92" s="60" t="s">
        <v>1118</v>
      </c>
      <c r="D92" s="54" t="s">
        <v>1974</v>
      </c>
      <c r="E92" s="6" t="s">
        <v>805</v>
      </c>
      <c r="F92" s="19">
        <v>9000</v>
      </c>
      <c r="G92" s="24">
        <v>42223.91</v>
      </c>
      <c r="H92" s="24">
        <v>3.56</v>
      </c>
      <c r="I92" s="31">
        <v>7.25</v>
      </c>
      <c r="J92" s="31"/>
      <c r="K92" s="35" t="s">
        <v>658</v>
      </c>
    </row>
    <row r="93" spans="2:11" x14ac:dyDescent="0.25">
      <c r="B93" s="8" t="s">
        <v>1674</v>
      </c>
      <c r="C93" s="60" t="s">
        <v>1118</v>
      </c>
      <c r="D93" s="54" t="s">
        <v>1675</v>
      </c>
      <c r="E93" s="6" t="s">
        <v>805</v>
      </c>
      <c r="F93" s="19">
        <v>6000</v>
      </c>
      <c r="G93" s="24">
        <v>28191.3</v>
      </c>
      <c r="H93" s="24">
        <v>2.38</v>
      </c>
      <c r="I93" s="31">
        <v>7.2500999999999998</v>
      </c>
      <c r="J93" s="31"/>
      <c r="K93" s="35" t="s">
        <v>658</v>
      </c>
    </row>
    <row r="94" spans="2:11" x14ac:dyDescent="0.25">
      <c r="B94" s="8" t="s">
        <v>881</v>
      </c>
      <c r="C94" s="60" t="s">
        <v>807</v>
      </c>
      <c r="D94" s="54" t="s">
        <v>882</v>
      </c>
      <c r="E94" s="6" t="s">
        <v>809</v>
      </c>
      <c r="F94" s="19">
        <v>4000</v>
      </c>
      <c r="G94" s="24">
        <v>19662.099999999999</v>
      </c>
      <c r="H94" s="24">
        <v>1.66</v>
      </c>
      <c r="I94" s="31">
        <v>7.3798000000000004</v>
      </c>
      <c r="J94" s="31"/>
      <c r="K94" s="35" t="s">
        <v>658</v>
      </c>
    </row>
    <row r="95" spans="2:11" x14ac:dyDescent="0.25">
      <c r="B95" s="8" t="s">
        <v>1688</v>
      </c>
      <c r="C95" s="60" t="s">
        <v>511</v>
      </c>
      <c r="D95" s="54" t="s">
        <v>1689</v>
      </c>
      <c r="E95" s="6" t="s">
        <v>1484</v>
      </c>
      <c r="F95" s="19">
        <v>4000</v>
      </c>
      <c r="G95" s="24">
        <v>18807.599999999999</v>
      </c>
      <c r="H95" s="24">
        <v>1.59</v>
      </c>
      <c r="I95" s="31">
        <v>7.3</v>
      </c>
      <c r="J95" s="31"/>
      <c r="K95" s="35" t="s">
        <v>658</v>
      </c>
    </row>
    <row r="96" spans="2:11" x14ac:dyDescent="0.25">
      <c r="B96" s="8" t="s">
        <v>1975</v>
      </c>
      <c r="C96" s="60" t="s">
        <v>340</v>
      </c>
      <c r="D96" s="54" t="s">
        <v>1976</v>
      </c>
      <c r="E96" s="6" t="s">
        <v>805</v>
      </c>
      <c r="F96" s="19">
        <v>4000</v>
      </c>
      <c r="G96" s="24">
        <v>18741.18</v>
      </c>
      <c r="H96" s="24">
        <v>1.58</v>
      </c>
      <c r="I96" s="31">
        <v>7.2750000000000004</v>
      </c>
      <c r="J96" s="31"/>
      <c r="K96" s="35" t="s">
        <v>658</v>
      </c>
    </row>
    <row r="97" spans="1:11" x14ac:dyDescent="0.25">
      <c r="B97" s="8" t="s">
        <v>1977</v>
      </c>
      <c r="C97" s="60" t="s">
        <v>67</v>
      </c>
      <c r="D97" s="54" t="s">
        <v>1978</v>
      </c>
      <c r="E97" s="6" t="s">
        <v>805</v>
      </c>
      <c r="F97" s="19">
        <v>3000</v>
      </c>
      <c r="G97" s="24">
        <v>14826.23</v>
      </c>
      <c r="H97" s="24">
        <v>1.25</v>
      </c>
      <c r="I97" s="31">
        <v>7.9226999999999999</v>
      </c>
      <c r="J97" s="31"/>
      <c r="K97" s="35" t="s">
        <v>658</v>
      </c>
    </row>
    <row r="98" spans="1:11" x14ac:dyDescent="0.25">
      <c r="B98" s="8" t="s">
        <v>1979</v>
      </c>
      <c r="C98" s="60" t="s">
        <v>511</v>
      </c>
      <c r="D98" s="54" t="s">
        <v>1980</v>
      </c>
      <c r="E98" s="6" t="s">
        <v>1484</v>
      </c>
      <c r="F98" s="19">
        <v>2000</v>
      </c>
      <c r="G98" s="24">
        <v>9509.32</v>
      </c>
      <c r="H98" s="24">
        <v>0.8</v>
      </c>
      <c r="I98" s="31">
        <v>7.3</v>
      </c>
      <c r="J98" s="31"/>
      <c r="K98" s="35" t="s">
        <v>658</v>
      </c>
    </row>
    <row r="99" spans="1:11" x14ac:dyDescent="0.25">
      <c r="C99" s="58" t="s">
        <v>185</v>
      </c>
      <c r="D99" s="54"/>
      <c r="E99" s="6"/>
      <c r="F99" s="19"/>
      <c r="G99" s="25">
        <v>626630.97</v>
      </c>
      <c r="H99" s="25">
        <v>52.89</v>
      </c>
      <c r="I99" s="31"/>
      <c r="J99" s="31"/>
      <c r="K99" s="35"/>
    </row>
    <row r="100" spans="1:11" x14ac:dyDescent="0.25">
      <c r="C100" s="57"/>
      <c r="D100" s="54"/>
      <c r="E100" s="6"/>
      <c r="F100" s="19"/>
      <c r="G100" s="24"/>
      <c r="H100" s="24"/>
      <c r="I100" s="31"/>
      <c r="J100" s="31"/>
      <c r="K100" s="35"/>
    </row>
    <row r="101" spans="1:11" x14ac:dyDescent="0.25">
      <c r="C101" s="58" t="s">
        <v>16</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9" t="s">
        <v>17</v>
      </c>
      <c r="D103" s="54"/>
      <c r="E103" s="6"/>
      <c r="F103" s="19"/>
      <c r="G103" s="24"/>
      <c r="H103" s="24"/>
      <c r="I103" s="31"/>
      <c r="J103" s="31"/>
      <c r="K103" s="35"/>
    </row>
    <row r="104" spans="1:11" x14ac:dyDescent="0.25">
      <c r="B104" s="8" t="s">
        <v>1207</v>
      </c>
      <c r="C104" s="60" t="s">
        <v>1208</v>
      </c>
      <c r="D104" s="54" t="s">
        <v>1209</v>
      </c>
      <c r="E104" s="6" t="s">
        <v>196</v>
      </c>
      <c r="F104" s="19">
        <v>4500000</v>
      </c>
      <c r="G104" s="24">
        <v>4323.71</v>
      </c>
      <c r="H104" s="24">
        <v>0.36</v>
      </c>
      <c r="I104" s="31">
        <v>5.8044491999999996</v>
      </c>
      <c r="J104" s="31"/>
      <c r="K104" s="35"/>
    </row>
    <row r="105" spans="1:11" x14ac:dyDescent="0.25">
      <c r="C105" s="58" t="s">
        <v>185</v>
      </c>
      <c r="D105" s="54"/>
      <c r="E105" s="6"/>
      <c r="F105" s="19"/>
      <c r="G105" s="25">
        <v>4323.71</v>
      </c>
      <c r="H105" s="25">
        <v>0.36</v>
      </c>
      <c r="I105" s="31"/>
      <c r="J105" s="31"/>
      <c r="K105" s="35"/>
    </row>
    <row r="106" spans="1:11" x14ac:dyDescent="0.25">
      <c r="C106" s="57"/>
      <c r="D106" s="54"/>
      <c r="E106" s="6"/>
      <c r="F106" s="19"/>
      <c r="G106" s="24"/>
      <c r="H106" s="24"/>
      <c r="I106" s="31"/>
      <c r="J106" s="31"/>
      <c r="K106" s="35"/>
    </row>
    <row r="107" spans="1:11" x14ac:dyDescent="0.25">
      <c r="C107" s="58" t="s">
        <v>18</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A109" s="10"/>
      <c r="B109" s="28"/>
      <c r="C109" s="58" t="s">
        <v>19</v>
      </c>
      <c r="D109" s="54"/>
      <c r="E109" s="6"/>
      <c r="F109" s="19"/>
      <c r="G109" s="24"/>
      <c r="H109" s="24"/>
      <c r="I109" s="31"/>
      <c r="J109" s="31"/>
      <c r="K109" s="35"/>
    </row>
    <row r="110" spans="1:11" x14ac:dyDescent="0.25">
      <c r="A110" s="28"/>
      <c r="B110" s="28"/>
      <c r="C110" s="58" t="s">
        <v>20</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21</v>
      </c>
      <c r="D112" s="54"/>
      <c r="E112" s="6"/>
      <c r="F112" s="19"/>
      <c r="G112" s="24"/>
      <c r="H112" s="24"/>
      <c r="I112" s="31"/>
      <c r="J112" s="31"/>
      <c r="K112" s="35"/>
    </row>
    <row r="113" spans="1:54" x14ac:dyDescent="0.25">
      <c r="B113" s="8" t="s">
        <v>883</v>
      </c>
      <c r="C113" s="60" t="s">
        <v>4803</v>
      </c>
      <c r="D113" s="54" t="s">
        <v>884</v>
      </c>
      <c r="E113" s="6" t="s">
        <v>885</v>
      </c>
      <c r="F113" s="19">
        <v>41089.531999999999</v>
      </c>
      <c r="G113" s="24">
        <v>4804.51</v>
      </c>
      <c r="H113" s="24">
        <v>0.41</v>
      </c>
      <c r="I113" s="31">
        <v>5.72</v>
      </c>
      <c r="J113" s="31"/>
      <c r="K113" s="35"/>
    </row>
    <row r="114" spans="1:54" x14ac:dyDescent="0.25">
      <c r="C114" s="58" t="s">
        <v>185</v>
      </c>
      <c r="D114" s="54"/>
      <c r="E114" s="6"/>
      <c r="F114" s="19"/>
      <c r="G114" s="25">
        <v>4804.51</v>
      </c>
      <c r="H114" s="25">
        <v>0.41</v>
      </c>
      <c r="I114" s="31"/>
      <c r="J114" s="31"/>
      <c r="K114" s="35"/>
    </row>
    <row r="115" spans="1:54" x14ac:dyDescent="0.25">
      <c r="C115" s="57"/>
      <c r="D115" s="54"/>
      <c r="E115" s="6"/>
      <c r="F115" s="19"/>
      <c r="G115" s="24"/>
      <c r="H115" s="24"/>
      <c r="I115" s="31"/>
      <c r="J115" s="31"/>
      <c r="K115" s="35"/>
    </row>
    <row r="116" spans="1:54" x14ac:dyDescent="0.25">
      <c r="C116" s="58" t="s">
        <v>22</v>
      </c>
      <c r="D116" s="54"/>
      <c r="E116" s="6"/>
      <c r="F116" s="19"/>
      <c r="G116" s="24" t="s">
        <v>2</v>
      </c>
      <c r="H116" s="24" t="s">
        <v>2</v>
      </c>
      <c r="I116" s="31"/>
      <c r="J116" s="31"/>
      <c r="K116" s="35"/>
    </row>
    <row r="117" spans="1:54" x14ac:dyDescent="0.25">
      <c r="C117" s="57"/>
      <c r="D117" s="54"/>
      <c r="E117" s="6"/>
      <c r="F117" s="19"/>
      <c r="G117" s="24"/>
      <c r="H117" s="24"/>
      <c r="I117" s="31"/>
      <c r="J117" s="31"/>
      <c r="K117" s="35"/>
    </row>
    <row r="118" spans="1:54" x14ac:dyDescent="0.25">
      <c r="C118" s="58" t="s">
        <v>23</v>
      </c>
      <c r="D118" s="54"/>
      <c r="E118" s="6"/>
      <c r="F118" s="19"/>
      <c r="G118" s="24" t="s">
        <v>2</v>
      </c>
      <c r="H118" s="24" t="s">
        <v>2</v>
      </c>
      <c r="I118" s="31"/>
      <c r="J118" s="31"/>
      <c r="K118" s="35"/>
    </row>
    <row r="119" spans="1:54" x14ac:dyDescent="0.25">
      <c r="C119" s="57"/>
      <c r="D119" s="54"/>
      <c r="E119" s="6"/>
      <c r="F119" s="19"/>
      <c r="G119" s="24"/>
      <c r="H119" s="24"/>
      <c r="I119" s="31"/>
      <c r="J119" s="31"/>
      <c r="K119" s="35"/>
    </row>
    <row r="120" spans="1:54" x14ac:dyDescent="0.25">
      <c r="C120" s="59" t="s">
        <v>24</v>
      </c>
      <c r="D120" s="54"/>
      <c r="E120" s="6"/>
      <c r="F120" s="19"/>
      <c r="G120" s="24"/>
      <c r="H120" s="24"/>
      <c r="I120" s="31"/>
      <c r="J120" s="31"/>
      <c r="K120" s="35"/>
    </row>
    <row r="121" spans="1:54" x14ac:dyDescent="0.25">
      <c r="B121" s="8" t="s">
        <v>197</v>
      </c>
      <c r="C121" s="60" t="s">
        <v>198</v>
      </c>
      <c r="D121" s="54"/>
      <c r="E121" s="6"/>
      <c r="F121" s="19"/>
      <c r="G121" s="24">
        <v>23783.94</v>
      </c>
      <c r="H121" s="24">
        <v>2.0099999999999998</v>
      </c>
      <c r="I121" s="31"/>
      <c r="J121" s="31"/>
      <c r="K121" s="35"/>
    </row>
    <row r="122" spans="1:54" x14ac:dyDescent="0.25">
      <c r="C122" s="58" t="s">
        <v>185</v>
      </c>
      <c r="D122" s="54"/>
      <c r="E122" s="6"/>
      <c r="F122" s="19"/>
      <c r="G122" s="25">
        <v>23783.94</v>
      </c>
      <c r="H122" s="25">
        <v>2.0099999999999998</v>
      </c>
      <c r="I122" s="31"/>
      <c r="J122" s="31"/>
      <c r="K122" s="35"/>
    </row>
    <row r="123" spans="1:54" x14ac:dyDescent="0.25">
      <c r="C123" s="57"/>
      <c r="D123" s="54"/>
      <c r="E123" s="6"/>
      <c r="F123" s="19"/>
      <c r="G123" s="24"/>
      <c r="H123" s="24"/>
      <c r="I123" s="31"/>
      <c r="J123" s="31"/>
      <c r="K123" s="35"/>
    </row>
    <row r="124" spans="1:54" x14ac:dyDescent="0.25">
      <c r="A124" s="10"/>
      <c r="B124" s="28"/>
      <c r="C124" s="58" t="s">
        <v>25</v>
      </c>
      <c r="D124" s="54"/>
      <c r="E124" s="6"/>
      <c r="F124" s="19"/>
      <c r="G124" s="24"/>
      <c r="H124" s="24"/>
      <c r="I124" s="31"/>
      <c r="J124" s="31"/>
      <c r="K124" s="35"/>
    </row>
    <row r="125" spans="1:54" s="2" customFormat="1" ht="13.5" x14ac:dyDescent="0.25">
      <c r="A125" s="28"/>
      <c r="B125" s="28"/>
      <c r="C125" s="57" t="s">
        <v>4766</v>
      </c>
      <c r="D125" s="54"/>
      <c r="E125" s="6"/>
      <c r="F125" s="19"/>
      <c r="G125" s="24" t="s">
        <v>2</v>
      </c>
      <c r="H125" s="24" t="s">
        <v>2</v>
      </c>
      <c r="I125" s="31"/>
      <c r="J125" s="31"/>
      <c r="K125" s="35"/>
      <c r="L125" s="3"/>
      <c r="AI125" s="3"/>
      <c r="AV125" s="3"/>
      <c r="AX125" s="3"/>
      <c r="BB125" s="3"/>
    </row>
    <row r="126" spans="1:54" x14ac:dyDescent="0.25">
      <c r="B126" s="8"/>
      <c r="C126" s="60" t="s">
        <v>199</v>
      </c>
      <c r="D126" s="54"/>
      <c r="E126" s="6"/>
      <c r="F126" s="19"/>
      <c r="G126" s="24">
        <v>7756.62</v>
      </c>
      <c r="H126" s="24">
        <v>0.63</v>
      </c>
      <c r="I126" s="31"/>
      <c r="J126" s="31"/>
      <c r="K126" s="35"/>
    </row>
    <row r="127" spans="1:54" x14ac:dyDescent="0.25">
      <c r="C127" s="58" t="s">
        <v>185</v>
      </c>
      <c r="D127" s="54"/>
      <c r="E127" s="6"/>
      <c r="F127" s="19"/>
      <c r="G127" s="25">
        <v>7756.62</v>
      </c>
      <c r="H127" s="25">
        <v>0.63</v>
      </c>
      <c r="I127" s="31"/>
      <c r="J127" s="31"/>
      <c r="K127" s="35"/>
    </row>
    <row r="128" spans="1:54" x14ac:dyDescent="0.25">
      <c r="C128" s="57"/>
      <c r="D128" s="54"/>
      <c r="E128" s="6"/>
      <c r="F128" s="19"/>
      <c r="G128" s="24"/>
      <c r="H128" s="24"/>
      <c r="I128" s="31"/>
      <c r="J128" s="31"/>
      <c r="K128" s="35"/>
    </row>
    <row r="129" spans="1:256" x14ac:dyDescent="0.25">
      <c r="C129" s="61" t="s">
        <v>200</v>
      </c>
      <c r="D129" s="55"/>
      <c r="E129" s="5"/>
      <c r="F129" s="20"/>
      <c r="G129" s="26">
        <v>1184706</v>
      </c>
      <c r="H129" s="26">
        <v>100</v>
      </c>
      <c r="I129" s="32"/>
      <c r="J129" s="32"/>
      <c r="K129" s="36"/>
    </row>
    <row r="131" spans="1:256" ht="15.75" x14ac:dyDescent="0.3">
      <c r="C131" s="50" t="s">
        <v>4454</v>
      </c>
      <c r="D131" s="50"/>
      <c r="E131" s="50"/>
      <c r="F131" s="50"/>
      <c r="G131" s="69"/>
      <c r="H131" s="69"/>
      <c r="I131" s="69"/>
      <c r="J131" s="50"/>
    </row>
    <row r="132" spans="1:256" ht="27" x14ac:dyDescent="0.25">
      <c r="C132" s="43" t="s">
        <v>4449</v>
      </c>
      <c r="D132" s="43" t="s">
        <v>4450</v>
      </c>
      <c r="E132" s="43" t="s">
        <v>4804</v>
      </c>
      <c r="F132" s="43" t="s">
        <v>4451</v>
      </c>
      <c r="G132" s="70" t="s">
        <v>34</v>
      </c>
      <c r="H132" s="71" t="s">
        <v>4805</v>
      </c>
      <c r="I132" s="70" t="s">
        <v>36</v>
      </c>
      <c r="J132" s="43" t="s">
        <v>39</v>
      </c>
    </row>
    <row r="133" spans="1:256" x14ac:dyDescent="0.25">
      <c r="C133" s="43" t="s">
        <v>4806</v>
      </c>
      <c r="D133" s="43"/>
      <c r="E133" s="43"/>
      <c r="F133" s="43"/>
      <c r="G133" s="70"/>
      <c r="H133" s="71"/>
      <c r="I133" s="70"/>
      <c r="J133" s="43"/>
    </row>
    <row r="134" spans="1:256" s="27" customFormat="1" x14ac:dyDescent="0.25">
      <c r="A134" s="1"/>
      <c r="B134" s="1"/>
      <c r="C134" s="46" t="s">
        <v>4810</v>
      </c>
      <c r="D134" s="72"/>
      <c r="E134" s="72"/>
      <c r="F134" s="72"/>
      <c r="G134" s="73"/>
      <c r="H134" s="74">
        <v>-100000</v>
      </c>
      <c r="I134" s="75">
        <f t="shared" ref="I134:I143" si="0">H134/$G$129*100</f>
        <v>-8.4409127665429224</v>
      </c>
      <c r="J134" s="43"/>
      <c r="K134" s="79"/>
      <c r="L134" s="78"/>
      <c r="M134" s="1"/>
      <c r="N134" s="1"/>
      <c r="O134" s="1"/>
      <c r="P134" s="1"/>
      <c r="Q134" s="1"/>
      <c r="R134" s="1"/>
      <c r="S134" s="1"/>
      <c r="T134" s="1"/>
      <c r="U134" s="1"/>
      <c r="V134" s="1"/>
      <c r="W134" s="1"/>
      <c r="X134" s="1"/>
      <c r="Y134" s="1"/>
      <c r="Z134" s="1"/>
      <c r="AA134" s="1"/>
      <c r="AB134" s="1"/>
      <c r="AC134" s="1"/>
      <c r="AD134" s="1"/>
      <c r="AE134" s="1"/>
      <c r="AF134" s="1"/>
      <c r="AG134" s="1"/>
      <c r="AH134" s="1"/>
      <c r="AI134" s="78"/>
      <c r="AJ134" s="1"/>
      <c r="AK134" s="1"/>
      <c r="AL134" s="1"/>
      <c r="AM134" s="1"/>
      <c r="AN134" s="1"/>
      <c r="AO134" s="1"/>
      <c r="AP134" s="1"/>
      <c r="AQ134" s="1"/>
      <c r="AR134" s="1"/>
      <c r="AS134" s="1"/>
      <c r="AT134" s="1"/>
      <c r="AU134" s="1"/>
      <c r="AV134" s="78"/>
      <c r="AW134" s="1"/>
      <c r="AX134" s="78"/>
      <c r="AY134" s="1"/>
      <c r="AZ134" s="1"/>
      <c r="BA134" s="1"/>
      <c r="BB134" s="78"/>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s="27" customFormat="1" x14ac:dyDescent="0.25">
      <c r="A135" s="1"/>
      <c r="B135" s="1"/>
      <c r="C135" s="46" t="s">
        <v>4811</v>
      </c>
      <c r="D135" s="72"/>
      <c r="E135" s="72"/>
      <c r="F135" s="72"/>
      <c r="G135" s="73"/>
      <c r="H135" s="74">
        <v>-100000</v>
      </c>
      <c r="I135" s="75">
        <f t="shared" si="0"/>
        <v>-8.4409127665429224</v>
      </c>
      <c r="J135" s="43"/>
      <c r="K135" s="79"/>
      <c r="L135" s="78"/>
      <c r="M135" s="1"/>
      <c r="N135" s="1"/>
      <c r="O135" s="1"/>
      <c r="P135" s="1"/>
      <c r="Q135" s="1"/>
      <c r="R135" s="1"/>
      <c r="S135" s="1"/>
      <c r="T135" s="1"/>
      <c r="U135" s="1"/>
      <c r="V135" s="1"/>
      <c r="W135" s="1"/>
      <c r="X135" s="1"/>
      <c r="Y135" s="1"/>
      <c r="Z135" s="1"/>
      <c r="AA135" s="1"/>
      <c r="AB135" s="1"/>
      <c r="AC135" s="1"/>
      <c r="AD135" s="1"/>
      <c r="AE135" s="1"/>
      <c r="AF135" s="1"/>
      <c r="AG135" s="1"/>
      <c r="AH135" s="1"/>
      <c r="AI135" s="78"/>
      <c r="AJ135" s="1"/>
      <c r="AK135" s="1"/>
      <c r="AL135" s="1"/>
      <c r="AM135" s="1"/>
      <c r="AN135" s="1"/>
      <c r="AO135" s="1"/>
      <c r="AP135" s="1"/>
      <c r="AQ135" s="1"/>
      <c r="AR135" s="1"/>
      <c r="AS135" s="1"/>
      <c r="AT135" s="1"/>
      <c r="AU135" s="1"/>
      <c r="AV135" s="78"/>
      <c r="AW135" s="1"/>
      <c r="AX135" s="78"/>
      <c r="AY135" s="1"/>
      <c r="AZ135" s="1"/>
      <c r="BA135" s="1"/>
      <c r="BB135" s="78"/>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s="27" customFormat="1" x14ac:dyDescent="0.25">
      <c r="A136" s="1"/>
      <c r="B136" s="1"/>
      <c r="C136" s="46" t="s">
        <v>4812</v>
      </c>
      <c r="D136" s="72"/>
      <c r="E136" s="72"/>
      <c r="F136" s="72"/>
      <c r="G136" s="73"/>
      <c r="H136" s="74">
        <v>-100000</v>
      </c>
      <c r="I136" s="75">
        <f t="shared" si="0"/>
        <v>-8.4409127665429224</v>
      </c>
      <c r="J136" s="43"/>
      <c r="K136" s="79"/>
      <c r="L136" s="78"/>
      <c r="M136" s="1"/>
      <c r="N136" s="1"/>
      <c r="O136" s="1"/>
      <c r="P136" s="1"/>
      <c r="Q136" s="1"/>
      <c r="R136" s="1"/>
      <c r="S136" s="1"/>
      <c r="T136" s="1"/>
      <c r="U136" s="1"/>
      <c r="V136" s="1"/>
      <c r="W136" s="1"/>
      <c r="X136" s="1"/>
      <c r="Y136" s="1"/>
      <c r="Z136" s="1"/>
      <c r="AA136" s="1"/>
      <c r="AB136" s="1"/>
      <c r="AC136" s="1"/>
      <c r="AD136" s="1"/>
      <c r="AE136" s="1"/>
      <c r="AF136" s="1"/>
      <c r="AG136" s="1"/>
      <c r="AH136" s="1"/>
      <c r="AI136" s="78"/>
      <c r="AJ136" s="1"/>
      <c r="AK136" s="1"/>
      <c r="AL136" s="1"/>
      <c r="AM136" s="1"/>
      <c r="AN136" s="1"/>
      <c r="AO136" s="1"/>
      <c r="AP136" s="1"/>
      <c r="AQ136" s="1"/>
      <c r="AR136" s="1"/>
      <c r="AS136" s="1"/>
      <c r="AT136" s="1"/>
      <c r="AU136" s="1"/>
      <c r="AV136" s="78"/>
      <c r="AW136" s="1"/>
      <c r="AX136" s="78"/>
      <c r="AY136" s="1"/>
      <c r="AZ136" s="1"/>
      <c r="BA136" s="1"/>
      <c r="BB136" s="78"/>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s="27" customFormat="1" x14ac:dyDescent="0.25">
      <c r="A137" s="1"/>
      <c r="B137" s="1"/>
      <c r="C137" s="46" t="s">
        <v>4813</v>
      </c>
      <c r="D137" s="72"/>
      <c r="E137" s="72"/>
      <c r="F137" s="72"/>
      <c r="G137" s="73"/>
      <c r="H137" s="74">
        <v>-100000</v>
      </c>
      <c r="I137" s="75">
        <f t="shared" si="0"/>
        <v>-8.4409127665429224</v>
      </c>
      <c r="J137" s="43"/>
      <c r="K137" s="79"/>
      <c r="L137" s="78"/>
      <c r="M137" s="1"/>
      <c r="N137" s="1"/>
      <c r="O137" s="1"/>
      <c r="P137" s="1"/>
      <c r="Q137" s="1"/>
      <c r="R137" s="1"/>
      <c r="S137" s="1"/>
      <c r="T137" s="1"/>
      <c r="U137" s="1"/>
      <c r="V137" s="1"/>
      <c r="W137" s="1"/>
      <c r="X137" s="1"/>
      <c r="Y137" s="1"/>
      <c r="Z137" s="1"/>
      <c r="AA137" s="1"/>
      <c r="AB137" s="1"/>
      <c r="AC137" s="1"/>
      <c r="AD137" s="1"/>
      <c r="AE137" s="1"/>
      <c r="AF137" s="1"/>
      <c r="AG137" s="1"/>
      <c r="AH137" s="1"/>
      <c r="AI137" s="78"/>
      <c r="AJ137" s="1"/>
      <c r="AK137" s="1"/>
      <c r="AL137" s="1"/>
      <c r="AM137" s="1"/>
      <c r="AN137" s="1"/>
      <c r="AO137" s="1"/>
      <c r="AP137" s="1"/>
      <c r="AQ137" s="1"/>
      <c r="AR137" s="1"/>
      <c r="AS137" s="1"/>
      <c r="AT137" s="1"/>
      <c r="AU137" s="1"/>
      <c r="AV137" s="78"/>
      <c r="AW137" s="1"/>
      <c r="AX137" s="78"/>
      <c r="AY137" s="1"/>
      <c r="AZ137" s="1"/>
      <c r="BA137" s="1"/>
      <c r="BB137" s="78"/>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s="27" customFormat="1" x14ac:dyDescent="0.25">
      <c r="A138" s="1"/>
      <c r="B138" s="1"/>
      <c r="C138" s="46" t="s">
        <v>4819</v>
      </c>
      <c r="D138" s="72"/>
      <c r="E138" s="72"/>
      <c r="F138" s="72"/>
      <c r="G138" s="73"/>
      <c r="H138" s="74">
        <v>-100000</v>
      </c>
      <c r="I138" s="75">
        <f t="shared" si="0"/>
        <v>-8.4409127665429224</v>
      </c>
      <c r="J138" s="43"/>
      <c r="K138" s="79"/>
      <c r="L138" s="78"/>
      <c r="M138" s="1"/>
      <c r="N138" s="1"/>
      <c r="O138" s="1"/>
      <c r="P138" s="1"/>
      <c r="Q138" s="1"/>
      <c r="R138" s="1"/>
      <c r="S138" s="1"/>
      <c r="T138" s="1"/>
      <c r="U138" s="1"/>
      <c r="V138" s="1"/>
      <c r="W138" s="1"/>
      <c r="X138" s="1"/>
      <c r="Y138" s="1"/>
      <c r="Z138" s="1"/>
      <c r="AA138" s="1"/>
      <c r="AB138" s="1"/>
      <c r="AC138" s="1"/>
      <c r="AD138" s="1"/>
      <c r="AE138" s="1"/>
      <c r="AF138" s="1"/>
      <c r="AG138" s="1"/>
      <c r="AH138" s="1"/>
      <c r="AI138" s="78"/>
      <c r="AJ138" s="1"/>
      <c r="AK138" s="1"/>
      <c r="AL138" s="1"/>
      <c r="AM138" s="1"/>
      <c r="AN138" s="1"/>
      <c r="AO138" s="1"/>
      <c r="AP138" s="1"/>
      <c r="AQ138" s="1"/>
      <c r="AR138" s="1"/>
      <c r="AS138" s="1"/>
      <c r="AT138" s="1"/>
      <c r="AU138" s="1"/>
      <c r="AV138" s="78"/>
      <c r="AW138" s="1"/>
      <c r="AX138" s="78"/>
      <c r="AY138" s="1"/>
      <c r="AZ138" s="1"/>
      <c r="BA138" s="1"/>
      <c r="BB138" s="78"/>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s="27" customFormat="1" x14ac:dyDescent="0.25">
      <c r="A139" s="1"/>
      <c r="B139" s="1"/>
      <c r="C139" s="46" t="s">
        <v>4814</v>
      </c>
      <c r="D139" s="72"/>
      <c r="E139" s="72"/>
      <c r="F139" s="72"/>
      <c r="G139" s="73"/>
      <c r="H139" s="74">
        <v>-50000</v>
      </c>
      <c r="I139" s="75">
        <f t="shared" si="0"/>
        <v>-4.2204563832714612</v>
      </c>
      <c r="J139" s="43"/>
      <c r="K139" s="79"/>
      <c r="L139" s="78"/>
      <c r="M139" s="1"/>
      <c r="N139" s="1"/>
      <c r="O139" s="1"/>
      <c r="P139" s="1"/>
      <c r="Q139" s="1"/>
      <c r="R139" s="1"/>
      <c r="S139" s="1"/>
      <c r="T139" s="1"/>
      <c r="U139" s="1"/>
      <c r="V139" s="1"/>
      <c r="W139" s="1"/>
      <c r="X139" s="1"/>
      <c r="Y139" s="1"/>
      <c r="Z139" s="1"/>
      <c r="AA139" s="1"/>
      <c r="AB139" s="1"/>
      <c r="AC139" s="1"/>
      <c r="AD139" s="1"/>
      <c r="AE139" s="1"/>
      <c r="AF139" s="1"/>
      <c r="AG139" s="1"/>
      <c r="AH139" s="1"/>
      <c r="AI139" s="78"/>
      <c r="AJ139" s="1"/>
      <c r="AK139" s="1"/>
      <c r="AL139" s="1"/>
      <c r="AM139" s="1"/>
      <c r="AN139" s="1"/>
      <c r="AO139" s="1"/>
      <c r="AP139" s="1"/>
      <c r="AQ139" s="1"/>
      <c r="AR139" s="1"/>
      <c r="AS139" s="1"/>
      <c r="AT139" s="1"/>
      <c r="AU139" s="1"/>
      <c r="AV139" s="78"/>
      <c r="AW139" s="1"/>
      <c r="AX139" s="78"/>
      <c r="AY139" s="1"/>
      <c r="AZ139" s="1"/>
      <c r="BA139" s="1"/>
      <c r="BB139" s="78"/>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s="27" customFormat="1" x14ac:dyDescent="0.25">
      <c r="A140" s="1"/>
      <c r="B140" s="1"/>
      <c r="C140" s="46" t="s">
        <v>4815</v>
      </c>
      <c r="D140" s="72"/>
      <c r="E140" s="72"/>
      <c r="F140" s="72"/>
      <c r="G140" s="73"/>
      <c r="H140" s="74">
        <v>-50000</v>
      </c>
      <c r="I140" s="75">
        <f t="shared" si="0"/>
        <v>-4.2204563832714612</v>
      </c>
      <c r="J140" s="43"/>
      <c r="K140" s="79"/>
      <c r="L140" s="78"/>
      <c r="M140" s="1"/>
      <c r="N140" s="1"/>
      <c r="O140" s="1"/>
      <c r="P140" s="1"/>
      <c r="Q140" s="1"/>
      <c r="R140" s="1"/>
      <c r="S140" s="1"/>
      <c r="T140" s="1"/>
      <c r="U140" s="1"/>
      <c r="V140" s="1"/>
      <c r="W140" s="1"/>
      <c r="X140" s="1"/>
      <c r="Y140" s="1"/>
      <c r="Z140" s="1"/>
      <c r="AA140" s="1"/>
      <c r="AB140" s="1"/>
      <c r="AC140" s="1"/>
      <c r="AD140" s="1"/>
      <c r="AE140" s="1"/>
      <c r="AF140" s="1"/>
      <c r="AG140" s="1"/>
      <c r="AH140" s="1"/>
      <c r="AI140" s="78"/>
      <c r="AJ140" s="1"/>
      <c r="AK140" s="1"/>
      <c r="AL140" s="1"/>
      <c r="AM140" s="1"/>
      <c r="AN140" s="1"/>
      <c r="AO140" s="1"/>
      <c r="AP140" s="1"/>
      <c r="AQ140" s="1"/>
      <c r="AR140" s="1"/>
      <c r="AS140" s="1"/>
      <c r="AT140" s="1"/>
      <c r="AU140" s="1"/>
      <c r="AV140" s="78"/>
      <c r="AW140" s="1"/>
      <c r="AX140" s="78"/>
      <c r="AY140" s="1"/>
      <c r="AZ140" s="1"/>
      <c r="BA140" s="1"/>
      <c r="BB140" s="78"/>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s="27" customFormat="1" x14ac:dyDescent="0.25">
      <c r="A141" s="1"/>
      <c r="B141" s="1"/>
      <c r="C141" s="46" t="s">
        <v>4816</v>
      </c>
      <c r="D141" s="72"/>
      <c r="E141" s="72"/>
      <c r="F141" s="72"/>
      <c r="G141" s="73"/>
      <c r="H141" s="74">
        <v>-50000</v>
      </c>
      <c r="I141" s="75">
        <f t="shared" si="0"/>
        <v>-4.2204563832714612</v>
      </c>
      <c r="J141" s="43"/>
      <c r="K141" s="79"/>
      <c r="L141" s="78"/>
      <c r="M141" s="1"/>
      <c r="N141" s="1"/>
      <c r="O141" s="1"/>
      <c r="P141" s="1"/>
      <c r="Q141" s="1"/>
      <c r="R141" s="1"/>
      <c r="S141" s="1"/>
      <c r="T141" s="1"/>
      <c r="U141" s="1"/>
      <c r="V141" s="1"/>
      <c r="W141" s="1"/>
      <c r="X141" s="1"/>
      <c r="Y141" s="1"/>
      <c r="Z141" s="1"/>
      <c r="AA141" s="1"/>
      <c r="AB141" s="1"/>
      <c r="AC141" s="1"/>
      <c r="AD141" s="1"/>
      <c r="AE141" s="1"/>
      <c r="AF141" s="1"/>
      <c r="AG141" s="1"/>
      <c r="AH141" s="1"/>
      <c r="AI141" s="78"/>
      <c r="AJ141" s="1"/>
      <c r="AK141" s="1"/>
      <c r="AL141" s="1"/>
      <c r="AM141" s="1"/>
      <c r="AN141" s="1"/>
      <c r="AO141" s="1"/>
      <c r="AP141" s="1"/>
      <c r="AQ141" s="1"/>
      <c r="AR141" s="1"/>
      <c r="AS141" s="1"/>
      <c r="AT141" s="1"/>
      <c r="AU141" s="1"/>
      <c r="AV141" s="78"/>
      <c r="AW141" s="1"/>
      <c r="AX141" s="78"/>
      <c r="AY141" s="1"/>
      <c r="AZ141" s="1"/>
      <c r="BA141" s="1"/>
      <c r="BB141" s="78"/>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s="27" customFormat="1" x14ac:dyDescent="0.25">
      <c r="A142" s="1"/>
      <c r="B142" s="1"/>
      <c r="C142" s="46" t="s">
        <v>4817</v>
      </c>
      <c r="D142" s="72"/>
      <c r="E142" s="72"/>
      <c r="F142" s="72"/>
      <c r="G142" s="73"/>
      <c r="H142" s="74">
        <v>-150000</v>
      </c>
      <c r="I142" s="75">
        <f t="shared" si="0"/>
        <v>-12.661369149814384</v>
      </c>
      <c r="J142" s="43"/>
      <c r="K142" s="79"/>
      <c r="L142" s="78"/>
      <c r="M142" s="1"/>
      <c r="N142" s="1"/>
      <c r="O142" s="1"/>
      <c r="P142" s="1"/>
      <c r="Q142" s="1"/>
      <c r="R142" s="1"/>
      <c r="S142" s="1"/>
      <c r="T142" s="1"/>
      <c r="U142" s="1"/>
      <c r="V142" s="1"/>
      <c r="W142" s="1"/>
      <c r="X142" s="1"/>
      <c r="Y142" s="1"/>
      <c r="Z142" s="1"/>
      <c r="AA142" s="1"/>
      <c r="AB142" s="1"/>
      <c r="AC142" s="1"/>
      <c r="AD142" s="1"/>
      <c r="AE142" s="1"/>
      <c r="AF142" s="1"/>
      <c r="AG142" s="1"/>
      <c r="AH142" s="1"/>
      <c r="AI142" s="78"/>
      <c r="AJ142" s="1"/>
      <c r="AK142" s="1"/>
      <c r="AL142" s="1"/>
      <c r="AM142" s="1"/>
      <c r="AN142" s="1"/>
      <c r="AO142" s="1"/>
      <c r="AP142" s="1"/>
      <c r="AQ142" s="1"/>
      <c r="AR142" s="1"/>
      <c r="AS142" s="1"/>
      <c r="AT142" s="1"/>
      <c r="AU142" s="1"/>
      <c r="AV142" s="78"/>
      <c r="AW142" s="1"/>
      <c r="AX142" s="78"/>
      <c r="AY142" s="1"/>
      <c r="AZ142" s="1"/>
      <c r="BA142" s="1"/>
      <c r="BB142" s="78"/>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s="27" customFormat="1" x14ac:dyDescent="0.25">
      <c r="A143" s="1"/>
      <c r="B143" s="1"/>
      <c r="C143" s="46" t="s">
        <v>4818</v>
      </c>
      <c r="D143" s="72"/>
      <c r="E143" s="72"/>
      <c r="F143" s="72"/>
      <c r="G143" s="73"/>
      <c r="H143" s="74">
        <v>-5000</v>
      </c>
      <c r="I143" s="75">
        <f t="shared" si="0"/>
        <v>-0.42204563832714614</v>
      </c>
      <c r="J143" s="43"/>
      <c r="K143" s="78"/>
      <c r="L143" s="78"/>
      <c r="M143" s="1"/>
      <c r="N143" s="1"/>
      <c r="O143" s="1"/>
      <c r="P143" s="1"/>
      <c r="Q143" s="1"/>
      <c r="R143" s="1"/>
      <c r="S143" s="1"/>
      <c r="T143" s="1"/>
      <c r="U143" s="1"/>
      <c r="V143" s="1"/>
      <c r="W143" s="1"/>
      <c r="X143" s="1"/>
      <c r="Y143" s="1"/>
      <c r="Z143" s="1"/>
      <c r="AA143" s="1"/>
      <c r="AB143" s="1"/>
      <c r="AC143" s="1"/>
      <c r="AD143" s="1"/>
      <c r="AE143" s="1"/>
      <c r="AF143" s="1"/>
      <c r="AG143" s="1"/>
      <c r="AH143" s="1"/>
      <c r="AI143" s="78"/>
      <c r="AJ143" s="1"/>
      <c r="AK143" s="1"/>
      <c r="AL143" s="1"/>
      <c r="AM143" s="1"/>
      <c r="AN143" s="1"/>
      <c r="AO143" s="1"/>
      <c r="AP143" s="1"/>
      <c r="AQ143" s="1"/>
      <c r="AR143" s="1"/>
      <c r="AS143" s="1"/>
      <c r="AT143" s="1"/>
      <c r="AU143" s="1"/>
      <c r="AV143" s="78"/>
      <c r="AW143" s="1"/>
      <c r="AX143" s="78"/>
      <c r="AY143" s="1"/>
      <c r="AZ143" s="1"/>
      <c r="BA143" s="1"/>
      <c r="BB143" s="78"/>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x14ac:dyDescent="0.25">
      <c r="C144" s="48" t="s">
        <v>4453</v>
      </c>
      <c r="D144" s="48"/>
      <c r="E144" s="48"/>
      <c r="F144" s="48"/>
      <c r="G144" s="76"/>
      <c r="H144" s="76">
        <f>SUM(H134:H143)</f>
        <v>-805000</v>
      </c>
      <c r="I144" s="76">
        <f>SUM(I134:I143)</f>
        <v>-67.949347770670528</v>
      </c>
      <c r="J144" s="48"/>
    </row>
    <row r="146" spans="3:11" x14ac:dyDescent="0.25">
      <c r="C146" s="1" t="s">
        <v>201</v>
      </c>
    </row>
    <row r="147" spans="3:11" x14ac:dyDescent="0.25">
      <c r="C147" s="37" t="s">
        <v>202</v>
      </c>
      <c r="D147" s="37"/>
      <c r="E147" s="37"/>
      <c r="F147" s="37"/>
      <c r="G147" s="37"/>
      <c r="H147" s="37"/>
      <c r="I147" s="37"/>
      <c r="J147" s="37"/>
      <c r="K147" s="37"/>
    </row>
    <row r="148" spans="3:11" x14ac:dyDescent="0.25">
      <c r="C148" s="2" t="s">
        <v>203</v>
      </c>
    </row>
    <row r="149" spans="3:11" x14ac:dyDescent="0.25">
      <c r="C149" s="2" t="s">
        <v>204</v>
      </c>
    </row>
    <row r="150" spans="3:11" ht="30" customHeight="1" x14ac:dyDescent="0.25">
      <c r="C150" s="91" t="s">
        <v>205</v>
      </c>
      <c r="D150" s="92"/>
      <c r="E150" s="92"/>
      <c r="F150" s="92"/>
      <c r="G150" s="92"/>
      <c r="H150" s="92"/>
      <c r="I150" s="92"/>
      <c r="J150" s="92"/>
      <c r="K150" s="92"/>
    </row>
    <row r="151" spans="3:11" x14ac:dyDescent="0.25">
      <c r="C151" s="2" t="s">
        <v>206</v>
      </c>
    </row>
    <row r="152" spans="3:11" ht="22.5" customHeight="1" x14ac:dyDescent="0.25">
      <c r="C152" s="2" t="s">
        <v>4794</v>
      </c>
    </row>
    <row r="153" spans="3:11" ht="45.75" customHeight="1" x14ac:dyDescent="0.25">
      <c r="C153" s="93" t="s">
        <v>4831</v>
      </c>
      <c r="D153" s="93"/>
      <c r="E153" s="93"/>
      <c r="F153" s="93"/>
      <c r="G153" s="93"/>
      <c r="H153" s="93"/>
      <c r="I153" s="93"/>
      <c r="J153" s="93"/>
      <c r="K153" s="93"/>
    </row>
    <row r="155" spans="3:11" x14ac:dyDescent="0.25">
      <c r="C155" s="1" t="s">
        <v>4909</v>
      </c>
      <c r="E155" s="88" t="s">
        <v>4910</v>
      </c>
    </row>
    <row r="156" spans="3:11" x14ac:dyDescent="0.25">
      <c r="E156" s="2" t="s">
        <v>4928</v>
      </c>
    </row>
  </sheetData>
  <mergeCells count="2">
    <mergeCell ref="C150:K150"/>
    <mergeCell ref="C153:K153"/>
  </mergeCells>
  <hyperlinks>
    <hyperlink ref="J2" location="'Index'!A1" display="'Index'!A1" xr:uid="{DAEF0196-1D32-4572-9376-3521150DD136}"/>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BC3D1-CDEE-481D-821D-DC928C4DA7FA}">
  <sheetPr codeName="Sheet1"/>
  <dimension ref="A1:IV127"/>
  <sheetViews>
    <sheetView showGridLines="0" zoomScale="90" zoomScaleNormal="90" workbookViewId="0">
      <pane ySplit="6" topLeftCell="A109" activePane="bottomLeft" state="frozen"/>
      <selection activeCell="A7" sqref="A7"/>
      <selection pane="bottomLeft" activeCell="D2" sqref="D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1981</v>
      </c>
      <c r="J2" s="38" t="s">
        <v>4443</v>
      </c>
    </row>
    <row r="3" spans="1:54" ht="16.5" x14ac:dyDescent="0.3">
      <c r="C3" s="1" t="s">
        <v>28</v>
      </c>
      <c r="D3" s="21" t="s">
        <v>1982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240</v>
      </c>
      <c r="C11" s="60" t="s">
        <v>241</v>
      </c>
      <c r="D11" s="54" t="s">
        <v>242</v>
      </c>
      <c r="E11" s="6" t="s">
        <v>243</v>
      </c>
      <c r="F11" s="19">
        <v>5800000</v>
      </c>
      <c r="G11" s="24">
        <v>75736.399999999994</v>
      </c>
      <c r="H11" s="24">
        <v>3.68</v>
      </c>
      <c r="I11" s="31"/>
      <c r="J11" s="31"/>
      <c r="K11" s="35"/>
    </row>
    <row r="12" spans="1:54" x14ac:dyDescent="0.25">
      <c r="B12" s="8" t="s">
        <v>327</v>
      </c>
      <c r="C12" s="60" t="s">
        <v>328</v>
      </c>
      <c r="D12" s="54" t="s">
        <v>329</v>
      </c>
      <c r="E12" s="6" t="s">
        <v>95</v>
      </c>
      <c r="F12" s="19">
        <v>30000000</v>
      </c>
      <c r="G12" s="24">
        <v>73650</v>
      </c>
      <c r="H12" s="24">
        <v>3.58</v>
      </c>
      <c r="I12" s="31"/>
      <c r="J12" s="31"/>
      <c r="K12" s="35"/>
    </row>
    <row r="13" spans="1:54" x14ac:dyDescent="0.25">
      <c r="B13" s="8" t="s">
        <v>1983</v>
      </c>
      <c r="C13" s="60" t="s">
        <v>1984</v>
      </c>
      <c r="D13" s="54" t="s">
        <v>1985</v>
      </c>
      <c r="E13" s="6" t="s">
        <v>109</v>
      </c>
      <c r="F13" s="19">
        <v>1800000</v>
      </c>
      <c r="G13" s="24">
        <v>67411.8</v>
      </c>
      <c r="H13" s="24">
        <v>3.28</v>
      </c>
      <c r="I13" s="31"/>
      <c r="J13" s="31"/>
      <c r="K13" s="35"/>
    </row>
    <row r="14" spans="1:54" x14ac:dyDescent="0.25">
      <c r="B14" s="8" t="s">
        <v>1986</v>
      </c>
      <c r="C14" s="60" t="s">
        <v>1987</v>
      </c>
      <c r="D14" s="54" t="s">
        <v>1988</v>
      </c>
      <c r="E14" s="6" t="s">
        <v>72</v>
      </c>
      <c r="F14" s="19">
        <v>1700000</v>
      </c>
      <c r="G14" s="24">
        <v>63940.4</v>
      </c>
      <c r="H14" s="24">
        <v>3.11</v>
      </c>
      <c r="I14" s="31"/>
      <c r="J14" s="31"/>
      <c r="K14" s="35"/>
    </row>
    <row r="15" spans="1:54" x14ac:dyDescent="0.25">
      <c r="B15" s="8" t="s">
        <v>278</v>
      </c>
      <c r="C15" s="60" t="s">
        <v>279</v>
      </c>
      <c r="D15" s="54" t="s">
        <v>280</v>
      </c>
      <c r="E15" s="6" t="s">
        <v>109</v>
      </c>
      <c r="F15" s="19">
        <v>1745454</v>
      </c>
      <c r="G15" s="24">
        <v>63475.18</v>
      </c>
      <c r="H15" s="24">
        <v>3.08</v>
      </c>
      <c r="I15" s="31"/>
      <c r="J15" s="31"/>
      <c r="K15" s="35"/>
    </row>
    <row r="16" spans="1:54" x14ac:dyDescent="0.25">
      <c r="B16" s="8" t="s">
        <v>212</v>
      </c>
      <c r="C16" s="60" t="s">
        <v>213</v>
      </c>
      <c r="D16" s="54" t="s">
        <v>214</v>
      </c>
      <c r="E16" s="6" t="s">
        <v>131</v>
      </c>
      <c r="F16" s="19">
        <v>3600000</v>
      </c>
      <c r="G16" s="24">
        <v>60285.599999999999</v>
      </c>
      <c r="H16" s="24">
        <v>2.93</v>
      </c>
      <c r="I16" s="31"/>
      <c r="J16" s="31"/>
      <c r="K16" s="35"/>
    </row>
    <row r="17" spans="2:11" x14ac:dyDescent="0.25">
      <c r="B17" s="8" t="s">
        <v>1989</v>
      </c>
      <c r="C17" s="60" t="s">
        <v>668</v>
      </c>
      <c r="D17" s="54" t="s">
        <v>1990</v>
      </c>
      <c r="E17" s="6" t="s">
        <v>72</v>
      </c>
      <c r="F17" s="19">
        <v>1350000</v>
      </c>
      <c r="G17" s="24">
        <v>59069.25</v>
      </c>
      <c r="H17" s="24">
        <v>2.87</v>
      </c>
      <c r="I17" s="31"/>
      <c r="J17" s="31"/>
      <c r="K17" s="35"/>
    </row>
    <row r="18" spans="2:11" x14ac:dyDescent="0.25">
      <c r="B18" s="8" t="s">
        <v>231</v>
      </c>
      <c r="C18" s="60" t="s">
        <v>232</v>
      </c>
      <c r="D18" s="54" t="s">
        <v>233</v>
      </c>
      <c r="E18" s="6" t="s">
        <v>119</v>
      </c>
      <c r="F18" s="19">
        <v>15598584</v>
      </c>
      <c r="G18" s="24">
        <v>56295.29</v>
      </c>
      <c r="H18" s="24">
        <v>2.74</v>
      </c>
      <c r="I18" s="31"/>
      <c r="J18" s="31"/>
      <c r="K18" s="35"/>
    </row>
    <row r="19" spans="2:11" x14ac:dyDescent="0.25">
      <c r="B19" s="8" t="s">
        <v>1791</v>
      </c>
      <c r="C19" s="60" t="s">
        <v>1792</v>
      </c>
      <c r="D19" s="54" t="s">
        <v>1793</v>
      </c>
      <c r="E19" s="6" t="s">
        <v>135</v>
      </c>
      <c r="F19" s="19">
        <v>3600000</v>
      </c>
      <c r="G19" s="24">
        <v>53665.2</v>
      </c>
      <c r="H19" s="24">
        <v>2.61</v>
      </c>
      <c r="I19" s="31"/>
      <c r="J19" s="31"/>
      <c r="K19" s="35"/>
    </row>
    <row r="20" spans="2:11" x14ac:dyDescent="0.25">
      <c r="B20" s="8" t="s">
        <v>228</v>
      </c>
      <c r="C20" s="60" t="s">
        <v>229</v>
      </c>
      <c r="D20" s="54" t="s">
        <v>230</v>
      </c>
      <c r="E20" s="6" t="s">
        <v>76</v>
      </c>
      <c r="F20" s="19">
        <v>225000</v>
      </c>
      <c r="G20" s="24">
        <v>51795</v>
      </c>
      <c r="H20" s="24">
        <v>2.52</v>
      </c>
      <c r="I20" s="31"/>
      <c r="J20" s="31"/>
      <c r="K20" s="35"/>
    </row>
    <row r="21" spans="2:11" x14ac:dyDescent="0.25">
      <c r="B21" s="8" t="s">
        <v>418</v>
      </c>
      <c r="C21" s="60" t="s">
        <v>419</v>
      </c>
      <c r="D21" s="54" t="s">
        <v>420</v>
      </c>
      <c r="E21" s="6" t="s">
        <v>72</v>
      </c>
      <c r="F21" s="19">
        <v>16846329</v>
      </c>
      <c r="G21" s="24">
        <v>48197.35</v>
      </c>
      <c r="H21" s="24">
        <v>2.34</v>
      </c>
      <c r="I21" s="31"/>
      <c r="J21" s="31"/>
      <c r="K21" s="35"/>
    </row>
    <row r="22" spans="2:11" x14ac:dyDescent="0.25">
      <c r="B22" s="8" t="s">
        <v>1991</v>
      </c>
      <c r="C22" s="60" t="s">
        <v>1499</v>
      </c>
      <c r="D22" s="54" t="s">
        <v>1992</v>
      </c>
      <c r="E22" s="6" t="s">
        <v>44</v>
      </c>
      <c r="F22" s="19">
        <v>18000000</v>
      </c>
      <c r="G22" s="24">
        <v>46692</v>
      </c>
      <c r="H22" s="24">
        <v>2.27</v>
      </c>
      <c r="I22" s="31"/>
      <c r="J22" s="31"/>
      <c r="K22" s="35"/>
    </row>
    <row r="23" spans="2:11" x14ac:dyDescent="0.25">
      <c r="B23" s="8" t="s">
        <v>1993</v>
      </c>
      <c r="C23" s="60" t="s">
        <v>1994</v>
      </c>
      <c r="D23" s="54" t="s">
        <v>1995</v>
      </c>
      <c r="E23" s="6" t="s">
        <v>135</v>
      </c>
      <c r="F23" s="19">
        <v>2700000</v>
      </c>
      <c r="G23" s="24">
        <v>46186.2</v>
      </c>
      <c r="H23" s="24">
        <v>2.2400000000000002</v>
      </c>
      <c r="I23" s="31"/>
      <c r="J23" s="31"/>
      <c r="K23" s="35"/>
    </row>
    <row r="24" spans="2:11" x14ac:dyDescent="0.25">
      <c r="B24" s="8" t="s">
        <v>128</v>
      </c>
      <c r="C24" s="60" t="s">
        <v>129</v>
      </c>
      <c r="D24" s="54" t="s">
        <v>130</v>
      </c>
      <c r="E24" s="6" t="s">
        <v>131</v>
      </c>
      <c r="F24" s="19">
        <v>1200000</v>
      </c>
      <c r="G24" s="24">
        <v>46137.599999999999</v>
      </c>
      <c r="H24" s="24">
        <v>2.2400000000000002</v>
      </c>
      <c r="I24" s="31"/>
      <c r="J24" s="31"/>
      <c r="K24" s="35"/>
    </row>
    <row r="25" spans="2:11" x14ac:dyDescent="0.25">
      <c r="B25" s="8" t="s">
        <v>132</v>
      </c>
      <c r="C25" s="60" t="s">
        <v>133</v>
      </c>
      <c r="D25" s="54" t="s">
        <v>134</v>
      </c>
      <c r="E25" s="6" t="s">
        <v>135</v>
      </c>
      <c r="F25" s="19">
        <v>9000000</v>
      </c>
      <c r="G25" s="24">
        <v>45859.5</v>
      </c>
      <c r="H25" s="24">
        <v>2.23</v>
      </c>
      <c r="I25" s="31"/>
      <c r="J25" s="31"/>
      <c r="K25" s="35"/>
    </row>
    <row r="26" spans="2:11" x14ac:dyDescent="0.25">
      <c r="B26" s="8" t="s">
        <v>59</v>
      </c>
      <c r="C26" s="60" t="s">
        <v>60</v>
      </c>
      <c r="D26" s="54" t="s">
        <v>61</v>
      </c>
      <c r="E26" s="6" t="s">
        <v>44</v>
      </c>
      <c r="F26" s="19">
        <v>4500000</v>
      </c>
      <c r="G26" s="24">
        <v>44073</v>
      </c>
      <c r="H26" s="24">
        <v>2.14</v>
      </c>
      <c r="I26" s="31"/>
      <c r="J26" s="31"/>
      <c r="K26" s="35"/>
    </row>
    <row r="27" spans="2:11" x14ac:dyDescent="0.25">
      <c r="B27" s="8" t="s">
        <v>147</v>
      </c>
      <c r="C27" s="60" t="s">
        <v>148</v>
      </c>
      <c r="D27" s="54" t="s">
        <v>149</v>
      </c>
      <c r="E27" s="6" t="s">
        <v>150</v>
      </c>
      <c r="F27" s="19">
        <v>18000000</v>
      </c>
      <c r="G27" s="24">
        <v>42300</v>
      </c>
      <c r="H27" s="24">
        <v>2.06</v>
      </c>
      <c r="I27" s="31"/>
      <c r="J27" s="31"/>
      <c r="K27" s="35"/>
    </row>
    <row r="28" spans="2:11" x14ac:dyDescent="0.25">
      <c r="B28" s="8" t="s">
        <v>1996</v>
      </c>
      <c r="C28" s="60" t="s">
        <v>847</v>
      </c>
      <c r="D28" s="54" t="s">
        <v>1997</v>
      </c>
      <c r="E28" s="6" t="s">
        <v>72</v>
      </c>
      <c r="F28" s="19">
        <v>7500000</v>
      </c>
      <c r="G28" s="24">
        <v>41996.25</v>
      </c>
      <c r="H28" s="24">
        <v>2.04</v>
      </c>
      <c r="I28" s="31"/>
      <c r="J28" s="31"/>
      <c r="K28" s="35"/>
    </row>
    <row r="29" spans="2:11" x14ac:dyDescent="0.25">
      <c r="B29" s="8" t="s">
        <v>449</v>
      </c>
      <c r="C29" s="60" t="s">
        <v>450</v>
      </c>
      <c r="D29" s="54" t="s">
        <v>451</v>
      </c>
      <c r="E29" s="6" t="s">
        <v>109</v>
      </c>
      <c r="F29" s="19">
        <v>2918132</v>
      </c>
      <c r="G29" s="24">
        <v>39485.24</v>
      </c>
      <c r="H29" s="24">
        <v>1.92</v>
      </c>
      <c r="I29" s="31"/>
      <c r="J29" s="31"/>
      <c r="K29" s="35"/>
    </row>
    <row r="30" spans="2:11" x14ac:dyDescent="0.25">
      <c r="B30" s="8" t="s">
        <v>1998</v>
      </c>
      <c r="C30" s="60" t="s">
        <v>1999</v>
      </c>
      <c r="D30" s="54" t="s">
        <v>2000</v>
      </c>
      <c r="E30" s="6" t="s">
        <v>76</v>
      </c>
      <c r="F30" s="19">
        <v>776046</v>
      </c>
      <c r="G30" s="24">
        <v>39423.14</v>
      </c>
      <c r="H30" s="24">
        <v>1.92</v>
      </c>
      <c r="I30" s="31"/>
      <c r="J30" s="31"/>
      <c r="K30" s="35"/>
    </row>
    <row r="31" spans="2:11" x14ac:dyDescent="0.25">
      <c r="B31" s="8" t="s">
        <v>251</v>
      </c>
      <c r="C31" s="60" t="s">
        <v>252</v>
      </c>
      <c r="D31" s="54" t="s">
        <v>253</v>
      </c>
      <c r="E31" s="6" t="s">
        <v>254</v>
      </c>
      <c r="F31" s="19">
        <v>9393514</v>
      </c>
      <c r="G31" s="24">
        <v>39278.980000000003</v>
      </c>
      <c r="H31" s="24">
        <v>1.91</v>
      </c>
      <c r="I31" s="31"/>
      <c r="J31" s="31"/>
      <c r="K31" s="35"/>
    </row>
    <row r="32" spans="2:11" x14ac:dyDescent="0.25">
      <c r="B32" s="8" t="s">
        <v>113</v>
      </c>
      <c r="C32" s="60" t="s">
        <v>114</v>
      </c>
      <c r="D32" s="54" t="s">
        <v>115</v>
      </c>
      <c r="E32" s="6" t="s">
        <v>95</v>
      </c>
      <c r="F32" s="19">
        <v>1200000</v>
      </c>
      <c r="G32" s="24">
        <v>39128.400000000001</v>
      </c>
      <c r="H32" s="24">
        <v>1.9</v>
      </c>
      <c r="I32" s="31"/>
      <c r="J32" s="31"/>
      <c r="K32" s="35"/>
    </row>
    <row r="33" spans="2:11" x14ac:dyDescent="0.25">
      <c r="B33" s="8" t="s">
        <v>2001</v>
      </c>
      <c r="C33" s="60" t="s">
        <v>2002</v>
      </c>
      <c r="D33" s="54" t="s">
        <v>2003</v>
      </c>
      <c r="E33" s="6" t="s">
        <v>955</v>
      </c>
      <c r="F33" s="19">
        <v>25000000</v>
      </c>
      <c r="G33" s="24">
        <v>39045</v>
      </c>
      <c r="H33" s="24">
        <v>1.9</v>
      </c>
      <c r="I33" s="31"/>
      <c r="J33" s="31"/>
      <c r="K33" s="35"/>
    </row>
    <row r="34" spans="2:11" x14ac:dyDescent="0.25">
      <c r="B34" s="8" t="s">
        <v>174</v>
      </c>
      <c r="C34" s="60" t="s">
        <v>175</v>
      </c>
      <c r="D34" s="54" t="s">
        <v>176</v>
      </c>
      <c r="E34" s="6" t="s">
        <v>91</v>
      </c>
      <c r="F34" s="19">
        <v>9346663</v>
      </c>
      <c r="G34" s="24">
        <v>38321.32</v>
      </c>
      <c r="H34" s="24">
        <v>1.86</v>
      </c>
      <c r="I34" s="31"/>
      <c r="J34" s="31"/>
      <c r="K34" s="35"/>
    </row>
    <row r="35" spans="2:11" x14ac:dyDescent="0.25">
      <c r="B35" s="8" t="s">
        <v>143</v>
      </c>
      <c r="C35" s="60" t="s">
        <v>144</v>
      </c>
      <c r="D35" s="54" t="s">
        <v>145</v>
      </c>
      <c r="E35" s="6" t="s">
        <v>146</v>
      </c>
      <c r="F35" s="19">
        <v>2700000</v>
      </c>
      <c r="G35" s="24">
        <v>38313</v>
      </c>
      <c r="H35" s="24">
        <v>1.86</v>
      </c>
      <c r="I35" s="31"/>
      <c r="J35" s="31"/>
      <c r="K35" s="35"/>
    </row>
    <row r="36" spans="2:11" x14ac:dyDescent="0.25">
      <c r="B36" s="8" t="s">
        <v>161</v>
      </c>
      <c r="C36" s="60" t="s">
        <v>162</v>
      </c>
      <c r="D36" s="54" t="s">
        <v>163</v>
      </c>
      <c r="E36" s="6" t="s">
        <v>164</v>
      </c>
      <c r="F36" s="19">
        <v>1200000</v>
      </c>
      <c r="G36" s="24">
        <v>37460.400000000001</v>
      </c>
      <c r="H36" s="24">
        <v>1.82</v>
      </c>
      <c r="I36" s="31"/>
      <c r="J36" s="31"/>
      <c r="K36" s="35"/>
    </row>
    <row r="37" spans="2:11" x14ac:dyDescent="0.25">
      <c r="B37" s="8" t="s">
        <v>354</v>
      </c>
      <c r="C37" s="60" t="s">
        <v>355</v>
      </c>
      <c r="D37" s="54" t="s">
        <v>356</v>
      </c>
      <c r="E37" s="6" t="s">
        <v>131</v>
      </c>
      <c r="F37" s="19">
        <v>100000000</v>
      </c>
      <c r="G37" s="24">
        <v>36900</v>
      </c>
      <c r="H37" s="24">
        <v>1.79</v>
      </c>
      <c r="I37" s="31"/>
      <c r="J37" s="31"/>
      <c r="K37" s="35"/>
    </row>
    <row r="38" spans="2:11" x14ac:dyDescent="0.25">
      <c r="B38" s="8" t="s">
        <v>2004</v>
      </c>
      <c r="C38" s="60" t="s">
        <v>2005</v>
      </c>
      <c r="D38" s="54" t="s">
        <v>2006</v>
      </c>
      <c r="E38" s="6" t="s">
        <v>76</v>
      </c>
      <c r="F38" s="19">
        <v>2050000</v>
      </c>
      <c r="G38" s="24">
        <v>36473.599999999999</v>
      </c>
      <c r="H38" s="24">
        <v>1.77</v>
      </c>
      <c r="I38" s="31"/>
      <c r="J38" s="31"/>
      <c r="K38" s="35"/>
    </row>
    <row r="39" spans="2:11" x14ac:dyDescent="0.25">
      <c r="B39" s="8" t="s">
        <v>2007</v>
      </c>
      <c r="C39" s="60" t="s">
        <v>2008</v>
      </c>
      <c r="D39" s="54" t="s">
        <v>2009</v>
      </c>
      <c r="E39" s="6" t="s">
        <v>150</v>
      </c>
      <c r="F39" s="19">
        <v>29107786</v>
      </c>
      <c r="G39" s="24">
        <v>34597.51</v>
      </c>
      <c r="H39" s="24">
        <v>1.68</v>
      </c>
      <c r="I39" s="31"/>
      <c r="J39" s="31"/>
      <c r="K39" s="35"/>
    </row>
    <row r="40" spans="2:11" x14ac:dyDescent="0.25">
      <c r="B40" s="8" t="s">
        <v>171</v>
      </c>
      <c r="C40" s="60" t="s">
        <v>172</v>
      </c>
      <c r="D40" s="54" t="s">
        <v>173</v>
      </c>
      <c r="E40" s="6" t="s">
        <v>139</v>
      </c>
      <c r="F40" s="19">
        <v>7501000</v>
      </c>
      <c r="G40" s="24">
        <v>32561.84</v>
      </c>
      <c r="H40" s="24">
        <v>1.58</v>
      </c>
      <c r="I40" s="31"/>
      <c r="J40" s="31"/>
      <c r="K40" s="35"/>
    </row>
    <row r="41" spans="2:11" x14ac:dyDescent="0.25">
      <c r="B41" s="8" t="s">
        <v>181</v>
      </c>
      <c r="C41" s="60" t="s">
        <v>182</v>
      </c>
      <c r="D41" s="54" t="s">
        <v>183</v>
      </c>
      <c r="E41" s="6" t="s">
        <v>184</v>
      </c>
      <c r="F41" s="19">
        <v>1800000</v>
      </c>
      <c r="G41" s="24">
        <v>32196.6</v>
      </c>
      <c r="H41" s="24">
        <v>1.56</v>
      </c>
      <c r="I41" s="31"/>
      <c r="J41" s="31"/>
      <c r="K41" s="35"/>
    </row>
    <row r="42" spans="2:11" x14ac:dyDescent="0.25">
      <c r="B42" s="8" t="s">
        <v>124</v>
      </c>
      <c r="C42" s="60" t="s">
        <v>125</v>
      </c>
      <c r="D42" s="54" t="s">
        <v>126</v>
      </c>
      <c r="E42" s="6" t="s">
        <v>127</v>
      </c>
      <c r="F42" s="19">
        <v>98547</v>
      </c>
      <c r="G42" s="24">
        <v>31313.31</v>
      </c>
      <c r="H42" s="24">
        <v>1.52</v>
      </c>
      <c r="I42" s="31"/>
      <c r="J42" s="31"/>
      <c r="K42" s="35"/>
    </row>
    <row r="43" spans="2:11" x14ac:dyDescent="0.25">
      <c r="B43" s="8" t="s">
        <v>1098</v>
      </c>
      <c r="C43" s="60" t="s">
        <v>1099</v>
      </c>
      <c r="D43" s="54" t="s">
        <v>1100</v>
      </c>
      <c r="E43" s="6" t="s">
        <v>109</v>
      </c>
      <c r="F43" s="19">
        <v>3900000</v>
      </c>
      <c r="G43" s="24">
        <v>30252.3</v>
      </c>
      <c r="H43" s="24">
        <v>1.47</v>
      </c>
      <c r="I43" s="31"/>
      <c r="J43" s="31"/>
      <c r="K43" s="35"/>
    </row>
    <row r="44" spans="2:11" x14ac:dyDescent="0.25">
      <c r="B44" s="8" t="s">
        <v>2010</v>
      </c>
      <c r="C44" s="60" t="s">
        <v>2011</v>
      </c>
      <c r="D44" s="54" t="s">
        <v>2012</v>
      </c>
      <c r="E44" s="6" t="s">
        <v>146</v>
      </c>
      <c r="F44" s="19">
        <v>2000000</v>
      </c>
      <c r="G44" s="24">
        <v>30126</v>
      </c>
      <c r="H44" s="24">
        <v>1.46</v>
      </c>
      <c r="I44" s="31"/>
      <c r="J44" s="31"/>
      <c r="K44" s="35"/>
    </row>
    <row r="45" spans="2:11" x14ac:dyDescent="0.25">
      <c r="B45" s="8" t="s">
        <v>612</v>
      </c>
      <c r="C45" s="60" t="s">
        <v>613</v>
      </c>
      <c r="D45" s="54" t="s">
        <v>614</v>
      </c>
      <c r="E45" s="6" t="s">
        <v>243</v>
      </c>
      <c r="F45" s="19">
        <v>6300373</v>
      </c>
      <c r="G45" s="24">
        <v>29712.560000000001</v>
      </c>
      <c r="H45" s="24">
        <v>1.44</v>
      </c>
      <c r="I45" s="31"/>
      <c r="J45" s="31"/>
      <c r="K45" s="35"/>
    </row>
    <row r="46" spans="2:11" x14ac:dyDescent="0.25">
      <c r="B46" s="8" t="s">
        <v>110</v>
      </c>
      <c r="C46" s="60" t="s">
        <v>111</v>
      </c>
      <c r="D46" s="54" t="s">
        <v>112</v>
      </c>
      <c r="E46" s="6" t="s">
        <v>95</v>
      </c>
      <c r="F46" s="19">
        <v>998300</v>
      </c>
      <c r="G46" s="24">
        <v>29300.11</v>
      </c>
      <c r="H46" s="24">
        <v>1.42</v>
      </c>
      <c r="I46" s="31"/>
      <c r="J46" s="31"/>
      <c r="K46" s="35"/>
    </row>
    <row r="47" spans="2:11" x14ac:dyDescent="0.25">
      <c r="B47" s="8" t="s">
        <v>633</v>
      </c>
      <c r="C47" s="60" t="s">
        <v>634</v>
      </c>
      <c r="D47" s="54" t="s">
        <v>635</v>
      </c>
      <c r="E47" s="6" t="s">
        <v>184</v>
      </c>
      <c r="F47" s="19">
        <v>311000</v>
      </c>
      <c r="G47" s="24">
        <v>28994.53</v>
      </c>
      <c r="H47" s="24">
        <v>1.41</v>
      </c>
      <c r="I47" s="31"/>
      <c r="J47" s="31"/>
      <c r="K47" s="35"/>
    </row>
    <row r="48" spans="2:11" x14ac:dyDescent="0.25">
      <c r="B48" s="8" t="s">
        <v>2013</v>
      </c>
      <c r="C48" s="60" t="s">
        <v>2014</v>
      </c>
      <c r="D48" s="54" t="s">
        <v>2015</v>
      </c>
      <c r="E48" s="6" t="s">
        <v>135</v>
      </c>
      <c r="F48" s="19">
        <v>6315774</v>
      </c>
      <c r="G48" s="24">
        <v>28894.67</v>
      </c>
      <c r="H48" s="24">
        <v>1.4</v>
      </c>
      <c r="I48" s="31"/>
      <c r="J48" s="31"/>
      <c r="K48" s="35"/>
    </row>
    <row r="49" spans="2:11" x14ac:dyDescent="0.25">
      <c r="B49" s="8" t="s">
        <v>592</v>
      </c>
      <c r="C49" s="60" t="s">
        <v>593</v>
      </c>
      <c r="D49" s="54" t="s">
        <v>594</v>
      </c>
      <c r="E49" s="6" t="s">
        <v>243</v>
      </c>
      <c r="F49" s="19">
        <v>3000000</v>
      </c>
      <c r="G49" s="24">
        <v>28047</v>
      </c>
      <c r="H49" s="24">
        <v>1.36</v>
      </c>
      <c r="I49" s="31"/>
      <c r="J49" s="31"/>
      <c r="K49" s="35"/>
    </row>
    <row r="50" spans="2:11" x14ac:dyDescent="0.25">
      <c r="B50" s="8" t="s">
        <v>333</v>
      </c>
      <c r="C50" s="60" t="s">
        <v>334</v>
      </c>
      <c r="D50" s="54" t="s">
        <v>335</v>
      </c>
      <c r="E50" s="6" t="s">
        <v>123</v>
      </c>
      <c r="F50" s="19">
        <v>3000000</v>
      </c>
      <c r="G50" s="24">
        <v>27700.5</v>
      </c>
      <c r="H50" s="24">
        <v>1.35</v>
      </c>
      <c r="I50" s="31"/>
      <c r="J50" s="31"/>
      <c r="K50" s="35"/>
    </row>
    <row r="51" spans="2:11" x14ac:dyDescent="0.25">
      <c r="B51" s="8" t="s">
        <v>2016</v>
      </c>
      <c r="C51" s="60" t="s">
        <v>2017</v>
      </c>
      <c r="D51" s="54" t="s">
        <v>2018</v>
      </c>
      <c r="E51" s="6" t="s">
        <v>119</v>
      </c>
      <c r="F51" s="19">
        <v>1200000</v>
      </c>
      <c r="G51" s="24">
        <v>27396</v>
      </c>
      <c r="H51" s="24">
        <v>1.33</v>
      </c>
      <c r="I51" s="31"/>
      <c r="J51" s="31"/>
      <c r="K51" s="35"/>
    </row>
    <row r="52" spans="2:11" x14ac:dyDescent="0.25">
      <c r="B52" s="8" t="s">
        <v>287</v>
      </c>
      <c r="C52" s="60" t="s">
        <v>288</v>
      </c>
      <c r="D52" s="54" t="s">
        <v>289</v>
      </c>
      <c r="E52" s="6" t="s">
        <v>131</v>
      </c>
      <c r="F52" s="19">
        <v>3500000</v>
      </c>
      <c r="G52" s="24">
        <v>26216.75</v>
      </c>
      <c r="H52" s="24">
        <v>1.27</v>
      </c>
      <c r="I52" s="31"/>
      <c r="J52" s="31"/>
      <c r="K52" s="35"/>
    </row>
    <row r="53" spans="2:11" x14ac:dyDescent="0.25">
      <c r="B53" s="8" t="s">
        <v>281</v>
      </c>
      <c r="C53" s="60" t="s">
        <v>282</v>
      </c>
      <c r="D53" s="54" t="s">
        <v>283</v>
      </c>
      <c r="E53" s="6" t="s">
        <v>119</v>
      </c>
      <c r="F53" s="19">
        <v>1081025</v>
      </c>
      <c r="G53" s="24">
        <v>25013.84</v>
      </c>
      <c r="H53" s="24">
        <v>1.22</v>
      </c>
      <c r="I53" s="31"/>
      <c r="J53" s="31"/>
      <c r="K53" s="35"/>
    </row>
    <row r="54" spans="2:11" x14ac:dyDescent="0.25">
      <c r="B54" s="8" t="s">
        <v>2019</v>
      </c>
      <c r="C54" s="60" t="s">
        <v>2020</v>
      </c>
      <c r="D54" s="54" t="s">
        <v>2021</v>
      </c>
      <c r="E54" s="6" t="s">
        <v>476</v>
      </c>
      <c r="F54" s="19">
        <v>900000</v>
      </c>
      <c r="G54" s="24">
        <v>24469.200000000001</v>
      </c>
      <c r="H54" s="24">
        <v>1.19</v>
      </c>
      <c r="I54" s="31"/>
      <c r="J54" s="31"/>
      <c r="K54" s="35"/>
    </row>
    <row r="55" spans="2:11" x14ac:dyDescent="0.25">
      <c r="B55" s="8" t="s">
        <v>489</v>
      </c>
      <c r="C55" s="60" t="s">
        <v>490</v>
      </c>
      <c r="D55" s="54" t="s">
        <v>491</v>
      </c>
      <c r="E55" s="6" t="s">
        <v>247</v>
      </c>
      <c r="F55" s="19">
        <v>1000000</v>
      </c>
      <c r="G55" s="24">
        <v>23894</v>
      </c>
      <c r="H55" s="24">
        <v>1.1599999999999999</v>
      </c>
      <c r="I55" s="31"/>
      <c r="J55" s="31"/>
      <c r="K55" s="35"/>
    </row>
    <row r="56" spans="2:11" x14ac:dyDescent="0.25">
      <c r="B56" s="8" t="s">
        <v>586</v>
      </c>
      <c r="C56" s="60" t="s">
        <v>587</v>
      </c>
      <c r="D56" s="54" t="s">
        <v>588</v>
      </c>
      <c r="E56" s="6" t="s">
        <v>105</v>
      </c>
      <c r="F56" s="19">
        <v>180000</v>
      </c>
      <c r="G56" s="24">
        <v>21736.799999999999</v>
      </c>
      <c r="H56" s="24">
        <v>1.06</v>
      </c>
      <c r="I56" s="31"/>
      <c r="J56" s="31"/>
      <c r="K56" s="35"/>
    </row>
    <row r="57" spans="2:11" x14ac:dyDescent="0.25">
      <c r="B57" s="8" t="s">
        <v>537</v>
      </c>
      <c r="C57" s="60" t="s">
        <v>538</v>
      </c>
      <c r="D57" s="54" t="s">
        <v>539</v>
      </c>
      <c r="E57" s="6" t="s">
        <v>119</v>
      </c>
      <c r="F57" s="19">
        <v>3240200</v>
      </c>
      <c r="G57" s="24">
        <v>21263.81</v>
      </c>
      <c r="H57" s="24">
        <v>1.03</v>
      </c>
      <c r="I57" s="31"/>
      <c r="J57" s="31"/>
      <c r="K57" s="35"/>
    </row>
    <row r="58" spans="2:11" x14ac:dyDescent="0.25">
      <c r="B58" s="8" t="s">
        <v>2022</v>
      </c>
      <c r="C58" s="60" t="s">
        <v>2023</v>
      </c>
      <c r="D58" s="54" t="s">
        <v>2024</v>
      </c>
      <c r="E58" s="6" t="s">
        <v>76</v>
      </c>
      <c r="F58" s="19">
        <v>6000000</v>
      </c>
      <c r="G58" s="24">
        <v>20628</v>
      </c>
      <c r="H58" s="24">
        <v>1</v>
      </c>
      <c r="I58" s="31"/>
      <c r="J58" s="31"/>
      <c r="K58" s="35"/>
    </row>
    <row r="59" spans="2:11" x14ac:dyDescent="0.25">
      <c r="B59" s="8" t="s">
        <v>262</v>
      </c>
      <c r="C59" s="60" t="s">
        <v>263</v>
      </c>
      <c r="D59" s="54" t="s">
        <v>264</v>
      </c>
      <c r="E59" s="6" t="s">
        <v>51</v>
      </c>
      <c r="F59" s="19">
        <v>817285</v>
      </c>
      <c r="G59" s="24">
        <v>3473.46</v>
      </c>
      <c r="H59" s="24">
        <v>0.17</v>
      </c>
      <c r="I59" s="31"/>
      <c r="J59" s="31"/>
      <c r="K59" s="35"/>
    </row>
    <row r="60" spans="2:11" x14ac:dyDescent="0.25">
      <c r="B60" s="8" t="s">
        <v>522</v>
      </c>
      <c r="C60" s="60" t="s">
        <v>523</v>
      </c>
      <c r="D60" s="54" t="s">
        <v>524</v>
      </c>
      <c r="E60" s="6" t="s">
        <v>119</v>
      </c>
      <c r="F60" s="19">
        <v>98284</v>
      </c>
      <c r="G60" s="24">
        <v>3154.62</v>
      </c>
      <c r="H60" s="24">
        <v>0.15</v>
      </c>
      <c r="I60" s="31"/>
      <c r="J60" s="31"/>
      <c r="K60" s="35"/>
    </row>
    <row r="61" spans="2:11" x14ac:dyDescent="0.25">
      <c r="B61" s="8" t="s">
        <v>1083</v>
      </c>
      <c r="C61" s="60" t="s">
        <v>1084</v>
      </c>
      <c r="D61" s="54" t="s">
        <v>1085</v>
      </c>
      <c r="E61" s="6" t="s">
        <v>127</v>
      </c>
      <c r="F61" s="19">
        <v>152673</v>
      </c>
      <c r="G61" s="24">
        <v>1266.3499999999999</v>
      </c>
      <c r="H61" s="24">
        <v>0.06</v>
      </c>
      <c r="I61" s="31"/>
      <c r="J61" s="31"/>
      <c r="K61" s="35"/>
    </row>
    <row r="62" spans="2:11" x14ac:dyDescent="0.25">
      <c r="C62" s="58" t="s">
        <v>185</v>
      </c>
      <c r="D62" s="54"/>
      <c r="E62" s="6"/>
      <c r="F62" s="19"/>
      <c r="G62" s="25">
        <v>1932804.86</v>
      </c>
      <c r="H62" s="25">
        <v>93.9</v>
      </c>
      <c r="I62" s="31"/>
      <c r="J62" s="31"/>
      <c r="K62" s="35"/>
    </row>
    <row r="63" spans="2:11" x14ac:dyDescent="0.25">
      <c r="C63" s="57"/>
      <c r="D63" s="54"/>
      <c r="E63" s="6"/>
      <c r="F63" s="19"/>
      <c r="G63" s="24"/>
      <c r="H63" s="24"/>
      <c r="I63" s="31"/>
      <c r="J63" s="31"/>
      <c r="K63" s="35"/>
    </row>
    <row r="64" spans="2:11" x14ac:dyDescent="0.25">
      <c r="C64" s="58" t="s">
        <v>3</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9" t="s">
        <v>4</v>
      </c>
      <c r="D66" s="54"/>
      <c r="E66" s="6"/>
      <c r="F66" s="19"/>
      <c r="G66" s="24"/>
      <c r="H66" s="24"/>
      <c r="I66" s="31"/>
      <c r="J66" s="31"/>
      <c r="K66" s="35"/>
    </row>
    <row r="67" spans="2:11" x14ac:dyDescent="0.25">
      <c r="B67" s="8" t="s">
        <v>400</v>
      </c>
      <c r="C67" s="60" t="s">
        <v>401</v>
      </c>
      <c r="D67" s="54" t="s">
        <v>402</v>
      </c>
      <c r="E67" s="6" t="s">
        <v>258</v>
      </c>
      <c r="F67" s="19">
        <v>2562406</v>
      </c>
      <c r="G67" s="62">
        <v>0</v>
      </c>
      <c r="H67" s="24" t="s">
        <v>4767</v>
      </c>
      <c r="I67" s="31"/>
      <c r="J67" s="31"/>
      <c r="K67" s="35" t="s">
        <v>4832</v>
      </c>
    </row>
    <row r="68" spans="2:11" x14ac:dyDescent="0.25">
      <c r="C68" s="58" t="s">
        <v>185</v>
      </c>
      <c r="D68" s="54"/>
      <c r="E68" s="6"/>
      <c r="F68" s="19"/>
      <c r="G68" s="63">
        <v>0</v>
      </c>
      <c r="H68" s="25" t="s">
        <v>4767</v>
      </c>
      <c r="I68" s="31"/>
      <c r="J68" s="31"/>
      <c r="K68" s="35"/>
    </row>
    <row r="69" spans="2:11" x14ac:dyDescent="0.25">
      <c r="C69" s="57"/>
      <c r="D69" s="54"/>
      <c r="E69" s="6"/>
      <c r="F69" s="19"/>
      <c r="G69" s="24"/>
      <c r="H69" s="24"/>
      <c r="I69" s="31"/>
      <c r="J69" s="31"/>
      <c r="K69" s="35"/>
    </row>
    <row r="70" spans="2:11" x14ac:dyDescent="0.25">
      <c r="C70" s="58" t="s">
        <v>5</v>
      </c>
      <c r="D70" s="54"/>
      <c r="E70" s="6"/>
      <c r="F70" s="19"/>
      <c r="G70" s="24"/>
      <c r="H70" s="24"/>
      <c r="I70" s="31"/>
      <c r="J70" s="31"/>
      <c r="K70" s="35"/>
    </row>
    <row r="71" spans="2:11" x14ac:dyDescent="0.25">
      <c r="C71" s="57"/>
      <c r="D71" s="54"/>
      <c r="E71" s="6"/>
      <c r="F71" s="19"/>
      <c r="G71" s="24"/>
      <c r="H71" s="24"/>
      <c r="I71" s="31"/>
      <c r="J71" s="31"/>
      <c r="K71" s="35"/>
    </row>
    <row r="72" spans="2:11" x14ac:dyDescent="0.25">
      <c r="C72" s="58" t="s">
        <v>6</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8" t="s">
        <v>7</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8</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9</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10</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11</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13</v>
      </c>
      <c r="D84" s="54"/>
      <c r="E84" s="6"/>
      <c r="F84" s="19"/>
      <c r="G84" s="24"/>
      <c r="H84" s="24"/>
      <c r="I84" s="31"/>
      <c r="J84" s="31"/>
      <c r="K84" s="35"/>
    </row>
    <row r="85" spans="1:11" x14ac:dyDescent="0.25">
      <c r="A85" s="28"/>
      <c r="B85" s="28"/>
      <c r="C85" s="58" t="s">
        <v>14</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15</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C89" s="59" t="s">
        <v>16</v>
      </c>
      <c r="D89" s="54"/>
      <c r="E89" s="6"/>
      <c r="F89" s="19"/>
      <c r="G89" s="24"/>
      <c r="H89" s="24"/>
      <c r="I89" s="31"/>
      <c r="J89" s="31"/>
      <c r="K89" s="35"/>
    </row>
    <row r="90" spans="1:11" x14ac:dyDescent="0.25">
      <c r="B90" s="8" t="s">
        <v>1133</v>
      </c>
      <c r="C90" s="60" t="s">
        <v>1134</v>
      </c>
      <c r="D90" s="54" t="s">
        <v>1135</v>
      </c>
      <c r="E90" s="6" t="s">
        <v>196</v>
      </c>
      <c r="F90" s="19">
        <v>15000000</v>
      </c>
      <c r="G90" s="24">
        <v>14859.3</v>
      </c>
      <c r="H90" s="24">
        <v>0.72</v>
      </c>
      <c r="I90" s="31">
        <v>5.4001999999999999</v>
      </c>
      <c r="J90" s="31"/>
      <c r="K90" s="35"/>
    </row>
    <row r="91" spans="1:11" x14ac:dyDescent="0.25">
      <c r="B91" s="8" t="s">
        <v>193</v>
      </c>
      <c r="C91" s="60" t="s">
        <v>194</v>
      </c>
      <c r="D91" s="54" t="s">
        <v>195</v>
      </c>
      <c r="E91" s="6" t="s">
        <v>196</v>
      </c>
      <c r="F91" s="19">
        <v>3000000</v>
      </c>
      <c r="G91" s="24">
        <v>2898.5</v>
      </c>
      <c r="H91" s="24">
        <v>0.14000000000000001</v>
      </c>
      <c r="I91" s="31">
        <v>5.5095000000000001</v>
      </c>
      <c r="J91" s="31"/>
      <c r="K91" s="35"/>
    </row>
    <row r="92" spans="1:11" x14ac:dyDescent="0.25">
      <c r="C92" s="58" t="s">
        <v>185</v>
      </c>
      <c r="D92" s="54"/>
      <c r="E92" s="6"/>
      <c r="F92" s="19"/>
      <c r="G92" s="25">
        <v>17757.8</v>
      </c>
      <c r="H92" s="25">
        <v>0.86</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C96" s="58" t="s">
        <v>18</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A98" s="10"/>
      <c r="B98" s="28"/>
      <c r="C98" s="58" t="s">
        <v>19</v>
      </c>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23</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24</v>
      </c>
      <c r="D107" s="54"/>
      <c r="E107" s="6"/>
      <c r="F107" s="19"/>
      <c r="G107" s="24"/>
      <c r="H107" s="24"/>
      <c r="I107" s="31"/>
      <c r="J107" s="31"/>
      <c r="K107" s="35"/>
    </row>
    <row r="108" spans="1:54" x14ac:dyDescent="0.25">
      <c r="B108" s="8" t="s">
        <v>197</v>
      </c>
      <c r="C108" s="60" t="s">
        <v>198</v>
      </c>
      <c r="D108" s="54"/>
      <c r="E108" s="6"/>
      <c r="F108" s="19"/>
      <c r="G108" s="24">
        <v>98481.3</v>
      </c>
      <c r="H108" s="24">
        <v>4.79</v>
      </c>
      <c r="I108" s="31"/>
      <c r="J108" s="31"/>
      <c r="K108" s="35"/>
    </row>
    <row r="109" spans="1:54" x14ac:dyDescent="0.25">
      <c r="C109" s="58" t="s">
        <v>185</v>
      </c>
      <c r="D109" s="54"/>
      <c r="E109" s="6"/>
      <c r="F109" s="19"/>
      <c r="G109" s="25">
        <v>98481.3</v>
      </c>
      <c r="H109" s="25">
        <v>4.79</v>
      </c>
      <c r="I109" s="31"/>
      <c r="J109" s="31"/>
      <c r="K109" s="35"/>
    </row>
    <row r="110" spans="1:54" x14ac:dyDescent="0.25">
      <c r="C110" s="57"/>
      <c r="D110" s="54"/>
      <c r="E110" s="6"/>
      <c r="F110" s="19"/>
      <c r="G110" s="24"/>
      <c r="H110" s="24"/>
      <c r="I110" s="31"/>
      <c r="J110" s="31"/>
      <c r="K110" s="35"/>
    </row>
    <row r="111" spans="1:54" x14ac:dyDescent="0.25">
      <c r="A111" s="10"/>
      <c r="B111" s="28"/>
      <c r="C111" s="58" t="s">
        <v>25</v>
      </c>
      <c r="D111" s="54"/>
      <c r="E111" s="6"/>
      <c r="F111" s="19"/>
      <c r="G111" s="24"/>
      <c r="H111" s="24"/>
      <c r="I111" s="31"/>
      <c r="J111" s="31"/>
      <c r="K111" s="35"/>
    </row>
    <row r="112" spans="1:54" s="2" customFormat="1" ht="13.5" x14ac:dyDescent="0.25">
      <c r="A112" s="28"/>
      <c r="B112" s="28"/>
      <c r="C112" s="57" t="s">
        <v>4766</v>
      </c>
      <c r="D112" s="54"/>
      <c r="E112" s="6"/>
      <c r="F112" s="19"/>
      <c r="G112" s="24">
        <v>210</v>
      </c>
      <c r="H112" s="24">
        <v>0.01</v>
      </c>
      <c r="I112" s="31"/>
      <c r="J112" s="31"/>
      <c r="K112" s="35"/>
      <c r="L112" s="3"/>
      <c r="AI112" s="3"/>
      <c r="AV112" s="3"/>
      <c r="AX112" s="3"/>
      <c r="BB112" s="3"/>
    </row>
    <row r="113" spans="2:11" x14ac:dyDescent="0.25">
      <c r="B113" s="8"/>
      <c r="C113" s="60" t="s">
        <v>199</v>
      </c>
      <c r="D113" s="54"/>
      <c r="E113" s="6"/>
      <c r="F113" s="19"/>
      <c r="G113" s="24">
        <v>8391.6299999999992</v>
      </c>
      <c r="H113" s="24">
        <v>0.43999999999999995</v>
      </c>
      <c r="I113" s="31"/>
      <c r="J113" s="31"/>
      <c r="K113" s="35"/>
    </row>
    <row r="114" spans="2:11" x14ac:dyDescent="0.25">
      <c r="C114" s="58" t="s">
        <v>185</v>
      </c>
      <c r="D114" s="54"/>
      <c r="E114" s="6"/>
      <c r="F114" s="19"/>
      <c r="G114" s="25">
        <v>8601.6299999999992</v>
      </c>
      <c r="H114" s="25">
        <v>0.44999999999999996</v>
      </c>
      <c r="I114" s="31"/>
      <c r="J114" s="31"/>
      <c r="K114" s="35"/>
    </row>
    <row r="115" spans="2:11" x14ac:dyDescent="0.25">
      <c r="C115" s="57"/>
      <c r="D115" s="54"/>
      <c r="E115" s="6"/>
      <c r="F115" s="19"/>
      <c r="G115" s="24"/>
      <c r="H115" s="24"/>
      <c r="I115" s="31"/>
      <c r="J115" s="31"/>
      <c r="K115" s="35"/>
    </row>
    <row r="116" spans="2:11" x14ac:dyDescent="0.25">
      <c r="C116" s="61" t="s">
        <v>200</v>
      </c>
      <c r="D116" s="55"/>
      <c r="E116" s="5"/>
      <c r="F116" s="20"/>
      <c r="G116" s="26">
        <v>2057645.59</v>
      </c>
      <c r="H116" s="26">
        <v>100.00000000000001</v>
      </c>
      <c r="I116" s="32"/>
      <c r="J116" s="32"/>
      <c r="K116" s="36"/>
    </row>
    <row r="119" spans="2:11" x14ac:dyDescent="0.25">
      <c r="C119" s="1" t="s">
        <v>201</v>
      </c>
    </row>
    <row r="120" spans="2:11" x14ac:dyDescent="0.25">
      <c r="C120" s="37" t="s">
        <v>202</v>
      </c>
      <c r="D120" s="37"/>
      <c r="E120" s="37"/>
      <c r="F120" s="37"/>
      <c r="G120" s="37"/>
      <c r="H120" s="37"/>
      <c r="I120" s="37"/>
      <c r="J120" s="37"/>
      <c r="K120" s="37"/>
    </row>
    <row r="121" spans="2:11" x14ac:dyDescent="0.25">
      <c r="C121" s="2" t="s">
        <v>203</v>
      </c>
    </row>
    <row r="122" spans="2:11" x14ac:dyDescent="0.25">
      <c r="C122" s="2" t="s">
        <v>204</v>
      </c>
    </row>
    <row r="123" spans="2:11" ht="30" customHeight="1" x14ac:dyDescent="0.25">
      <c r="C123" s="91" t="s">
        <v>205</v>
      </c>
      <c r="D123" s="92"/>
      <c r="E123" s="92"/>
      <c r="F123" s="92"/>
      <c r="G123" s="92"/>
      <c r="H123" s="92"/>
      <c r="I123" s="92"/>
      <c r="J123" s="92"/>
      <c r="K123" s="92"/>
    </row>
    <row r="124" spans="2:11" x14ac:dyDescent="0.25">
      <c r="C124" s="2" t="s">
        <v>206</v>
      </c>
    </row>
    <row r="126" spans="2:11" x14ac:dyDescent="0.25">
      <c r="C126" s="1" t="s">
        <v>4909</v>
      </c>
      <c r="E126" s="88" t="s">
        <v>4910</v>
      </c>
    </row>
    <row r="127" spans="2:11" x14ac:dyDescent="0.25">
      <c r="E127" s="2" t="s">
        <v>4929</v>
      </c>
    </row>
  </sheetData>
  <mergeCells count="1">
    <mergeCell ref="C123:K123"/>
  </mergeCells>
  <hyperlinks>
    <hyperlink ref="J2" location="'Index'!A1" display="'Index'!A1" xr:uid="{BF75D245-1804-4030-AC07-D88BDE0C9378}"/>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95075-2F13-4611-99B4-15EE16C4EDD3}">
  <sheetPr codeName="Sheet1"/>
  <dimension ref="A1:IV76"/>
  <sheetViews>
    <sheetView showGridLines="0" zoomScale="90" zoomScaleNormal="90" workbookViewId="0">
      <pane ySplit="6" topLeftCell="A58"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2025</v>
      </c>
      <c r="J2" s="38" t="s">
        <v>4443</v>
      </c>
    </row>
    <row r="3" spans="1:54" ht="16.5" x14ac:dyDescent="0.3">
      <c r="C3" s="1" t="s">
        <v>28</v>
      </c>
      <c r="D3" s="21" t="s">
        <v>2026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872</v>
      </c>
      <c r="C24" s="60" t="s">
        <v>873</v>
      </c>
      <c r="D24" s="54" t="s">
        <v>874</v>
      </c>
      <c r="E24" s="6" t="s">
        <v>196</v>
      </c>
      <c r="F24" s="19">
        <v>101000000</v>
      </c>
      <c r="G24" s="24">
        <v>97261.79</v>
      </c>
      <c r="H24" s="24">
        <v>57.24</v>
      </c>
      <c r="I24" s="31">
        <v>7.1427934999999998</v>
      </c>
      <c r="J24" s="31"/>
      <c r="K24" s="35"/>
    </row>
    <row r="25" spans="1:11" x14ac:dyDescent="0.25">
      <c r="B25" s="8" t="s">
        <v>2027</v>
      </c>
      <c r="C25" s="60" t="s">
        <v>2028</v>
      </c>
      <c r="D25" s="54" t="s">
        <v>2029</v>
      </c>
      <c r="E25" s="6" t="s">
        <v>196</v>
      </c>
      <c r="F25" s="19">
        <v>24500000</v>
      </c>
      <c r="G25" s="24">
        <v>24075.66</v>
      </c>
      <c r="H25" s="24">
        <v>14.17</v>
      </c>
      <c r="I25" s="31">
        <v>7.1885215999999996</v>
      </c>
      <c r="J25" s="31"/>
      <c r="K25" s="35"/>
    </row>
    <row r="26" spans="1:11" x14ac:dyDescent="0.25">
      <c r="B26" s="8" t="s">
        <v>2030</v>
      </c>
      <c r="C26" s="60" t="s">
        <v>2031</v>
      </c>
      <c r="D26" s="54" t="s">
        <v>2032</v>
      </c>
      <c r="E26" s="6" t="s">
        <v>196</v>
      </c>
      <c r="F26" s="19">
        <v>23999500</v>
      </c>
      <c r="G26" s="24">
        <v>23950.52</v>
      </c>
      <c r="H26" s="24">
        <v>14.09</v>
      </c>
      <c r="I26" s="31">
        <v>7.3345208</v>
      </c>
      <c r="J26" s="31"/>
      <c r="K26" s="35"/>
    </row>
    <row r="27" spans="1:11" x14ac:dyDescent="0.25">
      <c r="C27" s="58" t="s">
        <v>185</v>
      </c>
      <c r="D27" s="54"/>
      <c r="E27" s="6"/>
      <c r="F27" s="19"/>
      <c r="G27" s="25">
        <v>145287.97</v>
      </c>
      <c r="H27" s="25">
        <v>85.5</v>
      </c>
      <c r="I27" s="31"/>
      <c r="J27" s="31"/>
      <c r="K27" s="35"/>
    </row>
    <row r="28" spans="1:11" x14ac:dyDescent="0.25">
      <c r="C28" s="57"/>
      <c r="D28" s="54"/>
      <c r="E28" s="6"/>
      <c r="F28" s="19"/>
      <c r="G28" s="24"/>
      <c r="H28" s="24"/>
      <c r="I28" s="31"/>
      <c r="J28" s="31"/>
      <c r="K28" s="35"/>
    </row>
    <row r="29" spans="1:11" x14ac:dyDescent="0.25">
      <c r="C29" s="59" t="s">
        <v>10</v>
      </c>
      <c r="D29" s="54"/>
      <c r="E29" s="6"/>
      <c r="F29" s="19"/>
      <c r="G29" s="24"/>
      <c r="H29" s="24"/>
      <c r="I29" s="31"/>
      <c r="J29" s="31"/>
      <c r="K29" s="35"/>
    </row>
    <row r="30" spans="1:11" x14ac:dyDescent="0.25">
      <c r="B30" s="8" t="s">
        <v>2033</v>
      </c>
      <c r="C30" s="60" t="s">
        <v>2034</v>
      </c>
      <c r="D30" s="54" t="s">
        <v>2035</v>
      </c>
      <c r="E30" s="6" t="s">
        <v>196</v>
      </c>
      <c r="F30" s="19">
        <v>20000000</v>
      </c>
      <c r="G30" s="24">
        <v>19861.82</v>
      </c>
      <c r="H30" s="24">
        <v>11.69</v>
      </c>
      <c r="I30" s="31">
        <v>7.8170700999999996</v>
      </c>
      <c r="J30" s="31"/>
      <c r="K30" s="35"/>
    </row>
    <row r="31" spans="1:11" x14ac:dyDescent="0.25">
      <c r="C31" s="58" t="s">
        <v>185</v>
      </c>
      <c r="D31" s="54"/>
      <c r="E31" s="6"/>
      <c r="F31" s="19"/>
      <c r="G31" s="25">
        <v>19861.82</v>
      </c>
      <c r="H31" s="25">
        <v>11.69</v>
      </c>
      <c r="I31" s="31"/>
      <c r="J31" s="31"/>
      <c r="K31" s="35"/>
    </row>
    <row r="32" spans="1:11" x14ac:dyDescent="0.25">
      <c r="C32" s="57"/>
      <c r="D32" s="54"/>
      <c r="E32" s="6"/>
      <c r="F32" s="19"/>
      <c r="G32" s="24"/>
      <c r="H32" s="24"/>
      <c r="I32" s="31"/>
      <c r="J32" s="31"/>
      <c r="K32" s="35"/>
    </row>
    <row r="33" spans="1:11" x14ac:dyDescent="0.25">
      <c r="C33" s="58" t="s">
        <v>11</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13</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14</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15</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16</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17</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18</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19</v>
      </c>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23</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24</v>
      </c>
      <c r="D56" s="54"/>
      <c r="E56" s="6"/>
      <c r="F56" s="19"/>
      <c r="G56" s="24"/>
      <c r="H56" s="24"/>
      <c r="I56" s="31"/>
      <c r="J56" s="31"/>
      <c r="K56" s="35"/>
    </row>
    <row r="57" spans="1:54" x14ac:dyDescent="0.25">
      <c r="B57" s="8" t="s">
        <v>197</v>
      </c>
      <c r="C57" s="60" t="s">
        <v>198</v>
      </c>
      <c r="D57" s="54"/>
      <c r="E57" s="6"/>
      <c r="F57" s="19"/>
      <c r="G57" s="24">
        <v>530.97</v>
      </c>
      <c r="H57" s="24">
        <v>0.31</v>
      </c>
      <c r="I57" s="31"/>
      <c r="J57" s="31"/>
      <c r="K57" s="35"/>
    </row>
    <row r="58" spans="1:54" x14ac:dyDescent="0.25">
      <c r="C58" s="58" t="s">
        <v>185</v>
      </c>
      <c r="D58" s="54"/>
      <c r="E58" s="6"/>
      <c r="F58" s="19"/>
      <c r="G58" s="25">
        <v>530.97</v>
      </c>
      <c r="H58" s="25">
        <v>0.31</v>
      </c>
      <c r="I58" s="31"/>
      <c r="J58" s="31"/>
      <c r="K58" s="35"/>
    </row>
    <row r="59" spans="1:54" x14ac:dyDescent="0.25">
      <c r="C59" s="57"/>
      <c r="D59" s="54"/>
      <c r="E59" s="6"/>
      <c r="F59" s="19"/>
      <c r="G59" s="24"/>
      <c r="H59" s="24"/>
      <c r="I59" s="31"/>
      <c r="J59" s="31"/>
      <c r="K59" s="35"/>
    </row>
    <row r="60" spans="1:54" x14ac:dyDescent="0.25">
      <c r="A60" s="10"/>
      <c r="B60" s="28"/>
      <c r="C60" s="58" t="s">
        <v>25</v>
      </c>
      <c r="D60" s="54"/>
      <c r="E60" s="6"/>
      <c r="F60" s="19"/>
      <c r="G60" s="24"/>
      <c r="H60" s="24"/>
      <c r="I60" s="31"/>
      <c r="J60" s="31"/>
      <c r="K60" s="35"/>
    </row>
    <row r="61" spans="1:54" s="2" customFormat="1" ht="13.5" x14ac:dyDescent="0.25">
      <c r="A61" s="28"/>
      <c r="B61" s="28"/>
      <c r="C61" s="57" t="s">
        <v>4766</v>
      </c>
      <c r="D61" s="54"/>
      <c r="E61" s="6"/>
      <c r="F61" s="19"/>
      <c r="G61" s="24" t="s">
        <v>2</v>
      </c>
      <c r="H61" s="24" t="s">
        <v>2</v>
      </c>
      <c r="I61" s="31"/>
      <c r="J61" s="31"/>
      <c r="K61" s="35"/>
      <c r="L61" s="3"/>
      <c r="AI61" s="3"/>
      <c r="AV61" s="3"/>
      <c r="AX61" s="3"/>
      <c r="BB61" s="3"/>
    </row>
    <row r="62" spans="1:54" x14ac:dyDescent="0.25">
      <c r="B62" s="8"/>
      <c r="C62" s="60" t="s">
        <v>199</v>
      </c>
      <c r="D62" s="54"/>
      <c r="E62" s="6"/>
      <c r="F62" s="19"/>
      <c r="G62" s="24">
        <v>4241.91</v>
      </c>
      <c r="H62" s="24">
        <v>2.5</v>
      </c>
      <c r="I62" s="31"/>
      <c r="J62" s="31"/>
      <c r="K62" s="35"/>
    </row>
    <row r="63" spans="1:54" x14ac:dyDescent="0.25">
      <c r="C63" s="58" t="s">
        <v>185</v>
      </c>
      <c r="D63" s="54"/>
      <c r="E63" s="6"/>
      <c r="F63" s="19"/>
      <c r="G63" s="25">
        <v>4241.91</v>
      </c>
      <c r="H63" s="25">
        <v>2.5</v>
      </c>
      <c r="I63" s="31"/>
      <c r="J63" s="31"/>
      <c r="K63" s="35"/>
    </row>
    <row r="64" spans="1:54" x14ac:dyDescent="0.25">
      <c r="C64" s="57"/>
      <c r="D64" s="54"/>
      <c r="E64" s="6"/>
      <c r="F64" s="19"/>
      <c r="G64" s="24"/>
      <c r="H64" s="24"/>
      <c r="I64" s="31"/>
      <c r="J64" s="31"/>
      <c r="K64" s="35"/>
    </row>
    <row r="65" spans="3:11" x14ac:dyDescent="0.25">
      <c r="C65" s="61" t="s">
        <v>200</v>
      </c>
      <c r="D65" s="55"/>
      <c r="E65" s="5"/>
      <c r="F65" s="20"/>
      <c r="G65" s="26">
        <v>169922.67</v>
      </c>
      <c r="H65" s="26">
        <v>100</v>
      </c>
      <c r="I65" s="32"/>
      <c r="J65" s="32"/>
      <c r="K65" s="36"/>
    </row>
    <row r="68" spans="3:11" x14ac:dyDescent="0.25">
      <c r="C68" s="1" t="s">
        <v>201</v>
      </c>
    </row>
    <row r="69" spans="3:11" x14ac:dyDescent="0.25">
      <c r="C69" s="37" t="s">
        <v>202</v>
      </c>
      <c r="D69" s="37"/>
      <c r="E69" s="37"/>
      <c r="F69" s="37"/>
      <c r="G69" s="37"/>
      <c r="H69" s="37"/>
      <c r="I69" s="37"/>
      <c r="J69" s="37"/>
      <c r="K69" s="37"/>
    </row>
    <row r="70" spans="3:11" x14ac:dyDescent="0.25">
      <c r="C70" s="2" t="s">
        <v>203</v>
      </c>
    </row>
    <row r="71" spans="3:11" x14ac:dyDescent="0.25">
      <c r="C71" s="2" t="s">
        <v>204</v>
      </c>
    </row>
    <row r="72" spans="3:11" ht="30" customHeight="1" x14ac:dyDescent="0.25">
      <c r="C72" s="91" t="s">
        <v>205</v>
      </c>
      <c r="D72" s="92"/>
      <c r="E72" s="92"/>
      <c r="F72" s="92"/>
      <c r="G72" s="92"/>
      <c r="H72" s="92"/>
      <c r="I72" s="92"/>
      <c r="J72" s="92"/>
      <c r="K72" s="92"/>
    </row>
    <row r="73" spans="3:11" x14ac:dyDescent="0.25">
      <c r="C73" s="2" t="s">
        <v>206</v>
      </c>
    </row>
    <row r="75" spans="3:11" x14ac:dyDescent="0.25">
      <c r="C75" s="1" t="s">
        <v>4909</v>
      </c>
      <c r="E75" s="88" t="s">
        <v>4910</v>
      </c>
    </row>
    <row r="76" spans="3:11" x14ac:dyDescent="0.25">
      <c r="E76" s="2" t="s">
        <v>4930</v>
      </c>
    </row>
  </sheetData>
  <mergeCells count="1">
    <mergeCell ref="C72:K72"/>
  </mergeCells>
  <hyperlinks>
    <hyperlink ref="J2" location="'Index'!A1" display="'Index'!A1" xr:uid="{3A2F1B6E-D2F7-4F32-8CB8-BB77708FD7BA}"/>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5AB09-97D3-41BB-BDFF-2BD8FB9E1BAE}">
  <sheetPr codeName="Sheet1"/>
  <dimension ref="A1:IV110"/>
  <sheetViews>
    <sheetView showGridLines="0" zoomScale="90" zoomScaleNormal="90" workbookViewId="0">
      <pane ySplit="6" topLeftCell="A96"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2036</v>
      </c>
      <c r="J2" s="38" t="s">
        <v>4443</v>
      </c>
    </row>
    <row r="3" spans="1:54" ht="16.5" x14ac:dyDescent="0.3">
      <c r="C3" s="1" t="s">
        <v>28</v>
      </c>
      <c r="D3" s="21" t="s">
        <v>2037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275</v>
      </c>
      <c r="C11" s="60" t="s">
        <v>276</v>
      </c>
      <c r="D11" s="54" t="s">
        <v>277</v>
      </c>
      <c r="E11" s="6" t="s">
        <v>207</v>
      </c>
      <c r="F11" s="19">
        <v>4276000</v>
      </c>
      <c r="G11" s="24">
        <v>8203.93</v>
      </c>
      <c r="H11" s="24">
        <v>8.74</v>
      </c>
      <c r="I11" s="31"/>
      <c r="J11" s="31"/>
      <c r="K11" s="35"/>
    </row>
    <row r="12" spans="1:54" x14ac:dyDescent="0.25">
      <c r="B12" s="8" t="s">
        <v>424</v>
      </c>
      <c r="C12" s="60" t="s">
        <v>425</v>
      </c>
      <c r="D12" s="54" t="s">
        <v>426</v>
      </c>
      <c r="E12" s="6" t="s">
        <v>427</v>
      </c>
      <c r="F12" s="19">
        <v>2530000</v>
      </c>
      <c r="G12" s="24">
        <v>7201.65</v>
      </c>
      <c r="H12" s="24">
        <v>7.67</v>
      </c>
      <c r="I12" s="31"/>
      <c r="J12" s="31"/>
      <c r="K12" s="35"/>
    </row>
    <row r="13" spans="1:54" x14ac:dyDescent="0.25">
      <c r="B13" s="8" t="s">
        <v>81</v>
      </c>
      <c r="C13" s="60" t="s">
        <v>82</v>
      </c>
      <c r="D13" s="54" t="s">
        <v>83</v>
      </c>
      <c r="E13" s="6" t="s">
        <v>84</v>
      </c>
      <c r="F13" s="19">
        <v>362732</v>
      </c>
      <c r="G13" s="24">
        <v>4874.76</v>
      </c>
      <c r="H13" s="24">
        <v>5.19</v>
      </c>
      <c r="I13" s="31"/>
      <c r="J13" s="31"/>
      <c r="K13" s="35"/>
    </row>
    <row r="14" spans="1:54" x14ac:dyDescent="0.25">
      <c r="B14" s="8" t="s">
        <v>1061</v>
      </c>
      <c r="C14" s="60" t="s">
        <v>1062</v>
      </c>
      <c r="D14" s="54" t="s">
        <v>1063</v>
      </c>
      <c r="E14" s="6" t="s">
        <v>243</v>
      </c>
      <c r="F14" s="19">
        <v>3170000</v>
      </c>
      <c r="G14" s="24">
        <v>4760.3900000000003</v>
      </c>
      <c r="H14" s="24">
        <v>5.07</v>
      </c>
      <c r="I14" s="31"/>
      <c r="J14" s="31"/>
      <c r="K14" s="35"/>
    </row>
    <row r="15" spans="1:54" x14ac:dyDescent="0.25">
      <c r="B15" s="8" t="s">
        <v>2038</v>
      </c>
      <c r="C15" s="60" t="s">
        <v>2039</v>
      </c>
      <c r="D15" s="54" t="s">
        <v>2040</v>
      </c>
      <c r="E15" s="6" t="s">
        <v>427</v>
      </c>
      <c r="F15" s="19">
        <v>785000</v>
      </c>
      <c r="G15" s="24">
        <v>3732.28</v>
      </c>
      <c r="H15" s="24">
        <v>3.98</v>
      </c>
      <c r="I15" s="31"/>
      <c r="J15" s="31"/>
      <c r="K15" s="35"/>
    </row>
    <row r="16" spans="1:54" x14ac:dyDescent="0.25">
      <c r="B16" s="8" t="s">
        <v>73</v>
      </c>
      <c r="C16" s="60" t="s">
        <v>74</v>
      </c>
      <c r="D16" s="54" t="s">
        <v>75</v>
      </c>
      <c r="E16" s="6" t="s">
        <v>76</v>
      </c>
      <c r="F16" s="19">
        <v>34000</v>
      </c>
      <c r="G16" s="24">
        <v>3653.3</v>
      </c>
      <c r="H16" s="24">
        <v>3.89</v>
      </c>
      <c r="I16" s="31"/>
      <c r="J16" s="31"/>
      <c r="K16" s="35"/>
    </row>
    <row r="17" spans="2:11" x14ac:dyDescent="0.25">
      <c r="B17" s="8" t="s">
        <v>302</v>
      </c>
      <c r="C17" s="60" t="s">
        <v>303</v>
      </c>
      <c r="D17" s="54" t="s">
        <v>304</v>
      </c>
      <c r="E17" s="6" t="s">
        <v>207</v>
      </c>
      <c r="F17" s="19">
        <v>2350000</v>
      </c>
      <c r="G17" s="24">
        <v>3558.37</v>
      </c>
      <c r="H17" s="24">
        <v>3.79</v>
      </c>
      <c r="I17" s="31"/>
      <c r="J17" s="31"/>
      <c r="K17" s="35"/>
    </row>
    <row r="18" spans="2:11" x14ac:dyDescent="0.25">
      <c r="B18" s="8" t="s">
        <v>1147</v>
      </c>
      <c r="C18" s="60" t="s">
        <v>1148</v>
      </c>
      <c r="D18" s="54" t="s">
        <v>1149</v>
      </c>
      <c r="E18" s="6" t="s">
        <v>207</v>
      </c>
      <c r="F18" s="19">
        <v>300000</v>
      </c>
      <c r="G18" s="24">
        <v>3367.5</v>
      </c>
      <c r="H18" s="24">
        <v>3.59</v>
      </c>
      <c r="I18" s="31"/>
      <c r="J18" s="31"/>
      <c r="K18" s="35"/>
    </row>
    <row r="19" spans="2:11" x14ac:dyDescent="0.25">
      <c r="B19" s="8" t="s">
        <v>1073</v>
      </c>
      <c r="C19" s="60" t="s">
        <v>1074</v>
      </c>
      <c r="D19" s="54" t="s">
        <v>1075</v>
      </c>
      <c r="E19" s="6" t="s">
        <v>1076</v>
      </c>
      <c r="F19" s="19">
        <v>4127919</v>
      </c>
      <c r="G19" s="24">
        <v>3148.36</v>
      </c>
      <c r="H19" s="24">
        <v>3.35</v>
      </c>
      <c r="I19" s="31"/>
      <c r="J19" s="31"/>
      <c r="K19" s="35"/>
    </row>
    <row r="20" spans="2:11" x14ac:dyDescent="0.25">
      <c r="B20" s="8" t="s">
        <v>598</v>
      </c>
      <c r="C20" s="60" t="s">
        <v>599</v>
      </c>
      <c r="D20" s="54" t="s">
        <v>600</v>
      </c>
      <c r="E20" s="6" t="s">
        <v>601</v>
      </c>
      <c r="F20" s="19">
        <v>650000</v>
      </c>
      <c r="G20" s="24">
        <v>2927.93</v>
      </c>
      <c r="H20" s="24">
        <v>3.12</v>
      </c>
      <c r="I20" s="31"/>
      <c r="J20" s="31"/>
      <c r="K20" s="35"/>
    </row>
    <row r="21" spans="2:11" x14ac:dyDescent="0.25">
      <c r="B21" s="8" t="s">
        <v>1141</v>
      </c>
      <c r="C21" s="60" t="s">
        <v>1142</v>
      </c>
      <c r="D21" s="54" t="s">
        <v>1143</v>
      </c>
      <c r="E21" s="6" t="s">
        <v>243</v>
      </c>
      <c r="F21" s="19">
        <v>930000</v>
      </c>
      <c r="G21" s="24">
        <v>2753.73</v>
      </c>
      <c r="H21" s="24">
        <v>2.93</v>
      </c>
      <c r="I21" s="31"/>
      <c r="J21" s="31"/>
      <c r="K21" s="35"/>
    </row>
    <row r="22" spans="2:11" x14ac:dyDescent="0.25">
      <c r="B22" s="8" t="s">
        <v>77</v>
      </c>
      <c r="C22" s="60" t="s">
        <v>78</v>
      </c>
      <c r="D22" s="54" t="s">
        <v>79</v>
      </c>
      <c r="E22" s="6" t="s">
        <v>80</v>
      </c>
      <c r="F22" s="19">
        <v>310000</v>
      </c>
      <c r="G22" s="24">
        <v>2741.8</v>
      </c>
      <c r="H22" s="24">
        <v>2.92</v>
      </c>
      <c r="I22" s="31"/>
      <c r="J22" s="31"/>
      <c r="K22" s="35"/>
    </row>
    <row r="23" spans="2:11" x14ac:dyDescent="0.25">
      <c r="B23" s="8" t="s">
        <v>2041</v>
      </c>
      <c r="C23" s="60" t="s">
        <v>2042</v>
      </c>
      <c r="D23" s="54" t="s">
        <v>2043</v>
      </c>
      <c r="E23" s="6" t="s">
        <v>127</v>
      </c>
      <c r="F23" s="19">
        <v>760000</v>
      </c>
      <c r="G23" s="24">
        <v>2574.12</v>
      </c>
      <c r="H23" s="24">
        <v>2.74</v>
      </c>
      <c r="I23" s="31"/>
      <c r="J23" s="31"/>
      <c r="K23" s="35"/>
    </row>
    <row r="24" spans="2:11" x14ac:dyDescent="0.25">
      <c r="B24" s="8" t="s">
        <v>434</v>
      </c>
      <c r="C24" s="60" t="s">
        <v>435</v>
      </c>
      <c r="D24" s="54" t="s">
        <v>436</v>
      </c>
      <c r="E24" s="6" t="s">
        <v>390</v>
      </c>
      <c r="F24" s="19">
        <v>1800000</v>
      </c>
      <c r="G24" s="24">
        <v>2478.7800000000002</v>
      </c>
      <c r="H24" s="24">
        <v>2.64</v>
      </c>
      <c r="I24" s="31"/>
      <c r="J24" s="31"/>
      <c r="K24" s="35"/>
    </row>
    <row r="25" spans="2:11" x14ac:dyDescent="0.25">
      <c r="B25" s="8" t="s">
        <v>492</v>
      </c>
      <c r="C25" s="60" t="s">
        <v>493</v>
      </c>
      <c r="D25" s="54" t="s">
        <v>494</v>
      </c>
      <c r="E25" s="6" t="s">
        <v>76</v>
      </c>
      <c r="F25" s="19">
        <v>2224816</v>
      </c>
      <c r="G25" s="24">
        <v>2451.52</v>
      </c>
      <c r="H25" s="24">
        <v>2.61</v>
      </c>
      <c r="I25" s="31"/>
      <c r="J25" s="31"/>
      <c r="K25" s="35"/>
    </row>
    <row r="26" spans="2:11" x14ac:dyDescent="0.25">
      <c r="B26" s="8" t="s">
        <v>2044</v>
      </c>
      <c r="C26" s="60" t="s">
        <v>2045</v>
      </c>
      <c r="D26" s="54" t="s">
        <v>2046</v>
      </c>
      <c r="E26" s="6" t="s">
        <v>207</v>
      </c>
      <c r="F26" s="19">
        <v>316744</v>
      </c>
      <c r="G26" s="24">
        <v>2251.89</v>
      </c>
      <c r="H26" s="24">
        <v>2.4</v>
      </c>
      <c r="I26" s="31"/>
      <c r="J26" s="31"/>
      <c r="K26" s="35"/>
    </row>
    <row r="27" spans="2:11" x14ac:dyDescent="0.25">
      <c r="B27" s="8" t="s">
        <v>2047</v>
      </c>
      <c r="C27" s="60" t="s">
        <v>2048</v>
      </c>
      <c r="D27" s="54" t="s">
        <v>2049</v>
      </c>
      <c r="E27" s="6" t="s">
        <v>533</v>
      </c>
      <c r="F27" s="19">
        <v>450000</v>
      </c>
      <c r="G27" s="24">
        <v>2236.9499999999998</v>
      </c>
      <c r="H27" s="24">
        <v>2.38</v>
      </c>
      <c r="I27" s="31"/>
      <c r="J27" s="31"/>
      <c r="K27" s="35"/>
    </row>
    <row r="28" spans="2:11" x14ac:dyDescent="0.25">
      <c r="B28" s="8" t="s">
        <v>323</v>
      </c>
      <c r="C28" s="60" t="s">
        <v>324</v>
      </c>
      <c r="D28" s="54" t="s">
        <v>325</v>
      </c>
      <c r="E28" s="6" t="s">
        <v>326</v>
      </c>
      <c r="F28" s="19">
        <v>325000</v>
      </c>
      <c r="G28" s="24">
        <v>2128.1</v>
      </c>
      <c r="H28" s="24">
        <v>2.27</v>
      </c>
      <c r="I28" s="31"/>
      <c r="J28" s="31"/>
      <c r="K28" s="35"/>
    </row>
    <row r="29" spans="2:11" x14ac:dyDescent="0.25">
      <c r="B29" s="8" t="s">
        <v>1055</v>
      </c>
      <c r="C29" s="60" t="s">
        <v>1056</v>
      </c>
      <c r="D29" s="54" t="s">
        <v>1057</v>
      </c>
      <c r="E29" s="6" t="s">
        <v>84</v>
      </c>
      <c r="F29" s="19">
        <v>1500000</v>
      </c>
      <c r="G29" s="24">
        <v>2031</v>
      </c>
      <c r="H29" s="24">
        <v>2.16</v>
      </c>
      <c r="I29" s="31"/>
      <c r="J29" s="31"/>
      <c r="K29" s="35"/>
    </row>
    <row r="30" spans="2:11" x14ac:dyDescent="0.25">
      <c r="B30" s="8" t="s">
        <v>290</v>
      </c>
      <c r="C30" s="60" t="s">
        <v>291</v>
      </c>
      <c r="D30" s="54" t="s">
        <v>292</v>
      </c>
      <c r="E30" s="6" t="s">
        <v>84</v>
      </c>
      <c r="F30" s="19">
        <v>600000</v>
      </c>
      <c r="G30" s="24">
        <v>2012.4</v>
      </c>
      <c r="H30" s="24">
        <v>2.14</v>
      </c>
      <c r="I30" s="31"/>
      <c r="J30" s="31"/>
      <c r="K30" s="35"/>
    </row>
    <row r="31" spans="2:11" x14ac:dyDescent="0.25">
      <c r="B31" s="8" t="s">
        <v>2050</v>
      </c>
      <c r="C31" s="60" t="s">
        <v>2051</v>
      </c>
      <c r="D31" s="54" t="s">
        <v>2052</v>
      </c>
      <c r="E31" s="6" t="s">
        <v>243</v>
      </c>
      <c r="F31" s="19">
        <v>2700000</v>
      </c>
      <c r="G31" s="24">
        <v>1990.44</v>
      </c>
      <c r="H31" s="24">
        <v>2.12</v>
      </c>
      <c r="I31" s="31"/>
      <c r="J31" s="31"/>
      <c r="K31" s="35"/>
    </row>
    <row r="32" spans="2:11" x14ac:dyDescent="0.25">
      <c r="B32" s="8" t="s">
        <v>1070</v>
      </c>
      <c r="C32" s="60" t="s">
        <v>1071</v>
      </c>
      <c r="D32" s="54" t="s">
        <v>1072</v>
      </c>
      <c r="E32" s="6" t="s">
        <v>476</v>
      </c>
      <c r="F32" s="19">
        <v>340000</v>
      </c>
      <c r="G32" s="24">
        <v>1931.03</v>
      </c>
      <c r="H32" s="24">
        <v>2.06</v>
      </c>
      <c r="I32" s="31"/>
      <c r="J32" s="31"/>
      <c r="K32" s="35"/>
    </row>
    <row r="33" spans="2:11" x14ac:dyDescent="0.25">
      <c r="B33" s="8" t="s">
        <v>1086</v>
      </c>
      <c r="C33" s="60" t="s">
        <v>1087</v>
      </c>
      <c r="D33" s="54" t="s">
        <v>1088</v>
      </c>
      <c r="E33" s="6" t="s">
        <v>247</v>
      </c>
      <c r="F33" s="19">
        <v>1650000</v>
      </c>
      <c r="G33" s="24">
        <v>1893.38</v>
      </c>
      <c r="H33" s="24">
        <v>2.02</v>
      </c>
      <c r="I33" s="31"/>
      <c r="J33" s="31"/>
      <c r="K33" s="35"/>
    </row>
    <row r="34" spans="2:11" x14ac:dyDescent="0.25">
      <c r="B34" s="8" t="s">
        <v>2053</v>
      </c>
      <c r="C34" s="60" t="s">
        <v>2054</v>
      </c>
      <c r="D34" s="54" t="s">
        <v>2055</v>
      </c>
      <c r="E34" s="6" t="s">
        <v>109</v>
      </c>
      <c r="F34" s="19">
        <v>228093</v>
      </c>
      <c r="G34" s="24">
        <v>1758.83</v>
      </c>
      <c r="H34" s="24">
        <v>1.87</v>
      </c>
      <c r="I34" s="31"/>
      <c r="J34" s="31"/>
      <c r="K34" s="35"/>
    </row>
    <row r="35" spans="2:11" x14ac:dyDescent="0.25">
      <c r="B35" s="8" t="s">
        <v>240</v>
      </c>
      <c r="C35" s="60" t="s">
        <v>241</v>
      </c>
      <c r="D35" s="54" t="s">
        <v>242</v>
      </c>
      <c r="E35" s="6" t="s">
        <v>243</v>
      </c>
      <c r="F35" s="19">
        <v>130000</v>
      </c>
      <c r="G35" s="24">
        <v>1697.54</v>
      </c>
      <c r="H35" s="24">
        <v>1.81</v>
      </c>
      <c r="I35" s="31"/>
      <c r="J35" s="31"/>
      <c r="K35" s="35"/>
    </row>
    <row r="36" spans="2:11" x14ac:dyDescent="0.25">
      <c r="B36" s="8" t="s">
        <v>357</v>
      </c>
      <c r="C36" s="60" t="s">
        <v>358</v>
      </c>
      <c r="D36" s="54" t="s">
        <v>359</v>
      </c>
      <c r="E36" s="6" t="s">
        <v>105</v>
      </c>
      <c r="F36" s="19">
        <v>152080</v>
      </c>
      <c r="G36" s="24">
        <v>1691.13</v>
      </c>
      <c r="H36" s="24">
        <v>1.8</v>
      </c>
      <c r="I36" s="31"/>
      <c r="J36" s="31"/>
      <c r="K36" s="35"/>
    </row>
    <row r="37" spans="2:11" x14ac:dyDescent="0.25">
      <c r="B37" s="8" t="s">
        <v>345</v>
      </c>
      <c r="C37" s="60" t="s">
        <v>346</v>
      </c>
      <c r="D37" s="54" t="s">
        <v>347</v>
      </c>
      <c r="E37" s="6" t="s">
        <v>76</v>
      </c>
      <c r="F37" s="19">
        <v>600000</v>
      </c>
      <c r="G37" s="24">
        <v>1686.6</v>
      </c>
      <c r="H37" s="24">
        <v>1.8</v>
      </c>
      <c r="I37" s="31"/>
      <c r="J37" s="31"/>
      <c r="K37" s="35"/>
    </row>
    <row r="38" spans="2:11" x14ac:dyDescent="0.25">
      <c r="B38" s="8" t="s">
        <v>568</v>
      </c>
      <c r="C38" s="60" t="s">
        <v>569</v>
      </c>
      <c r="D38" s="54" t="s">
        <v>570</v>
      </c>
      <c r="E38" s="6" t="s">
        <v>105</v>
      </c>
      <c r="F38" s="19">
        <v>254423</v>
      </c>
      <c r="G38" s="24">
        <v>1670.03</v>
      </c>
      <c r="H38" s="24">
        <v>1.78</v>
      </c>
      <c r="I38" s="31"/>
      <c r="J38" s="31"/>
      <c r="K38" s="35"/>
    </row>
    <row r="39" spans="2:11" x14ac:dyDescent="0.25">
      <c r="B39" s="8" t="s">
        <v>2056</v>
      </c>
      <c r="C39" s="60" t="s">
        <v>2057</v>
      </c>
      <c r="D39" s="54" t="s">
        <v>2058</v>
      </c>
      <c r="E39" s="6" t="s">
        <v>476</v>
      </c>
      <c r="F39" s="19">
        <v>85000</v>
      </c>
      <c r="G39" s="24">
        <v>1623.33</v>
      </c>
      <c r="H39" s="24">
        <v>1.73</v>
      </c>
      <c r="I39" s="31"/>
      <c r="J39" s="31"/>
      <c r="K39" s="35"/>
    </row>
    <row r="40" spans="2:11" x14ac:dyDescent="0.25">
      <c r="B40" s="8" t="s">
        <v>530</v>
      </c>
      <c r="C40" s="60" t="s">
        <v>531</v>
      </c>
      <c r="D40" s="54" t="s">
        <v>532</v>
      </c>
      <c r="E40" s="6" t="s">
        <v>533</v>
      </c>
      <c r="F40" s="19">
        <v>135000</v>
      </c>
      <c r="G40" s="24">
        <v>1405.62</v>
      </c>
      <c r="H40" s="24">
        <v>1.5</v>
      </c>
      <c r="I40" s="31"/>
      <c r="J40" s="31"/>
      <c r="K40" s="35"/>
    </row>
    <row r="41" spans="2:11" x14ac:dyDescent="0.25">
      <c r="B41" s="8" t="s">
        <v>2059</v>
      </c>
      <c r="C41" s="60" t="s">
        <v>2060</v>
      </c>
      <c r="D41" s="54" t="s">
        <v>2061</v>
      </c>
      <c r="E41" s="6" t="s">
        <v>76</v>
      </c>
      <c r="F41" s="19">
        <v>325000</v>
      </c>
      <c r="G41" s="24">
        <v>1304.06</v>
      </c>
      <c r="H41" s="24">
        <v>1.39</v>
      </c>
      <c r="I41" s="31"/>
      <c r="J41" s="31"/>
      <c r="K41" s="35"/>
    </row>
    <row r="42" spans="2:11" x14ac:dyDescent="0.25">
      <c r="B42" s="8" t="s">
        <v>2062</v>
      </c>
      <c r="C42" s="60" t="s">
        <v>2063</v>
      </c>
      <c r="D42" s="54" t="s">
        <v>2064</v>
      </c>
      <c r="E42" s="6" t="s">
        <v>76</v>
      </c>
      <c r="F42" s="19">
        <v>366286</v>
      </c>
      <c r="G42" s="24">
        <v>561</v>
      </c>
      <c r="H42" s="24">
        <v>0.6</v>
      </c>
      <c r="I42" s="31"/>
      <c r="J42" s="31"/>
      <c r="K42" s="35"/>
    </row>
    <row r="43" spans="2:11" x14ac:dyDescent="0.25">
      <c r="C43" s="58" t="s">
        <v>185</v>
      </c>
      <c r="D43" s="54"/>
      <c r="E43" s="6"/>
      <c r="F43" s="19"/>
      <c r="G43" s="25">
        <v>88301.75</v>
      </c>
      <c r="H43" s="25">
        <v>94.06</v>
      </c>
      <c r="I43" s="31"/>
      <c r="J43" s="31"/>
      <c r="K43" s="35"/>
    </row>
    <row r="44" spans="2:11" x14ac:dyDescent="0.25">
      <c r="C44" s="57"/>
      <c r="D44" s="54"/>
      <c r="E44" s="6"/>
      <c r="F44" s="19"/>
      <c r="G44" s="24"/>
      <c r="H44" s="24"/>
      <c r="I44" s="31"/>
      <c r="J44" s="31"/>
      <c r="K44" s="35"/>
    </row>
    <row r="45" spans="2:11" x14ac:dyDescent="0.25">
      <c r="C45" s="59" t="s">
        <v>4600</v>
      </c>
      <c r="D45" s="54"/>
      <c r="E45" s="6"/>
      <c r="F45" s="19"/>
      <c r="G45" s="24"/>
      <c r="H45" s="24"/>
      <c r="I45" s="31"/>
      <c r="J45" s="31"/>
      <c r="K45" s="35"/>
    </row>
    <row r="46" spans="2:11" x14ac:dyDescent="0.25">
      <c r="B46" s="8" t="s">
        <v>2065</v>
      </c>
      <c r="C46" s="60" t="s">
        <v>4861</v>
      </c>
      <c r="D46" s="54"/>
      <c r="E46" s="6" t="s">
        <v>80</v>
      </c>
      <c r="F46" s="19">
        <v>-92400</v>
      </c>
      <c r="G46" s="24">
        <v>-29.89</v>
      </c>
      <c r="H46" s="24">
        <v>-0.03</v>
      </c>
      <c r="I46" s="31"/>
      <c r="J46" s="31"/>
      <c r="K46" s="35"/>
    </row>
    <row r="47" spans="2:11" x14ac:dyDescent="0.25">
      <c r="C47" s="58" t="s">
        <v>185</v>
      </c>
      <c r="D47" s="54"/>
      <c r="E47" s="6"/>
      <c r="F47" s="19"/>
      <c r="G47" s="25">
        <f>SUM(G46)</f>
        <v>-29.89</v>
      </c>
      <c r="H47" s="25">
        <f>SUM(H46)</f>
        <v>-0.03</v>
      </c>
      <c r="I47" s="31"/>
      <c r="J47" s="31"/>
      <c r="K47" s="35"/>
    </row>
    <row r="48" spans="2:11" x14ac:dyDescent="0.25">
      <c r="C48" s="57"/>
      <c r="D48" s="54"/>
      <c r="E48" s="6"/>
      <c r="F48" s="19"/>
      <c r="G48" s="24"/>
      <c r="H48" s="24"/>
      <c r="I48" s="31"/>
      <c r="J48" s="31"/>
      <c r="K48" s="35"/>
    </row>
    <row r="49" spans="3:11" x14ac:dyDescent="0.25">
      <c r="C49" s="58" t="s">
        <v>3</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4</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5</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6</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7</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8</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9</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10</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11</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13</v>
      </c>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15</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C72" s="59" t="s">
        <v>16</v>
      </c>
      <c r="D72" s="54"/>
      <c r="E72" s="6"/>
      <c r="F72" s="19"/>
      <c r="G72" s="24"/>
      <c r="H72" s="24"/>
      <c r="I72" s="31"/>
      <c r="J72" s="31"/>
      <c r="K72" s="35"/>
    </row>
    <row r="73" spans="1:11" x14ac:dyDescent="0.25">
      <c r="B73" s="8" t="s">
        <v>2065</v>
      </c>
      <c r="C73" s="60" t="s">
        <v>2066</v>
      </c>
      <c r="D73" s="54" t="s">
        <v>2067</v>
      </c>
      <c r="E73" s="6" t="s">
        <v>196</v>
      </c>
      <c r="F73" s="19">
        <v>1000000</v>
      </c>
      <c r="G73" s="24">
        <v>994.71</v>
      </c>
      <c r="H73" s="24">
        <v>1.06</v>
      </c>
      <c r="I73" s="31">
        <v>5.2503000000000002</v>
      </c>
      <c r="J73" s="31"/>
      <c r="K73" s="35"/>
    </row>
    <row r="74" spans="1:11" x14ac:dyDescent="0.25">
      <c r="B74" s="8" t="s">
        <v>193</v>
      </c>
      <c r="C74" s="60" t="s">
        <v>194</v>
      </c>
      <c r="D74" s="54" t="s">
        <v>195</v>
      </c>
      <c r="E74" s="6" t="s">
        <v>196</v>
      </c>
      <c r="F74" s="19">
        <v>300000</v>
      </c>
      <c r="G74" s="24">
        <v>289.85000000000002</v>
      </c>
      <c r="H74" s="24">
        <v>0.31</v>
      </c>
      <c r="I74" s="31">
        <v>5.5095000000000001</v>
      </c>
      <c r="J74" s="31"/>
      <c r="K74" s="35"/>
    </row>
    <row r="75" spans="1:11" x14ac:dyDescent="0.25">
      <c r="C75" s="58" t="s">
        <v>185</v>
      </c>
      <c r="D75" s="54"/>
      <c r="E75" s="6"/>
      <c r="F75" s="19"/>
      <c r="G75" s="25">
        <v>1284.56</v>
      </c>
      <c r="H75" s="25">
        <v>1.37</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18</v>
      </c>
      <c r="D79" s="54"/>
      <c r="E79" s="6"/>
      <c r="F79" s="19"/>
      <c r="G79" s="24" t="s">
        <v>2</v>
      </c>
      <c r="H79" s="24" t="s">
        <v>2</v>
      </c>
      <c r="I79" s="31"/>
      <c r="J79" s="31"/>
      <c r="K79" s="35"/>
    </row>
    <row r="80" spans="1:11" x14ac:dyDescent="0.25">
      <c r="C80" s="57"/>
      <c r="D80" s="54"/>
      <c r="E80" s="6"/>
      <c r="F80" s="19"/>
      <c r="G80" s="24"/>
      <c r="H80" s="24"/>
      <c r="I80" s="31"/>
      <c r="J80" s="31"/>
      <c r="K80" s="35"/>
    </row>
    <row r="81" spans="1:54" x14ac:dyDescent="0.25">
      <c r="A81" s="10"/>
      <c r="B81" s="28"/>
      <c r="C81" s="58" t="s">
        <v>19</v>
      </c>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23</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24</v>
      </c>
      <c r="D90" s="54"/>
      <c r="E90" s="6"/>
      <c r="F90" s="19"/>
      <c r="G90" s="24"/>
      <c r="H90" s="24"/>
      <c r="I90" s="31"/>
      <c r="J90" s="31"/>
      <c r="K90" s="35"/>
    </row>
    <row r="91" spans="1:54" x14ac:dyDescent="0.25">
      <c r="B91" s="8" t="s">
        <v>197</v>
      </c>
      <c r="C91" s="60" t="s">
        <v>198</v>
      </c>
      <c r="D91" s="54"/>
      <c r="E91" s="6"/>
      <c r="F91" s="19"/>
      <c r="G91" s="24">
        <v>5478.83</v>
      </c>
      <c r="H91" s="24">
        <v>5.84</v>
      </c>
      <c r="I91" s="31"/>
      <c r="J91" s="31"/>
      <c r="K91" s="35"/>
    </row>
    <row r="92" spans="1:54" x14ac:dyDescent="0.25">
      <c r="C92" s="58" t="s">
        <v>185</v>
      </c>
      <c r="D92" s="54"/>
      <c r="E92" s="6"/>
      <c r="F92" s="19"/>
      <c r="G92" s="25">
        <v>5478.83</v>
      </c>
      <c r="H92" s="25">
        <v>5.84</v>
      </c>
      <c r="I92" s="31"/>
      <c r="J92" s="31"/>
      <c r="K92" s="35"/>
    </row>
    <row r="93" spans="1:54" x14ac:dyDescent="0.25">
      <c r="C93" s="57"/>
      <c r="D93" s="54"/>
      <c r="E93" s="6"/>
      <c r="F93" s="19"/>
      <c r="G93" s="24"/>
      <c r="H93" s="24"/>
      <c r="I93" s="31"/>
      <c r="J93" s="31"/>
      <c r="K93" s="35"/>
    </row>
    <row r="94" spans="1:54" x14ac:dyDescent="0.25">
      <c r="A94" s="10"/>
      <c r="B94" s="28"/>
      <c r="C94" s="58" t="s">
        <v>25</v>
      </c>
      <c r="D94" s="54"/>
      <c r="E94" s="6"/>
      <c r="F94" s="19"/>
      <c r="G94" s="24"/>
      <c r="H94" s="24"/>
      <c r="I94" s="31"/>
      <c r="J94" s="31"/>
      <c r="K94" s="35"/>
    </row>
    <row r="95" spans="1:54" s="2" customFormat="1" ht="13.5" x14ac:dyDescent="0.25">
      <c r="A95" s="28"/>
      <c r="B95" s="28"/>
      <c r="C95" s="57" t="s">
        <v>4766</v>
      </c>
      <c r="D95" s="54"/>
      <c r="E95" s="6"/>
      <c r="F95" s="19"/>
      <c r="G95" s="24">
        <v>1000</v>
      </c>
      <c r="H95" s="24">
        <v>1.07</v>
      </c>
      <c r="I95" s="31"/>
      <c r="J95" s="31"/>
      <c r="K95" s="35"/>
      <c r="L95" s="3"/>
      <c r="AI95" s="3"/>
      <c r="AV95" s="3"/>
      <c r="AX95" s="3"/>
      <c r="BB95" s="3"/>
    </row>
    <row r="96" spans="1:54" x14ac:dyDescent="0.25">
      <c r="B96" s="8"/>
      <c r="C96" s="60" t="s">
        <v>199</v>
      </c>
      <c r="D96" s="54"/>
      <c r="E96" s="6"/>
      <c r="F96" s="19"/>
      <c r="G96" s="24">
        <v>-2153.89</v>
      </c>
      <c r="H96" s="24">
        <v>-2.31</v>
      </c>
      <c r="I96" s="31"/>
      <c r="J96" s="31"/>
      <c r="K96" s="35"/>
    </row>
    <row r="97" spans="3:11" x14ac:dyDescent="0.25">
      <c r="C97" s="58" t="s">
        <v>185</v>
      </c>
      <c r="D97" s="54"/>
      <c r="E97" s="6"/>
      <c r="F97" s="19"/>
      <c r="G97" s="25">
        <f>SUM(G95:G96)</f>
        <v>-1153.8899999999999</v>
      </c>
      <c r="H97" s="25">
        <f>SUM(H95:H96)</f>
        <v>-1.24</v>
      </c>
      <c r="I97" s="31"/>
      <c r="J97" s="31"/>
      <c r="K97" s="35"/>
    </row>
    <row r="98" spans="3:11" x14ac:dyDescent="0.25">
      <c r="C98" s="57"/>
      <c r="D98" s="54"/>
      <c r="E98" s="6"/>
      <c r="F98" s="19"/>
      <c r="G98" s="24"/>
      <c r="H98" s="24"/>
      <c r="I98" s="31"/>
      <c r="J98" s="31"/>
      <c r="K98" s="35"/>
    </row>
    <row r="99" spans="3:11" x14ac:dyDescent="0.25">
      <c r="C99" s="61" t="s">
        <v>200</v>
      </c>
      <c r="D99" s="55"/>
      <c r="E99" s="5"/>
      <c r="F99" s="20"/>
      <c r="G99" s="26">
        <v>93881.36</v>
      </c>
      <c r="H99" s="26">
        <v>100.00000000000001</v>
      </c>
      <c r="I99" s="32"/>
      <c r="J99" s="32"/>
      <c r="K99" s="36"/>
    </row>
    <row r="101" spans="3:11" x14ac:dyDescent="0.25">
      <c r="C101" s="1" t="s">
        <v>201</v>
      </c>
    </row>
    <row r="102" spans="3:11" x14ac:dyDescent="0.25">
      <c r="C102" s="37" t="s">
        <v>202</v>
      </c>
      <c r="D102" s="37"/>
      <c r="E102" s="37"/>
      <c r="F102" s="37"/>
      <c r="G102" s="37"/>
      <c r="H102" s="37"/>
      <c r="I102" s="37"/>
      <c r="J102" s="37"/>
      <c r="K102" s="37"/>
    </row>
    <row r="103" spans="3:11" x14ac:dyDescent="0.25">
      <c r="C103" s="2" t="s">
        <v>203</v>
      </c>
    </row>
    <row r="104" spans="3:11" x14ac:dyDescent="0.25">
      <c r="C104" s="2" t="s">
        <v>204</v>
      </c>
    </row>
    <row r="105" spans="3:11" ht="30" customHeight="1" x14ac:dyDescent="0.25">
      <c r="C105" s="91" t="s">
        <v>205</v>
      </c>
      <c r="D105" s="92"/>
      <c r="E105" s="92"/>
      <c r="F105" s="92"/>
      <c r="G105" s="92"/>
      <c r="H105" s="92"/>
      <c r="I105" s="92"/>
      <c r="J105" s="92"/>
      <c r="K105" s="92"/>
    </row>
    <row r="106" spans="3:11" x14ac:dyDescent="0.25">
      <c r="C106" s="2" t="s">
        <v>206</v>
      </c>
    </row>
    <row r="107" spans="3:11" x14ac:dyDescent="0.25">
      <c r="C107" s="2" t="s">
        <v>4840</v>
      </c>
    </row>
    <row r="109" spans="3:11" x14ac:dyDescent="0.25">
      <c r="C109" s="1" t="s">
        <v>4909</v>
      </c>
      <c r="E109" s="88" t="s">
        <v>4910</v>
      </c>
    </row>
    <row r="110" spans="3:11" x14ac:dyDescent="0.25">
      <c r="E110" s="2" t="s">
        <v>4931</v>
      </c>
    </row>
  </sheetData>
  <mergeCells count="1">
    <mergeCell ref="C105:K105"/>
  </mergeCells>
  <hyperlinks>
    <hyperlink ref="J2" location="'Index'!A1" display="'Index'!A1" xr:uid="{3C24B4B0-0E3B-4A60-9C48-83038F368616}"/>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662F1-740B-4881-BC7A-97BEB2413151}">
  <sheetPr codeName="Sheet1"/>
  <dimension ref="A1:IV92"/>
  <sheetViews>
    <sheetView showGridLines="0" zoomScale="90" zoomScaleNormal="90" workbookViewId="0">
      <pane ySplit="6" topLeftCell="A74"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2068</v>
      </c>
      <c r="J2" s="38" t="s">
        <v>4443</v>
      </c>
    </row>
    <row r="3" spans="1:54" ht="16.5" x14ac:dyDescent="0.3">
      <c r="C3" s="1" t="s">
        <v>28</v>
      </c>
      <c r="D3" s="21" t="s">
        <v>2069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787</v>
      </c>
      <c r="C24" s="60" t="s">
        <v>788</v>
      </c>
      <c r="D24" s="54" t="s">
        <v>789</v>
      </c>
      <c r="E24" s="6" t="s">
        <v>196</v>
      </c>
      <c r="F24" s="19">
        <v>128000000</v>
      </c>
      <c r="G24" s="24">
        <v>113934.34</v>
      </c>
      <c r="H24" s="24">
        <v>11.83</v>
      </c>
      <c r="I24" s="31">
        <v>7.9546988000000001</v>
      </c>
      <c r="J24" s="31"/>
      <c r="K24" s="35"/>
    </row>
    <row r="25" spans="1:11" x14ac:dyDescent="0.25">
      <c r="B25" s="8" t="s">
        <v>790</v>
      </c>
      <c r="C25" s="60" t="s">
        <v>791</v>
      </c>
      <c r="D25" s="54" t="s">
        <v>792</v>
      </c>
      <c r="E25" s="6" t="s">
        <v>196</v>
      </c>
      <c r="F25" s="19">
        <v>93500000</v>
      </c>
      <c r="G25" s="24">
        <v>88022.21</v>
      </c>
      <c r="H25" s="24">
        <v>9.14</v>
      </c>
      <c r="I25" s="31">
        <v>7.8973757999999998</v>
      </c>
      <c r="J25" s="31"/>
      <c r="K25" s="35"/>
    </row>
    <row r="26" spans="1:11" x14ac:dyDescent="0.25">
      <c r="B26" s="8" t="s">
        <v>1212</v>
      </c>
      <c r="C26" s="60" t="s">
        <v>1213</v>
      </c>
      <c r="D26" s="54" t="s">
        <v>1214</v>
      </c>
      <c r="E26" s="6" t="s">
        <v>196</v>
      </c>
      <c r="F26" s="19">
        <v>53500000</v>
      </c>
      <c r="G26" s="24">
        <v>53518.73</v>
      </c>
      <c r="H26" s="24">
        <v>5.56</v>
      </c>
      <c r="I26" s="31">
        <v>5.3562000000000003</v>
      </c>
      <c r="J26" s="31"/>
      <c r="K26" s="35"/>
    </row>
    <row r="27" spans="1:11" x14ac:dyDescent="0.25">
      <c r="B27" s="8" t="s">
        <v>1317</v>
      </c>
      <c r="C27" s="60" t="s">
        <v>1318</v>
      </c>
      <c r="D27" s="54" t="s">
        <v>1319</v>
      </c>
      <c r="E27" s="6" t="s">
        <v>196</v>
      </c>
      <c r="F27" s="19">
        <v>51000000</v>
      </c>
      <c r="G27" s="24">
        <v>51005.05</v>
      </c>
      <c r="H27" s="24">
        <v>5.3</v>
      </c>
      <c r="I27" s="31">
        <v>5.2416999999999998</v>
      </c>
      <c r="J27" s="31"/>
      <c r="K27" s="35"/>
    </row>
    <row r="28" spans="1:11" x14ac:dyDescent="0.25">
      <c r="B28" s="8" t="s">
        <v>1773</v>
      </c>
      <c r="C28" s="60" t="s">
        <v>1774</v>
      </c>
      <c r="D28" s="54" t="s">
        <v>1775</v>
      </c>
      <c r="E28" s="6" t="s">
        <v>196</v>
      </c>
      <c r="F28" s="19">
        <v>19000000</v>
      </c>
      <c r="G28" s="24">
        <v>19091.22</v>
      </c>
      <c r="H28" s="24">
        <v>1.98</v>
      </c>
      <c r="I28" s="31">
        <v>7.0246057000000004</v>
      </c>
      <c r="J28" s="31"/>
      <c r="K28" s="35"/>
    </row>
    <row r="29" spans="1:11" x14ac:dyDescent="0.25">
      <c r="B29" s="8" t="s">
        <v>2027</v>
      </c>
      <c r="C29" s="60" t="s">
        <v>2028</v>
      </c>
      <c r="D29" s="54" t="s">
        <v>2029</v>
      </c>
      <c r="E29" s="6" t="s">
        <v>196</v>
      </c>
      <c r="F29" s="19">
        <v>16000000</v>
      </c>
      <c r="G29" s="24">
        <v>15722.88</v>
      </c>
      <c r="H29" s="24">
        <v>1.63</v>
      </c>
      <c r="I29" s="31">
        <v>7.1885215999999996</v>
      </c>
      <c r="J29" s="31"/>
      <c r="K29" s="35"/>
    </row>
    <row r="30" spans="1:11" x14ac:dyDescent="0.25">
      <c r="B30" s="8" t="s">
        <v>2070</v>
      </c>
      <c r="C30" s="60" t="s">
        <v>2071</v>
      </c>
      <c r="D30" s="54" t="s">
        <v>2072</v>
      </c>
      <c r="E30" s="6" t="s">
        <v>196</v>
      </c>
      <c r="F30" s="19">
        <v>3740700</v>
      </c>
      <c r="G30" s="24">
        <v>3616.28</v>
      </c>
      <c r="H30" s="24">
        <v>0.38</v>
      </c>
      <c r="I30" s="31">
        <v>7.0597045999999999</v>
      </c>
      <c r="J30" s="31"/>
      <c r="K30" s="35"/>
    </row>
    <row r="31" spans="1:11" x14ac:dyDescent="0.25">
      <c r="C31" s="58" t="s">
        <v>185</v>
      </c>
      <c r="D31" s="54"/>
      <c r="E31" s="6"/>
      <c r="F31" s="19"/>
      <c r="G31" s="25">
        <v>344910.71</v>
      </c>
      <c r="H31" s="25">
        <v>35.82</v>
      </c>
      <c r="I31" s="31"/>
      <c r="J31" s="31"/>
      <c r="K31" s="35"/>
    </row>
    <row r="32" spans="1:11" x14ac:dyDescent="0.25">
      <c r="C32" s="57"/>
      <c r="D32" s="54"/>
      <c r="E32" s="6"/>
      <c r="F32" s="19"/>
      <c r="G32" s="24"/>
      <c r="H32" s="24"/>
      <c r="I32" s="31"/>
      <c r="J32" s="31"/>
      <c r="K32" s="35"/>
    </row>
    <row r="33" spans="1:11" x14ac:dyDescent="0.25">
      <c r="C33" s="59" t="s">
        <v>10</v>
      </c>
      <c r="D33" s="54"/>
      <c r="E33" s="6"/>
      <c r="F33" s="19"/>
      <c r="G33" s="24"/>
      <c r="H33" s="24"/>
      <c r="I33" s="31"/>
      <c r="J33" s="31"/>
      <c r="K33" s="35"/>
    </row>
    <row r="34" spans="1:11" x14ac:dyDescent="0.25">
      <c r="B34" s="8" t="s">
        <v>1199</v>
      </c>
      <c r="C34" s="60" t="s">
        <v>1200</v>
      </c>
      <c r="D34" s="54" t="s">
        <v>1201</v>
      </c>
      <c r="E34" s="6" t="s">
        <v>196</v>
      </c>
      <c r="F34" s="19">
        <v>124062600</v>
      </c>
      <c r="G34" s="24">
        <v>122292.72</v>
      </c>
      <c r="H34" s="24">
        <v>12.7</v>
      </c>
      <c r="I34" s="31">
        <v>7.8170700999999996</v>
      </c>
      <c r="J34" s="31"/>
      <c r="K34" s="35"/>
    </row>
    <row r="35" spans="1:11" x14ac:dyDescent="0.25">
      <c r="B35" s="8" t="s">
        <v>1581</v>
      </c>
      <c r="C35" s="60" t="s">
        <v>1582</v>
      </c>
      <c r="D35" s="54" t="s">
        <v>1583</v>
      </c>
      <c r="E35" s="6" t="s">
        <v>196</v>
      </c>
      <c r="F35" s="19">
        <v>41916800</v>
      </c>
      <c r="G35" s="24">
        <v>41225.300000000003</v>
      </c>
      <c r="H35" s="24">
        <v>4.28</v>
      </c>
      <c r="I35" s="31">
        <v>8.1178846999999994</v>
      </c>
      <c r="J35" s="31"/>
      <c r="K35" s="35"/>
    </row>
    <row r="36" spans="1:11" x14ac:dyDescent="0.25">
      <c r="B36" s="8" t="s">
        <v>1575</v>
      </c>
      <c r="C36" s="60" t="s">
        <v>1576</v>
      </c>
      <c r="D36" s="54" t="s">
        <v>1577</v>
      </c>
      <c r="E36" s="6" t="s">
        <v>196</v>
      </c>
      <c r="F36" s="19">
        <v>37001600</v>
      </c>
      <c r="G36" s="24">
        <v>35759.089999999997</v>
      </c>
      <c r="H36" s="24">
        <v>3.71</v>
      </c>
      <c r="I36" s="31">
        <v>8.1019264999999994</v>
      </c>
      <c r="J36" s="31"/>
      <c r="K36" s="35"/>
    </row>
    <row r="37" spans="1:11" x14ac:dyDescent="0.25">
      <c r="B37" s="8" t="s">
        <v>1572</v>
      </c>
      <c r="C37" s="60" t="s">
        <v>1573</v>
      </c>
      <c r="D37" s="54" t="s">
        <v>1574</v>
      </c>
      <c r="E37" s="6" t="s">
        <v>196</v>
      </c>
      <c r="F37" s="19">
        <v>31683600</v>
      </c>
      <c r="G37" s="24">
        <v>31319.71</v>
      </c>
      <c r="H37" s="24">
        <v>3.25</v>
      </c>
      <c r="I37" s="31">
        <v>7.9536835000000004</v>
      </c>
      <c r="J37" s="31"/>
      <c r="K37" s="35"/>
    </row>
    <row r="38" spans="1:11" x14ac:dyDescent="0.25">
      <c r="B38" s="8" t="s">
        <v>1578</v>
      </c>
      <c r="C38" s="60" t="s">
        <v>1579</v>
      </c>
      <c r="D38" s="54" t="s">
        <v>1580</v>
      </c>
      <c r="E38" s="6" t="s">
        <v>196</v>
      </c>
      <c r="F38" s="19">
        <v>23804200</v>
      </c>
      <c r="G38" s="24">
        <v>23670.3</v>
      </c>
      <c r="H38" s="24">
        <v>2.46</v>
      </c>
      <c r="I38" s="31">
        <v>8.0965846999999993</v>
      </c>
      <c r="J38" s="31"/>
      <c r="K38" s="35"/>
    </row>
    <row r="39" spans="1:11" x14ac:dyDescent="0.25">
      <c r="B39" s="8" t="s">
        <v>1584</v>
      </c>
      <c r="C39" s="60" t="s">
        <v>1585</v>
      </c>
      <c r="D39" s="54" t="s">
        <v>1586</v>
      </c>
      <c r="E39" s="6" t="s">
        <v>196</v>
      </c>
      <c r="F39" s="19">
        <v>15000000</v>
      </c>
      <c r="G39" s="24">
        <v>15012.99</v>
      </c>
      <c r="H39" s="24">
        <v>1.56</v>
      </c>
      <c r="I39" s="31">
        <v>8.0013135999999996</v>
      </c>
      <c r="J39" s="31"/>
      <c r="K39" s="35"/>
    </row>
    <row r="40" spans="1:11" x14ac:dyDescent="0.25">
      <c r="B40" s="8" t="s">
        <v>1587</v>
      </c>
      <c r="C40" s="60" t="s">
        <v>1588</v>
      </c>
      <c r="D40" s="54" t="s">
        <v>1589</v>
      </c>
      <c r="E40" s="6" t="s">
        <v>196</v>
      </c>
      <c r="F40" s="19">
        <v>14996200</v>
      </c>
      <c r="G40" s="24">
        <v>14748.04</v>
      </c>
      <c r="H40" s="24">
        <v>1.53</v>
      </c>
      <c r="I40" s="31">
        <v>7.8170700999999996</v>
      </c>
      <c r="J40" s="31"/>
      <c r="K40" s="35"/>
    </row>
    <row r="41" spans="1:11" x14ac:dyDescent="0.25">
      <c r="B41" s="8" t="s">
        <v>2073</v>
      </c>
      <c r="C41" s="60" t="s">
        <v>2074</v>
      </c>
      <c r="D41" s="54" t="s">
        <v>2075</v>
      </c>
      <c r="E41" s="6" t="s">
        <v>196</v>
      </c>
      <c r="F41" s="19">
        <v>9000000</v>
      </c>
      <c r="G41" s="24">
        <v>8917.9</v>
      </c>
      <c r="H41" s="24">
        <v>0.93</v>
      </c>
      <c r="I41" s="31">
        <v>8.0846164999999992</v>
      </c>
      <c r="J41" s="31"/>
      <c r="K41" s="35"/>
    </row>
    <row r="42" spans="1:11" x14ac:dyDescent="0.25">
      <c r="B42" s="8" t="s">
        <v>2076</v>
      </c>
      <c r="C42" s="60" t="s">
        <v>2077</v>
      </c>
      <c r="D42" s="54" t="s">
        <v>2078</v>
      </c>
      <c r="E42" s="6" t="s">
        <v>196</v>
      </c>
      <c r="F42" s="19">
        <v>1000000</v>
      </c>
      <c r="G42" s="24">
        <v>983.64</v>
      </c>
      <c r="H42" s="24">
        <v>0.1</v>
      </c>
      <c r="I42" s="31">
        <v>8.1939039999999999</v>
      </c>
      <c r="J42" s="31"/>
      <c r="K42" s="35"/>
    </row>
    <row r="43" spans="1:11" x14ac:dyDescent="0.25">
      <c r="C43" s="58" t="s">
        <v>185</v>
      </c>
      <c r="D43" s="54"/>
      <c r="E43" s="6"/>
      <c r="F43" s="19"/>
      <c r="G43" s="25">
        <v>293929.69</v>
      </c>
      <c r="H43" s="25">
        <v>30.52</v>
      </c>
      <c r="I43" s="31"/>
      <c r="J43" s="31"/>
      <c r="K43" s="35"/>
    </row>
    <row r="44" spans="1:11" x14ac:dyDescent="0.25">
      <c r="C44" s="57"/>
      <c r="D44" s="54"/>
      <c r="E44" s="6"/>
      <c r="F44" s="19"/>
      <c r="G44" s="24"/>
      <c r="H44" s="24"/>
      <c r="I44" s="31"/>
      <c r="J44" s="31"/>
      <c r="K44" s="35"/>
    </row>
    <row r="45" spans="1:11" x14ac:dyDescent="0.25">
      <c r="C45" s="58" t="s">
        <v>11</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13</v>
      </c>
      <c r="D47" s="54"/>
      <c r="E47" s="6"/>
      <c r="F47" s="19"/>
      <c r="G47" s="24"/>
      <c r="H47" s="24"/>
      <c r="I47" s="31"/>
      <c r="J47" s="31"/>
      <c r="K47" s="35"/>
    </row>
    <row r="48" spans="1:11" x14ac:dyDescent="0.25">
      <c r="A48" s="28"/>
      <c r="B48" s="28"/>
      <c r="C48" s="58" t="s">
        <v>14</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15</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16</v>
      </c>
      <c r="D52" s="54"/>
      <c r="E52" s="6"/>
      <c r="F52" s="19"/>
      <c r="G52" s="24"/>
      <c r="H52" s="24"/>
      <c r="I52" s="31"/>
      <c r="J52" s="31"/>
      <c r="K52" s="35"/>
    </row>
    <row r="53" spans="1:11" x14ac:dyDescent="0.25">
      <c r="B53" s="8" t="s">
        <v>2079</v>
      </c>
      <c r="C53" s="60" t="s">
        <v>2080</v>
      </c>
      <c r="D53" s="54" t="s">
        <v>2081</v>
      </c>
      <c r="E53" s="6" t="s">
        <v>196</v>
      </c>
      <c r="F53" s="19">
        <v>41500000</v>
      </c>
      <c r="G53" s="24">
        <v>41194.93</v>
      </c>
      <c r="H53" s="24">
        <v>4.28</v>
      </c>
      <c r="I53" s="31">
        <v>5.3</v>
      </c>
      <c r="J53" s="31"/>
      <c r="K53" s="35"/>
    </row>
    <row r="54" spans="1:11" x14ac:dyDescent="0.25">
      <c r="B54" s="8" t="s">
        <v>1130</v>
      </c>
      <c r="C54" s="60" t="s">
        <v>1131</v>
      </c>
      <c r="D54" s="54" t="s">
        <v>1132</v>
      </c>
      <c r="E54" s="6" t="s">
        <v>196</v>
      </c>
      <c r="F54" s="19">
        <v>34500000</v>
      </c>
      <c r="G54" s="24">
        <v>34287.93</v>
      </c>
      <c r="H54" s="24">
        <v>3.56</v>
      </c>
      <c r="I54" s="31">
        <v>5.2500999999999998</v>
      </c>
      <c r="J54" s="31"/>
      <c r="K54" s="35"/>
    </row>
    <row r="55" spans="1:11" x14ac:dyDescent="0.25">
      <c r="B55" s="8" t="s">
        <v>2065</v>
      </c>
      <c r="C55" s="60" t="s">
        <v>2066</v>
      </c>
      <c r="D55" s="54" t="s">
        <v>2067</v>
      </c>
      <c r="E55" s="6" t="s">
        <v>196</v>
      </c>
      <c r="F55" s="19">
        <v>28000000</v>
      </c>
      <c r="G55" s="24">
        <v>27851.77</v>
      </c>
      <c r="H55" s="24">
        <v>2.89</v>
      </c>
      <c r="I55" s="31">
        <v>5.2503000000000002</v>
      </c>
      <c r="J55" s="31"/>
      <c r="K55" s="35"/>
    </row>
    <row r="56" spans="1:11" x14ac:dyDescent="0.25">
      <c r="B56" s="8" t="s">
        <v>2082</v>
      </c>
      <c r="C56" s="60" t="s">
        <v>2083</v>
      </c>
      <c r="D56" s="54" t="s">
        <v>2084</v>
      </c>
      <c r="E56" s="6" t="s">
        <v>196</v>
      </c>
      <c r="F56" s="19">
        <v>22500000</v>
      </c>
      <c r="G56" s="24">
        <v>22381.9</v>
      </c>
      <c r="H56" s="24">
        <v>2.3199999999999998</v>
      </c>
      <c r="I56" s="31">
        <v>5.35</v>
      </c>
      <c r="J56" s="31"/>
      <c r="K56" s="35"/>
    </row>
    <row r="57" spans="1:11" x14ac:dyDescent="0.25">
      <c r="C57" s="58" t="s">
        <v>185</v>
      </c>
      <c r="D57" s="54"/>
      <c r="E57" s="6"/>
      <c r="F57" s="19"/>
      <c r="G57" s="25">
        <v>125716.53</v>
      </c>
      <c r="H57" s="25">
        <v>13.05</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18</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19</v>
      </c>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23</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197</v>
      </c>
      <c r="C73" s="60" t="s">
        <v>198</v>
      </c>
      <c r="D73" s="54"/>
      <c r="E73" s="6"/>
      <c r="F73" s="19"/>
      <c r="G73" s="24">
        <v>179577.54</v>
      </c>
      <c r="H73" s="24">
        <v>18.649999999999999</v>
      </c>
      <c r="I73" s="31"/>
      <c r="J73" s="31"/>
      <c r="K73" s="35"/>
    </row>
    <row r="74" spans="1:54" x14ac:dyDescent="0.25">
      <c r="C74" s="58" t="s">
        <v>185</v>
      </c>
      <c r="D74" s="54"/>
      <c r="E74" s="6"/>
      <c r="F74" s="19"/>
      <c r="G74" s="25">
        <v>179577.54</v>
      </c>
      <c r="H74" s="25">
        <v>18.649999999999999</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4766</v>
      </c>
      <c r="D77" s="54"/>
      <c r="E77" s="6"/>
      <c r="F77" s="19"/>
      <c r="G77" s="24" t="s">
        <v>2</v>
      </c>
      <c r="H77" s="24" t="s">
        <v>2</v>
      </c>
      <c r="I77" s="31"/>
      <c r="J77" s="31"/>
      <c r="K77" s="35"/>
      <c r="L77" s="3"/>
      <c r="AI77" s="3"/>
      <c r="AV77" s="3"/>
      <c r="AX77" s="3"/>
      <c r="BB77" s="3"/>
    </row>
    <row r="78" spans="1:54" x14ac:dyDescent="0.25">
      <c r="B78" s="8"/>
      <c r="C78" s="60" t="s">
        <v>199</v>
      </c>
      <c r="D78" s="54"/>
      <c r="E78" s="6"/>
      <c r="F78" s="19"/>
      <c r="G78" s="24">
        <v>18735.18</v>
      </c>
      <c r="H78" s="24">
        <v>1.96</v>
      </c>
      <c r="I78" s="31"/>
      <c r="J78" s="31"/>
      <c r="K78" s="35"/>
    </row>
    <row r="79" spans="1:54" x14ac:dyDescent="0.25">
      <c r="C79" s="58" t="s">
        <v>185</v>
      </c>
      <c r="D79" s="54"/>
      <c r="E79" s="6"/>
      <c r="F79" s="19"/>
      <c r="G79" s="25">
        <v>18735.18</v>
      </c>
      <c r="H79" s="25">
        <v>1.96</v>
      </c>
      <c r="I79" s="31"/>
      <c r="J79" s="31"/>
      <c r="K79" s="35"/>
    </row>
    <row r="80" spans="1:54" x14ac:dyDescent="0.25">
      <c r="C80" s="57"/>
      <c r="D80" s="54"/>
      <c r="E80" s="6"/>
      <c r="F80" s="19"/>
      <c r="G80" s="24"/>
      <c r="H80" s="24"/>
      <c r="I80" s="31"/>
      <c r="J80" s="31"/>
      <c r="K80" s="35"/>
    </row>
    <row r="81" spans="3:11" x14ac:dyDescent="0.25">
      <c r="C81" s="61" t="s">
        <v>200</v>
      </c>
      <c r="D81" s="55"/>
      <c r="E81" s="5"/>
      <c r="F81" s="20"/>
      <c r="G81" s="26">
        <v>962869.65</v>
      </c>
      <c r="H81" s="26">
        <v>99.999999999999986</v>
      </c>
      <c r="I81" s="32"/>
      <c r="J81" s="32"/>
      <c r="K81" s="36"/>
    </row>
    <row r="84" spans="3:11" x14ac:dyDescent="0.25">
      <c r="C84" s="1" t="s">
        <v>201</v>
      </c>
    </row>
    <row r="85" spans="3:11" x14ac:dyDescent="0.25">
      <c r="C85" s="37" t="s">
        <v>202</v>
      </c>
      <c r="D85" s="37"/>
      <c r="E85" s="37"/>
      <c r="F85" s="37"/>
      <c r="G85" s="37"/>
      <c r="H85" s="37"/>
      <c r="I85" s="37"/>
      <c r="J85" s="37"/>
      <c r="K85" s="37"/>
    </row>
    <row r="86" spans="3:11" x14ac:dyDescent="0.25">
      <c r="C86" s="2" t="s">
        <v>203</v>
      </c>
    </row>
    <row r="87" spans="3:11" x14ac:dyDescent="0.25">
      <c r="C87" s="2" t="s">
        <v>204</v>
      </c>
    </row>
    <row r="88" spans="3:11" ht="30" customHeight="1" x14ac:dyDescent="0.25">
      <c r="C88" s="91" t="s">
        <v>205</v>
      </c>
      <c r="D88" s="92"/>
      <c r="E88" s="92"/>
      <c r="F88" s="92"/>
      <c r="G88" s="92"/>
      <c r="H88" s="92"/>
      <c r="I88" s="92"/>
      <c r="J88" s="92"/>
      <c r="K88" s="92"/>
    </row>
    <row r="89" spans="3:11" x14ac:dyDescent="0.25">
      <c r="C89" s="2" t="s">
        <v>206</v>
      </c>
    </row>
    <row r="91" spans="3:11" x14ac:dyDescent="0.25">
      <c r="C91" s="1" t="s">
        <v>4909</v>
      </c>
      <c r="E91" s="88" t="s">
        <v>4910</v>
      </c>
    </row>
    <row r="92" spans="3:11" x14ac:dyDescent="0.25">
      <c r="E92" s="2" t="s">
        <v>4932</v>
      </c>
    </row>
  </sheetData>
  <mergeCells count="1">
    <mergeCell ref="C88:K88"/>
  </mergeCells>
  <hyperlinks>
    <hyperlink ref="J2" location="'Index'!A1" display="'Index'!A1" xr:uid="{E3CC76DF-0764-45DD-8002-5554CC4FCB92}"/>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A54A4-72DD-403C-8479-2F3A11F9F498}">
  <sheetPr codeName="Sheet1"/>
  <dimension ref="A1:IV150"/>
  <sheetViews>
    <sheetView showGridLines="0" zoomScale="90" zoomScaleNormal="90" workbookViewId="0">
      <pane ySplit="6" topLeftCell="A13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2085</v>
      </c>
      <c r="J2" s="38" t="s">
        <v>4443</v>
      </c>
    </row>
    <row r="3" spans="1:54" ht="16.5" x14ac:dyDescent="0.3">
      <c r="C3" s="1" t="s">
        <v>28</v>
      </c>
      <c r="D3" s="21" t="s">
        <v>2086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52</v>
      </c>
      <c r="C11" s="60" t="s">
        <v>53</v>
      </c>
      <c r="D11" s="54" t="s">
        <v>54</v>
      </c>
      <c r="E11" s="6" t="s">
        <v>44</v>
      </c>
      <c r="F11" s="19">
        <v>9517750</v>
      </c>
      <c r="G11" s="24">
        <v>110529.63</v>
      </c>
      <c r="H11" s="24">
        <v>5.36</v>
      </c>
      <c r="I11" s="31"/>
      <c r="J11" s="31"/>
      <c r="K11" s="35"/>
    </row>
    <row r="12" spans="1:54" x14ac:dyDescent="0.25">
      <c r="B12" s="8" t="s">
        <v>45</v>
      </c>
      <c r="C12" s="60" t="s">
        <v>46</v>
      </c>
      <c r="D12" s="54" t="s">
        <v>47</v>
      </c>
      <c r="E12" s="6" t="s">
        <v>44</v>
      </c>
      <c r="F12" s="19">
        <v>12749960</v>
      </c>
      <c r="G12" s="24">
        <v>93272.33</v>
      </c>
      <c r="H12" s="24">
        <v>4.5199999999999996</v>
      </c>
      <c r="I12" s="31"/>
      <c r="J12" s="31"/>
      <c r="K12" s="35"/>
    </row>
    <row r="13" spans="1:54" x14ac:dyDescent="0.25">
      <c r="B13" s="8" t="s">
        <v>59</v>
      </c>
      <c r="C13" s="60" t="s">
        <v>60</v>
      </c>
      <c r="D13" s="54" t="s">
        <v>61</v>
      </c>
      <c r="E13" s="6" t="s">
        <v>44</v>
      </c>
      <c r="F13" s="19">
        <v>9067425</v>
      </c>
      <c r="G13" s="24">
        <v>88806.36</v>
      </c>
      <c r="H13" s="24">
        <v>4.3099999999999996</v>
      </c>
      <c r="I13" s="31"/>
      <c r="J13" s="31"/>
      <c r="K13" s="35"/>
    </row>
    <row r="14" spans="1:54" x14ac:dyDescent="0.25">
      <c r="B14" s="8" t="s">
        <v>41</v>
      </c>
      <c r="C14" s="60" t="s">
        <v>42</v>
      </c>
      <c r="D14" s="54" t="s">
        <v>43</v>
      </c>
      <c r="E14" s="6" t="s">
        <v>44</v>
      </c>
      <c r="F14" s="19">
        <v>6910955</v>
      </c>
      <c r="G14" s="24">
        <v>83339.210000000006</v>
      </c>
      <c r="H14" s="24">
        <v>4.04</v>
      </c>
      <c r="I14" s="31"/>
      <c r="J14" s="31"/>
      <c r="K14" s="35"/>
    </row>
    <row r="15" spans="1:54" x14ac:dyDescent="0.25">
      <c r="B15" s="8" t="s">
        <v>55</v>
      </c>
      <c r="C15" s="60" t="s">
        <v>56</v>
      </c>
      <c r="D15" s="54" t="s">
        <v>57</v>
      </c>
      <c r="E15" s="6" t="s">
        <v>58</v>
      </c>
      <c r="F15" s="19">
        <v>2219697</v>
      </c>
      <c r="G15" s="24">
        <v>77780.399999999994</v>
      </c>
      <c r="H15" s="24">
        <v>3.77</v>
      </c>
      <c r="I15" s="31"/>
      <c r="J15" s="31"/>
      <c r="K15" s="35"/>
    </row>
    <row r="16" spans="1:54" x14ac:dyDescent="0.25">
      <c r="B16" s="8" t="s">
        <v>66</v>
      </c>
      <c r="C16" s="60" t="s">
        <v>67</v>
      </c>
      <c r="D16" s="54" t="s">
        <v>68</v>
      </c>
      <c r="E16" s="6" t="s">
        <v>44</v>
      </c>
      <c r="F16" s="19">
        <v>20037500</v>
      </c>
      <c r="G16" s="24">
        <v>70812.53</v>
      </c>
      <c r="H16" s="24">
        <v>3.43</v>
      </c>
      <c r="I16" s="31"/>
      <c r="J16" s="31"/>
      <c r="K16" s="35"/>
    </row>
    <row r="17" spans="2:11" x14ac:dyDescent="0.25">
      <c r="B17" s="8" t="s">
        <v>275</v>
      </c>
      <c r="C17" s="60" t="s">
        <v>276</v>
      </c>
      <c r="D17" s="54" t="s">
        <v>277</v>
      </c>
      <c r="E17" s="6" t="s">
        <v>207</v>
      </c>
      <c r="F17" s="19">
        <v>36400000</v>
      </c>
      <c r="G17" s="24">
        <v>69837.039999999994</v>
      </c>
      <c r="H17" s="24">
        <v>3.39</v>
      </c>
      <c r="I17" s="31"/>
      <c r="J17" s="31"/>
      <c r="K17" s="35"/>
    </row>
    <row r="18" spans="2:11" x14ac:dyDescent="0.25">
      <c r="B18" s="8" t="s">
        <v>618</v>
      </c>
      <c r="C18" s="60" t="s">
        <v>619</v>
      </c>
      <c r="D18" s="54" t="s">
        <v>620</v>
      </c>
      <c r="E18" s="6" t="s">
        <v>243</v>
      </c>
      <c r="F18" s="19">
        <v>18600000</v>
      </c>
      <c r="G18" s="24">
        <v>68940.899999999994</v>
      </c>
      <c r="H18" s="24">
        <v>3.34</v>
      </c>
      <c r="I18" s="31"/>
      <c r="J18" s="31"/>
      <c r="K18" s="35"/>
    </row>
    <row r="19" spans="2:11" x14ac:dyDescent="0.25">
      <c r="B19" s="8" t="s">
        <v>81</v>
      </c>
      <c r="C19" s="60" t="s">
        <v>82</v>
      </c>
      <c r="D19" s="54" t="s">
        <v>83</v>
      </c>
      <c r="E19" s="6" t="s">
        <v>84</v>
      </c>
      <c r="F19" s="19">
        <v>4901667</v>
      </c>
      <c r="G19" s="24">
        <v>65873.5</v>
      </c>
      <c r="H19" s="24">
        <v>3.19</v>
      </c>
      <c r="I19" s="31"/>
      <c r="J19" s="31"/>
      <c r="K19" s="35"/>
    </row>
    <row r="20" spans="2:11" x14ac:dyDescent="0.25">
      <c r="B20" s="8" t="s">
        <v>99</v>
      </c>
      <c r="C20" s="60" t="s">
        <v>100</v>
      </c>
      <c r="D20" s="54" t="s">
        <v>101</v>
      </c>
      <c r="E20" s="6" t="s">
        <v>65</v>
      </c>
      <c r="F20" s="19">
        <v>932056</v>
      </c>
      <c r="G20" s="24">
        <v>61385.21</v>
      </c>
      <c r="H20" s="24">
        <v>2.98</v>
      </c>
      <c r="I20" s="31"/>
      <c r="J20" s="31"/>
      <c r="K20" s="35"/>
    </row>
    <row r="21" spans="2:11" x14ac:dyDescent="0.25">
      <c r="B21" s="8" t="s">
        <v>48</v>
      </c>
      <c r="C21" s="60" t="s">
        <v>49</v>
      </c>
      <c r="D21" s="54" t="s">
        <v>50</v>
      </c>
      <c r="E21" s="6" t="s">
        <v>51</v>
      </c>
      <c r="F21" s="19">
        <v>3993067</v>
      </c>
      <c r="G21" s="24">
        <v>49937.3</v>
      </c>
      <c r="H21" s="24">
        <v>2.42</v>
      </c>
      <c r="I21" s="31"/>
      <c r="J21" s="31"/>
      <c r="K21" s="35"/>
    </row>
    <row r="22" spans="2:11" x14ac:dyDescent="0.25">
      <c r="B22" s="8" t="s">
        <v>486</v>
      </c>
      <c r="C22" s="60" t="s">
        <v>487</v>
      </c>
      <c r="D22" s="54" t="s">
        <v>488</v>
      </c>
      <c r="E22" s="6" t="s">
        <v>119</v>
      </c>
      <c r="F22" s="19">
        <v>2551650</v>
      </c>
      <c r="G22" s="24">
        <v>44837.59</v>
      </c>
      <c r="H22" s="24">
        <v>2.17</v>
      </c>
      <c r="I22" s="31"/>
      <c r="J22" s="31"/>
      <c r="K22" s="35"/>
    </row>
    <row r="23" spans="2:11" x14ac:dyDescent="0.25">
      <c r="B23" s="8" t="s">
        <v>1150</v>
      </c>
      <c r="C23" s="60" t="s">
        <v>1151</v>
      </c>
      <c r="D23" s="54" t="s">
        <v>1152</v>
      </c>
      <c r="E23" s="6" t="s">
        <v>135</v>
      </c>
      <c r="F23" s="19">
        <v>2368750</v>
      </c>
      <c r="G23" s="24">
        <v>42099.79</v>
      </c>
      <c r="H23" s="24">
        <v>2.04</v>
      </c>
      <c r="I23" s="31"/>
      <c r="J23" s="31"/>
      <c r="K23" s="35"/>
    </row>
    <row r="24" spans="2:11" x14ac:dyDescent="0.25">
      <c r="B24" s="8" t="s">
        <v>1052</v>
      </c>
      <c r="C24" s="60" t="s">
        <v>1053</v>
      </c>
      <c r="D24" s="54" t="s">
        <v>1054</v>
      </c>
      <c r="E24" s="6" t="s">
        <v>65</v>
      </c>
      <c r="F24" s="19">
        <v>466658</v>
      </c>
      <c r="G24" s="24">
        <v>40979.57</v>
      </c>
      <c r="H24" s="24">
        <v>1.99</v>
      </c>
      <c r="I24" s="31"/>
      <c r="J24" s="31"/>
      <c r="K24" s="35"/>
    </row>
    <row r="25" spans="2:11" x14ac:dyDescent="0.25">
      <c r="B25" s="8" t="s">
        <v>1791</v>
      </c>
      <c r="C25" s="60" t="s">
        <v>1792</v>
      </c>
      <c r="D25" s="54" t="s">
        <v>1793</v>
      </c>
      <c r="E25" s="6" t="s">
        <v>135</v>
      </c>
      <c r="F25" s="19">
        <v>2711600</v>
      </c>
      <c r="G25" s="24">
        <v>40421.82</v>
      </c>
      <c r="H25" s="24">
        <v>1.96</v>
      </c>
      <c r="I25" s="31"/>
      <c r="J25" s="31"/>
      <c r="K25" s="35"/>
    </row>
    <row r="26" spans="2:11" x14ac:dyDescent="0.25">
      <c r="B26" s="8" t="s">
        <v>77</v>
      </c>
      <c r="C26" s="60" t="s">
        <v>78</v>
      </c>
      <c r="D26" s="54" t="s">
        <v>79</v>
      </c>
      <c r="E26" s="6" t="s">
        <v>80</v>
      </c>
      <c r="F26" s="19">
        <v>4332600</v>
      </c>
      <c r="G26" s="24">
        <v>38319.68</v>
      </c>
      <c r="H26" s="24">
        <v>1.86</v>
      </c>
      <c r="I26" s="31"/>
      <c r="J26" s="31"/>
      <c r="K26" s="35"/>
    </row>
    <row r="27" spans="2:11" x14ac:dyDescent="0.25">
      <c r="B27" s="8" t="s">
        <v>598</v>
      </c>
      <c r="C27" s="60" t="s">
        <v>599</v>
      </c>
      <c r="D27" s="54" t="s">
        <v>600</v>
      </c>
      <c r="E27" s="6" t="s">
        <v>601</v>
      </c>
      <c r="F27" s="19">
        <v>8428341</v>
      </c>
      <c r="G27" s="24">
        <v>37965.46</v>
      </c>
      <c r="H27" s="24">
        <v>1.84</v>
      </c>
      <c r="I27" s="31"/>
      <c r="J27" s="31"/>
      <c r="K27" s="35"/>
    </row>
    <row r="28" spans="2:11" x14ac:dyDescent="0.25">
      <c r="B28" s="8" t="s">
        <v>424</v>
      </c>
      <c r="C28" s="60" t="s">
        <v>425</v>
      </c>
      <c r="D28" s="54" t="s">
        <v>426</v>
      </c>
      <c r="E28" s="6" t="s">
        <v>427</v>
      </c>
      <c r="F28" s="19">
        <v>13000000</v>
      </c>
      <c r="G28" s="24">
        <v>37004.5</v>
      </c>
      <c r="H28" s="24">
        <v>1.79</v>
      </c>
      <c r="I28" s="31"/>
      <c r="J28" s="31"/>
      <c r="K28" s="35"/>
    </row>
    <row r="29" spans="2:11" x14ac:dyDescent="0.25">
      <c r="B29" s="8" t="s">
        <v>489</v>
      </c>
      <c r="C29" s="60" t="s">
        <v>490</v>
      </c>
      <c r="D29" s="54" t="s">
        <v>491</v>
      </c>
      <c r="E29" s="6" t="s">
        <v>247</v>
      </c>
      <c r="F29" s="19">
        <v>1450000</v>
      </c>
      <c r="G29" s="24">
        <v>34646.300000000003</v>
      </c>
      <c r="H29" s="24">
        <v>1.68</v>
      </c>
      <c r="I29" s="31"/>
      <c r="J29" s="31"/>
      <c r="K29" s="35"/>
    </row>
    <row r="30" spans="2:11" x14ac:dyDescent="0.25">
      <c r="B30" s="8" t="s">
        <v>1147</v>
      </c>
      <c r="C30" s="60" t="s">
        <v>1148</v>
      </c>
      <c r="D30" s="54" t="s">
        <v>1149</v>
      </c>
      <c r="E30" s="6" t="s">
        <v>207</v>
      </c>
      <c r="F30" s="19">
        <v>2990000</v>
      </c>
      <c r="G30" s="24">
        <v>33562.75</v>
      </c>
      <c r="H30" s="24">
        <v>1.63</v>
      </c>
      <c r="I30" s="31"/>
      <c r="J30" s="31"/>
      <c r="K30" s="35"/>
    </row>
    <row r="31" spans="2:11" x14ac:dyDescent="0.25">
      <c r="B31" s="8" t="s">
        <v>219</v>
      </c>
      <c r="C31" s="60" t="s">
        <v>220</v>
      </c>
      <c r="D31" s="54" t="s">
        <v>221</v>
      </c>
      <c r="E31" s="6" t="s">
        <v>207</v>
      </c>
      <c r="F31" s="19">
        <v>2830000</v>
      </c>
      <c r="G31" s="24">
        <v>31500.73</v>
      </c>
      <c r="H31" s="24">
        <v>1.53</v>
      </c>
      <c r="I31" s="31"/>
      <c r="J31" s="31"/>
      <c r="K31" s="35"/>
    </row>
    <row r="32" spans="2:11" x14ac:dyDescent="0.25">
      <c r="B32" s="8" t="s">
        <v>345</v>
      </c>
      <c r="C32" s="60" t="s">
        <v>346</v>
      </c>
      <c r="D32" s="54" t="s">
        <v>347</v>
      </c>
      <c r="E32" s="6" t="s">
        <v>76</v>
      </c>
      <c r="F32" s="19">
        <v>10446356</v>
      </c>
      <c r="G32" s="24">
        <v>29364.71</v>
      </c>
      <c r="H32" s="24">
        <v>1.42</v>
      </c>
      <c r="I32" s="31"/>
      <c r="J32" s="31"/>
      <c r="K32" s="35"/>
    </row>
    <row r="33" spans="2:11" x14ac:dyDescent="0.25">
      <c r="B33" s="8" t="s">
        <v>69</v>
      </c>
      <c r="C33" s="60" t="s">
        <v>70</v>
      </c>
      <c r="D33" s="54" t="s">
        <v>71</v>
      </c>
      <c r="E33" s="6" t="s">
        <v>72</v>
      </c>
      <c r="F33" s="19">
        <v>3626350</v>
      </c>
      <c r="G33" s="24">
        <v>29067.01</v>
      </c>
      <c r="H33" s="24">
        <v>1.41</v>
      </c>
      <c r="I33" s="31"/>
      <c r="J33" s="31"/>
      <c r="K33" s="35"/>
    </row>
    <row r="34" spans="2:11" x14ac:dyDescent="0.25">
      <c r="B34" s="8" t="s">
        <v>510</v>
      </c>
      <c r="C34" s="60" t="s">
        <v>511</v>
      </c>
      <c r="D34" s="54" t="s">
        <v>512</v>
      </c>
      <c r="E34" s="6" t="s">
        <v>44</v>
      </c>
      <c r="F34" s="19">
        <v>11273457</v>
      </c>
      <c r="G34" s="24">
        <v>27913.08</v>
      </c>
      <c r="H34" s="24">
        <v>1.35</v>
      </c>
      <c r="I34" s="31"/>
      <c r="J34" s="31"/>
      <c r="K34" s="35"/>
    </row>
    <row r="35" spans="2:11" x14ac:dyDescent="0.25">
      <c r="B35" s="8" t="s">
        <v>1144</v>
      </c>
      <c r="C35" s="60" t="s">
        <v>1145</v>
      </c>
      <c r="D35" s="54" t="s">
        <v>1146</v>
      </c>
      <c r="E35" s="6" t="s">
        <v>72</v>
      </c>
      <c r="F35" s="19">
        <v>2956600</v>
      </c>
      <c r="G35" s="24">
        <v>25784.51</v>
      </c>
      <c r="H35" s="24">
        <v>1.25</v>
      </c>
      <c r="I35" s="31"/>
      <c r="J35" s="31"/>
      <c r="K35" s="35"/>
    </row>
    <row r="36" spans="2:11" x14ac:dyDescent="0.25">
      <c r="B36" s="8" t="s">
        <v>1993</v>
      </c>
      <c r="C36" s="60" t="s">
        <v>1994</v>
      </c>
      <c r="D36" s="54" t="s">
        <v>1995</v>
      </c>
      <c r="E36" s="6" t="s">
        <v>135</v>
      </c>
      <c r="F36" s="19">
        <v>1489863</v>
      </c>
      <c r="G36" s="24">
        <v>25485.599999999999</v>
      </c>
      <c r="H36" s="24">
        <v>1.24</v>
      </c>
      <c r="I36" s="31"/>
      <c r="J36" s="31"/>
      <c r="K36" s="35"/>
    </row>
    <row r="37" spans="2:11" x14ac:dyDescent="0.25">
      <c r="B37" s="8" t="s">
        <v>461</v>
      </c>
      <c r="C37" s="60" t="s">
        <v>462</v>
      </c>
      <c r="D37" s="54" t="s">
        <v>463</v>
      </c>
      <c r="E37" s="6" t="s">
        <v>72</v>
      </c>
      <c r="F37" s="19">
        <v>802357</v>
      </c>
      <c r="G37" s="24">
        <v>25355.279999999999</v>
      </c>
      <c r="H37" s="24">
        <v>1.23</v>
      </c>
      <c r="I37" s="31"/>
      <c r="J37" s="31"/>
      <c r="K37" s="35"/>
    </row>
    <row r="38" spans="2:11" x14ac:dyDescent="0.25">
      <c r="B38" s="8" t="s">
        <v>231</v>
      </c>
      <c r="C38" s="60" t="s">
        <v>232</v>
      </c>
      <c r="D38" s="54" t="s">
        <v>233</v>
      </c>
      <c r="E38" s="6" t="s">
        <v>119</v>
      </c>
      <c r="F38" s="19">
        <v>6986253</v>
      </c>
      <c r="G38" s="24">
        <v>25213.39</v>
      </c>
      <c r="H38" s="24">
        <v>1.22</v>
      </c>
      <c r="I38" s="31"/>
      <c r="J38" s="31"/>
      <c r="K38" s="35"/>
    </row>
    <row r="39" spans="2:11" x14ac:dyDescent="0.25">
      <c r="B39" s="8" t="s">
        <v>480</v>
      </c>
      <c r="C39" s="60" t="s">
        <v>481</v>
      </c>
      <c r="D39" s="54" t="s">
        <v>482</v>
      </c>
      <c r="E39" s="6" t="s">
        <v>109</v>
      </c>
      <c r="F39" s="19">
        <v>514244</v>
      </c>
      <c r="G39" s="24">
        <v>23141.49</v>
      </c>
      <c r="H39" s="24">
        <v>1.1200000000000001</v>
      </c>
      <c r="I39" s="31"/>
      <c r="J39" s="31"/>
      <c r="K39" s="35"/>
    </row>
    <row r="40" spans="2:11" x14ac:dyDescent="0.25">
      <c r="B40" s="8" t="s">
        <v>470</v>
      </c>
      <c r="C40" s="60" t="s">
        <v>471</v>
      </c>
      <c r="D40" s="54" t="s">
        <v>472</v>
      </c>
      <c r="E40" s="6" t="s">
        <v>150</v>
      </c>
      <c r="F40" s="19">
        <v>8800000</v>
      </c>
      <c r="G40" s="24">
        <v>22884.400000000001</v>
      </c>
      <c r="H40" s="24">
        <v>1.1100000000000001</v>
      </c>
      <c r="I40" s="31"/>
      <c r="J40" s="31"/>
      <c r="K40" s="35"/>
    </row>
    <row r="41" spans="2:11" x14ac:dyDescent="0.25">
      <c r="B41" s="8" t="s">
        <v>323</v>
      </c>
      <c r="C41" s="60" t="s">
        <v>324</v>
      </c>
      <c r="D41" s="54" t="s">
        <v>325</v>
      </c>
      <c r="E41" s="6" t="s">
        <v>326</v>
      </c>
      <c r="F41" s="19">
        <v>3300000</v>
      </c>
      <c r="G41" s="24">
        <v>21608.400000000001</v>
      </c>
      <c r="H41" s="24">
        <v>1.05</v>
      </c>
      <c r="I41" s="31"/>
      <c r="J41" s="31"/>
      <c r="K41" s="35"/>
    </row>
    <row r="42" spans="2:11" x14ac:dyDescent="0.25">
      <c r="B42" s="8" t="s">
        <v>351</v>
      </c>
      <c r="C42" s="60" t="s">
        <v>352</v>
      </c>
      <c r="D42" s="54" t="s">
        <v>353</v>
      </c>
      <c r="E42" s="6" t="s">
        <v>247</v>
      </c>
      <c r="F42" s="19">
        <v>960400</v>
      </c>
      <c r="G42" s="24">
        <v>21286.31</v>
      </c>
      <c r="H42" s="24">
        <v>1.03</v>
      </c>
      <c r="I42" s="31"/>
      <c r="J42" s="31"/>
      <c r="K42" s="35"/>
    </row>
    <row r="43" spans="2:11" x14ac:dyDescent="0.25">
      <c r="B43" s="8" t="s">
        <v>384</v>
      </c>
      <c r="C43" s="60" t="s">
        <v>385</v>
      </c>
      <c r="D43" s="54" t="s">
        <v>386</v>
      </c>
      <c r="E43" s="6" t="s">
        <v>51</v>
      </c>
      <c r="F43" s="19">
        <v>428134</v>
      </c>
      <c r="G43" s="24">
        <v>20880.95</v>
      </c>
      <c r="H43" s="24">
        <v>1.01</v>
      </c>
      <c r="I43" s="31"/>
      <c r="J43" s="31"/>
      <c r="K43" s="35"/>
    </row>
    <row r="44" spans="2:11" x14ac:dyDescent="0.25">
      <c r="B44" s="8" t="s">
        <v>299</v>
      </c>
      <c r="C44" s="60" t="s">
        <v>300</v>
      </c>
      <c r="D44" s="54" t="s">
        <v>301</v>
      </c>
      <c r="E44" s="6" t="s">
        <v>51</v>
      </c>
      <c r="F44" s="19">
        <v>1550000</v>
      </c>
      <c r="G44" s="24">
        <v>20794.8</v>
      </c>
      <c r="H44" s="24">
        <v>1.01</v>
      </c>
      <c r="I44" s="31"/>
      <c r="J44" s="31"/>
      <c r="K44" s="35"/>
    </row>
    <row r="45" spans="2:11" x14ac:dyDescent="0.25">
      <c r="B45" s="8" t="s">
        <v>62</v>
      </c>
      <c r="C45" s="60" t="s">
        <v>63</v>
      </c>
      <c r="D45" s="54" t="s">
        <v>64</v>
      </c>
      <c r="E45" s="6" t="s">
        <v>65</v>
      </c>
      <c r="F45" s="19">
        <v>166058</v>
      </c>
      <c r="G45" s="24">
        <v>20435.099999999999</v>
      </c>
      <c r="H45" s="24">
        <v>0.99</v>
      </c>
      <c r="I45" s="31"/>
      <c r="J45" s="31"/>
      <c r="K45" s="35"/>
    </row>
    <row r="46" spans="2:11" x14ac:dyDescent="0.25">
      <c r="B46" s="8" t="s">
        <v>215</v>
      </c>
      <c r="C46" s="60" t="s">
        <v>216</v>
      </c>
      <c r="D46" s="54" t="s">
        <v>217</v>
      </c>
      <c r="E46" s="6" t="s">
        <v>218</v>
      </c>
      <c r="F46" s="19">
        <v>13210000</v>
      </c>
      <c r="G46" s="24">
        <v>20360.57</v>
      </c>
      <c r="H46" s="24">
        <v>0.99</v>
      </c>
      <c r="I46" s="31"/>
      <c r="J46" s="31"/>
      <c r="K46" s="35"/>
    </row>
    <row r="47" spans="2:11" x14ac:dyDescent="0.25">
      <c r="B47" s="8" t="s">
        <v>2087</v>
      </c>
      <c r="C47" s="60" t="s">
        <v>2088</v>
      </c>
      <c r="D47" s="54" t="s">
        <v>2089</v>
      </c>
      <c r="E47" s="6" t="s">
        <v>76</v>
      </c>
      <c r="F47" s="19">
        <v>9835227</v>
      </c>
      <c r="G47" s="24">
        <v>19989.12</v>
      </c>
      <c r="H47" s="24">
        <v>0.97</v>
      </c>
      <c r="I47" s="31"/>
      <c r="J47" s="31"/>
      <c r="K47" s="35"/>
    </row>
    <row r="48" spans="2:11" x14ac:dyDescent="0.25">
      <c r="B48" s="8" t="s">
        <v>278</v>
      </c>
      <c r="C48" s="60" t="s">
        <v>279</v>
      </c>
      <c r="D48" s="54" t="s">
        <v>280</v>
      </c>
      <c r="E48" s="6" t="s">
        <v>109</v>
      </c>
      <c r="F48" s="19">
        <v>544951</v>
      </c>
      <c r="G48" s="24">
        <v>19817.689999999999</v>
      </c>
      <c r="H48" s="24">
        <v>0.96</v>
      </c>
      <c r="I48" s="31"/>
      <c r="J48" s="31"/>
      <c r="K48" s="35"/>
    </row>
    <row r="49" spans="2:11" x14ac:dyDescent="0.25">
      <c r="B49" s="8" t="s">
        <v>415</v>
      </c>
      <c r="C49" s="60" t="s">
        <v>416</v>
      </c>
      <c r="D49" s="54" t="s">
        <v>417</v>
      </c>
      <c r="E49" s="6" t="s">
        <v>254</v>
      </c>
      <c r="F49" s="19">
        <v>1075500</v>
      </c>
      <c r="G49" s="24">
        <v>19169.71</v>
      </c>
      <c r="H49" s="24">
        <v>0.93</v>
      </c>
      <c r="I49" s="31"/>
      <c r="J49" s="31"/>
      <c r="K49" s="35"/>
    </row>
    <row r="50" spans="2:11" x14ac:dyDescent="0.25">
      <c r="B50" s="8" t="s">
        <v>1017</v>
      </c>
      <c r="C50" s="60" t="s">
        <v>1018</v>
      </c>
      <c r="D50" s="54" t="s">
        <v>1019</v>
      </c>
      <c r="E50" s="6" t="s">
        <v>157</v>
      </c>
      <c r="F50" s="19">
        <v>2886062</v>
      </c>
      <c r="G50" s="24">
        <v>17936.88</v>
      </c>
      <c r="H50" s="24">
        <v>0.87</v>
      </c>
      <c r="I50" s="31"/>
      <c r="J50" s="31"/>
      <c r="K50" s="35"/>
    </row>
    <row r="51" spans="2:11" x14ac:dyDescent="0.25">
      <c r="B51" s="8" t="s">
        <v>2090</v>
      </c>
      <c r="C51" s="60" t="s">
        <v>2091</v>
      </c>
      <c r="D51" s="54" t="s">
        <v>2092</v>
      </c>
      <c r="E51" s="6" t="s">
        <v>127</v>
      </c>
      <c r="F51" s="19">
        <v>1268633</v>
      </c>
      <c r="G51" s="24">
        <v>17177.29</v>
      </c>
      <c r="H51" s="24">
        <v>0.83</v>
      </c>
      <c r="I51" s="31"/>
      <c r="J51" s="31"/>
      <c r="K51" s="35"/>
    </row>
    <row r="52" spans="2:11" x14ac:dyDescent="0.25">
      <c r="B52" s="8" t="s">
        <v>171</v>
      </c>
      <c r="C52" s="60" t="s">
        <v>172</v>
      </c>
      <c r="D52" s="54" t="s">
        <v>173</v>
      </c>
      <c r="E52" s="6" t="s">
        <v>139</v>
      </c>
      <c r="F52" s="19">
        <v>3750590</v>
      </c>
      <c r="G52" s="24">
        <v>16281.31</v>
      </c>
      <c r="H52" s="24">
        <v>0.79</v>
      </c>
      <c r="I52" s="31"/>
      <c r="J52" s="31"/>
      <c r="K52" s="35"/>
    </row>
    <row r="53" spans="2:11" x14ac:dyDescent="0.25">
      <c r="B53" s="8" t="s">
        <v>516</v>
      </c>
      <c r="C53" s="60" t="s">
        <v>517</v>
      </c>
      <c r="D53" s="54" t="s">
        <v>518</v>
      </c>
      <c r="E53" s="6" t="s">
        <v>72</v>
      </c>
      <c r="F53" s="19">
        <v>1422673</v>
      </c>
      <c r="G53" s="24">
        <v>15336.41</v>
      </c>
      <c r="H53" s="24">
        <v>0.74</v>
      </c>
      <c r="I53" s="31"/>
      <c r="J53" s="31"/>
      <c r="K53" s="35"/>
    </row>
    <row r="54" spans="2:11" x14ac:dyDescent="0.25">
      <c r="B54" s="8" t="s">
        <v>2093</v>
      </c>
      <c r="C54" s="60" t="s">
        <v>2094</v>
      </c>
      <c r="D54" s="54" t="s">
        <v>2095</v>
      </c>
      <c r="E54" s="6" t="s">
        <v>91</v>
      </c>
      <c r="F54" s="19">
        <v>4836000</v>
      </c>
      <c r="G54" s="24">
        <v>14616.81</v>
      </c>
      <c r="H54" s="24">
        <v>0.71</v>
      </c>
      <c r="I54" s="31"/>
      <c r="J54" s="31"/>
      <c r="K54" s="35"/>
    </row>
    <row r="55" spans="2:11" x14ac:dyDescent="0.25">
      <c r="B55" s="8" t="s">
        <v>1783</v>
      </c>
      <c r="C55" s="60" t="s">
        <v>1784</v>
      </c>
      <c r="D55" s="54" t="s">
        <v>4236</v>
      </c>
      <c r="E55" s="6" t="s">
        <v>109</v>
      </c>
      <c r="F55" s="19">
        <v>345821</v>
      </c>
      <c r="G55" s="24">
        <v>14492.6</v>
      </c>
      <c r="H55" s="24">
        <v>0.7</v>
      </c>
      <c r="I55" s="31"/>
      <c r="J55" s="31"/>
      <c r="K55" s="35" t="s">
        <v>4833</v>
      </c>
    </row>
    <row r="56" spans="2:11" x14ac:dyDescent="0.25">
      <c r="B56" s="8" t="s">
        <v>1098</v>
      </c>
      <c r="C56" s="60" t="s">
        <v>1099</v>
      </c>
      <c r="D56" s="54" t="s">
        <v>1100</v>
      </c>
      <c r="E56" s="6" t="s">
        <v>109</v>
      </c>
      <c r="F56" s="19">
        <v>1802000</v>
      </c>
      <c r="G56" s="24">
        <v>13978.11</v>
      </c>
      <c r="H56" s="24">
        <v>0.68</v>
      </c>
      <c r="I56" s="31"/>
      <c r="J56" s="31"/>
      <c r="K56" s="35"/>
    </row>
    <row r="57" spans="2:11" x14ac:dyDescent="0.25">
      <c r="B57" s="8" t="s">
        <v>1804</v>
      </c>
      <c r="C57" s="60" t="s">
        <v>1805</v>
      </c>
      <c r="D57" s="54" t="s">
        <v>1806</v>
      </c>
      <c r="E57" s="6" t="s">
        <v>72</v>
      </c>
      <c r="F57" s="19">
        <v>7066720</v>
      </c>
      <c r="G57" s="24">
        <v>13749.72</v>
      </c>
      <c r="H57" s="24">
        <v>0.67</v>
      </c>
      <c r="I57" s="31"/>
      <c r="J57" s="31"/>
      <c r="K57" s="35"/>
    </row>
    <row r="58" spans="2:11" x14ac:dyDescent="0.25">
      <c r="B58" s="8" t="s">
        <v>132</v>
      </c>
      <c r="C58" s="60" t="s">
        <v>133</v>
      </c>
      <c r="D58" s="54" t="s">
        <v>134</v>
      </c>
      <c r="E58" s="6" t="s">
        <v>135</v>
      </c>
      <c r="F58" s="19">
        <v>2664004</v>
      </c>
      <c r="G58" s="24">
        <v>13574.43</v>
      </c>
      <c r="H58" s="24">
        <v>0.66</v>
      </c>
      <c r="I58" s="31"/>
      <c r="J58" s="31"/>
      <c r="K58" s="35"/>
    </row>
    <row r="59" spans="2:11" x14ac:dyDescent="0.25">
      <c r="B59" s="8" t="s">
        <v>151</v>
      </c>
      <c r="C59" s="60" t="s">
        <v>152</v>
      </c>
      <c r="D59" s="54" t="s">
        <v>153</v>
      </c>
      <c r="E59" s="6" t="s">
        <v>131</v>
      </c>
      <c r="F59" s="19">
        <v>2646570</v>
      </c>
      <c r="G59" s="24">
        <v>12743.23</v>
      </c>
      <c r="H59" s="24">
        <v>0.62</v>
      </c>
      <c r="I59" s="31"/>
      <c r="J59" s="31"/>
      <c r="K59" s="35"/>
    </row>
    <row r="60" spans="2:11" x14ac:dyDescent="0.25">
      <c r="B60" s="8" t="s">
        <v>1023</v>
      </c>
      <c r="C60" s="60" t="s">
        <v>1024</v>
      </c>
      <c r="D60" s="54" t="s">
        <v>1025</v>
      </c>
      <c r="E60" s="6" t="s">
        <v>119</v>
      </c>
      <c r="F60" s="19">
        <v>430000</v>
      </c>
      <c r="G60" s="24">
        <v>12061.93</v>
      </c>
      <c r="H60" s="24">
        <v>0.57999999999999996</v>
      </c>
      <c r="I60" s="31"/>
      <c r="J60" s="31"/>
      <c r="K60" s="35"/>
    </row>
    <row r="61" spans="2:11" x14ac:dyDescent="0.25">
      <c r="B61" s="8" t="s">
        <v>530</v>
      </c>
      <c r="C61" s="60" t="s">
        <v>531</v>
      </c>
      <c r="D61" s="54" t="s">
        <v>532</v>
      </c>
      <c r="E61" s="6" t="s">
        <v>533</v>
      </c>
      <c r="F61" s="19">
        <v>1126846</v>
      </c>
      <c r="G61" s="24">
        <v>11732.72</v>
      </c>
      <c r="H61" s="24">
        <v>0.56999999999999995</v>
      </c>
      <c r="I61" s="31"/>
      <c r="J61" s="31"/>
      <c r="K61" s="35"/>
    </row>
    <row r="62" spans="2:11" x14ac:dyDescent="0.25">
      <c r="B62" s="8" t="s">
        <v>455</v>
      </c>
      <c r="C62" s="60" t="s">
        <v>456</v>
      </c>
      <c r="D62" s="54" t="s">
        <v>457</v>
      </c>
      <c r="E62" s="6" t="s">
        <v>65</v>
      </c>
      <c r="F62" s="19">
        <v>378816</v>
      </c>
      <c r="G62" s="24">
        <v>11192.88</v>
      </c>
      <c r="H62" s="24">
        <v>0.54</v>
      </c>
      <c r="I62" s="31"/>
      <c r="J62" s="31"/>
      <c r="K62" s="35"/>
    </row>
    <row r="63" spans="2:11" x14ac:dyDescent="0.25">
      <c r="B63" s="8" t="s">
        <v>916</v>
      </c>
      <c r="C63" s="60" t="s">
        <v>917</v>
      </c>
      <c r="D63" s="54" t="s">
        <v>918</v>
      </c>
      <c r="E63" s="6" t="s">
        <v>91</v>
      </c>
      <c r="F63" s="19">
        <v>3500000</v>
      </c>
      <c r="G63" s="24">
        <v>11026.75</v>
      </c>
      <c r="H63" s="24">
        <v>0.53</v>
      </c>
      <c r="I63" s="31"/>
      <c r="J63" s="31"/>
      <c r="K63" s="35"/>
    </row>
    <row r="64" spans="2:11" x14ac:dyDescent="0.25">
      <c r="B64" s="8" t="s">
        <v>504</v>
      </c>
      <c r="C64" s="60" t="s">
        <v>505</v>
      </c>
      <c r="D64" s="54" t="s">
        <v>506</v>
      </c>
      <c r="E64" s="6" t="s">
        <v>247</v>
      </c>
      <c r="F64" s="19">
        <v>377200</v>
      </c>
      <c r="G64" s="24">
        <v>10122.16</v>
      </c>
      <c r="H64" s="24">
        <v>0.49</v>
      </c>
      <c r="I64" s="31"/>
      <c r="J64" s="31"/>
      <c r="K64" s="35"/>
    </row>
    <row r="65" spans="2:11" x14ac:dyDescent="0.25">
      <c r="B65" s="8" t="s">
        <v>88</v>
      </c>
      <c r="C65" s="60" t="s">
        <v>89</v>
      </c>
      <c r="D65" s="54" t="s">
        <v>90</v>
      </c>
      <c r="E65" s="6" t="s">
        <v>91</v>
      </c>
      <c r="F65" s="19">
        <v>465000</v>
      </c>
      <c r="G65" s="24">
        <v>10068.18</v>
      </c>
      <c r="H65" s="24">
        <v>0.49</v>
      </c>
      <c r="I65" s="31"/>
      <c r="J65" s="31"/>
      <c r="K65" s="35"/>
    </row>
    <row r="66" spans="2:11" x14ac:dyDescent="0.25">
      <c r="B66" s="8" t="s">
        <v>492</v>
      </c>
      <c r="C66" s="60" t="s">
        <v>493</v>
      </c>
      <c r="D66" s="54" t="s">
        <v>494</v>
      </c>
      <c r="E66" s="6" t="s">
        <v>76</v>
      </c>
      <c r="F66" s="19">
        <v>8730638</v>
      </c>
      <c r="G66" s="24">
        <v>9620.2900000000009</v>
      </c>
      <c r="H66" s="24">
        <v>0.47</v>
      </c>
      <c r="I66" s="31"/>
      <c r="J66" s="31"/>
      <c r="K66" s="35"/>
    </row>
    <row r="67" spans="2:11" x14ac:dyDescent="0.25">
      <c r="B67" s="8" t="s">
        <v>901</v>
      </c>
      <c r="C67" s="60" t="s">
        <v>902</v>
      </c>
      <c r="D67" s="54" t="s">
        <v>903</v>
      </c>
      <c r="E67" s="6" t="s">
        <v>150</v>
      </c>
      <c r="F67" s="19">
        <v>4105000</v>
      </c>
      <c r="G67" s="24">
        <v>9399.6299999999992</v>
      </c>
      <c r="H67" s="24">
        <v>0.46</v>
      </c>
      <c r="I67" s="31"/>
      <c r="J67" s="31"/>
      <c r="K67" s="35"/>
    </row>
    <row r="68" spans="2:11" x14ac:dyDescent="0.25">
      <c r="B68" s="8" t="s">
        <v>2096</v>
      </c>
      <c r="C68" s="60" t="s">
        <v>2097</v>
      </c>
      <c r="D68" s="54" t="s">
        <v>2098</v>
      </c>
      <c r="E68" s="6" t="s">
        <v>58</v>
      </c>
      <c r="F68" s="19">
        <v>510000</v>
      </c>
      <c r="G68" s="24">
        <v>8837.2800000000007</v>
      </c>
      <c r="H68" s="24">
        <v>0.43</v>
      </c>
      <c r="I68" s="31"/>
      <c r="J68" s="31"/>
      <c r="K68" s="35"/>
    </row>
    <row r="69" spans="2:11" x14ac:dyDescent="0.25">
      <c r="B69" s="8" t="s">
        <v>174</v>
      </c>
      <c r="C69" s="60" t="s">
        <v>175</v>
      </c>
      <c r="D69" s="54" t="s">
        <v>176</v>
      </c>
      <c r="E69" s="6" t="s">
        <v>91</v>
      </c>
      <c r="F69" s="19">
        <v>1980000</v>
      </c>
      <c r="G69" s="24">
        <v>8118</v>
      </c>
      <c r="H69" s="24">
        <v>0.39</v>
      </c>
      <c r="I69" s="31"/>
      <c r="J69" s="31"/>
      <c r="K69" s="35"/>
    </row>
    <row r="70" spans="2:11" x14ac:dyDescent="0.25">
      <c r="B70" s="8" t="s">
        <v>330</v>
      </c>
      <c r="C70" s="60" t="s">
        <v>331</v>
      </c>
      <c r="D70" s="54" t="s">
        <v>332</v>
      </c>
      <c r="E70" s="6" t="s">
        <v>58</v>
      </c>
      <c r="F70" s="19">
        <v>1018086</v>
      </c>
      <c r="G70" s="24">
        <v>8103.46</v>
      </c>
      <c r="H70" s="24">
        <v>0.39</v>
      </c>
      <c r="I70" s="31"/>
      <c r="J70" s="31"/>
      <c r="K70" s="35"/>
    </row>
    <row r="71" spans="2:11" x14ac:dyDescent="0.25">
      <c r="B71" s="8" t="s">
        <v>2001</v>
      </c>
      <c r="C71" s="60" t="s">
        <v>2002</v>
      </c>
      <c r="D71" s="54" t="s">
        <v>2003</v>
      </c>
      <c r="E71" s="6" t="s">
        <v>955</v>
      </c>
      <c r="F71" s="19">
        <v>4634666</v>
      </c>
      <c r="G71" s="24">
        <v>7238.42</v>
      </c>
      <c r="H71" s="24">
        <v>0.35</v>
      </c>
      <c r="I71" s="31"/>
      <c r="J71" s="31"/>
      <c r="K71" s="35"/>
    </row>
    <row r="72" spans="2:11" x14ac:dyDescent="0.25">
      <c r="B72" s="8" t="s">
        <v>106</v>
      </c>
      <c r="C72" s="60" t="s">
        <v>107</v>
      </c>
      <c r="D72" s="54" t="s">
        <v>108</v>
      </c>
      <c r="E72" s="6" t="s">
        <v>109</v>
      </c>
      <c r="F72" s="19">
        <v>215000</v>
      </c>
      <c r="G72" s="24">
        <v>6934.4</v>
      </c>
      <c r="H72" s="24">
        <v>0.34</v>
      </c>
      <c r="I72" s="31"/>
      <c r="J72" s="31"/>
      <c r="K72" s="35"/>
    </row>
    <row r="73" spans="2:11" x14ac:dyDescent="0.25">
      <c r="B73" s="8" t="s">
        <v>449</v>
      </c>
      <c r="C73" s="60" t="s">
        <v>450</v>
      </c>
      <c r="D73" s="54" t="s">
        <v>451</v>
      </c>
      <c r="E73" s="6" t="s">
        <v>109</v>
      </c>
      <c r="F73" s="19">
        <v>400000</v>
      </c>
      <c r="G73" s="24">
        <v>5412.4</v>
      </c>
      <c r="H73" s="24">
        <v>0.26</v>
      </c>
      <c r="I73" s="31"/>
      <c r="J73" s="31"/>
      <c r="K73" s="35"/>
    </row>
    <row r="74" spans="2:11" x14ac:dyDescent="0.25">
      <c r="B74" s="8" t="s">
        <v>2099</v>
      </c>
      <c r="C74" s="60" t="s">
        <v>2100</v>
      </c>
      <c r="D74" s="54" t="s">
        <v>2101</v>
      </c>
      <c r="E74" s="6" t="s">
        <v>44</v>
      </c>
      <c r="F74" s="19">
        <v>1835369</v>
      </c>
      <c r="G74" s="24">
        <v>5311.56</v>
      </c>
      <c r="H74" s="24">
        <v>0.26</v>
      </c>
      <c r="I74" s="31"/>
      <c r="J74" s="31"/>
      <c r="K74" s="35"/>
    </row>
    <row r="75" spans="2:11" x14ac:dyDescent="0.25">
      <c r="B75" s="8" t="s">
        <v>375</v>
      </c>
      <c r="C75" s="60" t="s">
        <v>376</v>
      </c>
      <c r="D75" s="54" t="s">
        <v>377</v>
      </c>
      <c r="E75" s="6" t="s">
        <v>91</v>
      </c>
      <c r="F75" s="19">
        <v>955748</v>
      </c>
      <c r="G75" s="24">
        <v>4444.71</v>
      </c>
      <c r="H75" s="24">
        <v>0.22</v>
      </c>
      <c r="I75" s="31"/>
      <c r="J75" s="31"/>
      <c r="K75" s="35"/>
    </row>
    <row r="76" spans="2:11" x14ac:dyDescent="0.25">
      <c r="B76" s="8" t="s">
        <v>113</v>
      </c>
      <c r="C76" s="60" t="s">
        <v>114</v>
      </c>
      <c r="D76" s="54" t="s">
        <v>115</v>
      </c>
      <c r="E76" s="6" t="s">
        <v>95</v>
      </c>
      <c r="F76" s="19">
        <v>95195</v>
      </c>
      <c r="G76" s="24">
        <v>3104.02</v>
      </c>
      <c r="H76" s="24">
        <v>0.15</v>
      </c>
      <c r="I76" s="31"/>
      <c r="J76" s="31"/>
      <c r="K76" s="35"/>
    </row>
    <row r="77" spans="2:11" x14ac:dyDescent="0.25">
      <c r="B77" s="8" t="s">
        <v>363</v>
      </c>
      <c r="C77" s="60" t="s">
        <v>364</v>
      </c>
      <c r="D77" s="54" t="s">
        <v>365</v>
      </c>
      <c r="E77" s="6" t="s">
        <v>91</v>
      </c>
      <c r="F77" s="19">
        <v>1243431</v>
      </c>
      <c r="G77" s="24">
        <v>2958.12</v>
      </c>
      <c r="H77" s="24">
        <v>0.14000000000000001</v>
      </c>
      <c r="I77" s="31"/>
      <c r="J77" s="31"/>
      <c r="K77" s="35"/>
    </row>
    <row r="78" spans="2:11" x14ac:dyDescent="0.25">
      <c r="B78" s="8" t="s">
        <v>2102</v>
      </c>
      <c r="C78" s="60" t="s">
        <v>2103</v>
      </c>
      <c r="D78" s="54" t="s">
        <v>2104</v>
      </c>
      <c r="E78" s="6" t="s">
        <v>51</v>
      </c>
      <c r="F78" s="19">
        <v>63770</v>
      </c>
      <c r="G78" s="24">
        <v>484.3</v>
      </c>
      <c r="H78" s="24">
        <v>0.02</v>
      </c>
      <c r="I78" s="31"/>
      <c r="J78" s="31"/>
      <c r="K78" s="35"/>
    </row>
    <row r="79" spans="2:11" x14ac:dyDescent="0.25">
      <c r="C79" s="58" t="s">
        <v>185</v>
      </c>
      <c r="D79" s="54"/>
      <c r="E79" s="6"/>
      <c r="F79" s="19"/>
      <c r="G79" s="25">
        <v>1936462.72</v>
      </c>
      <c r="H79" s="25">
        <v>93.88</v>
      </c>
      <c r="I79" s="31"/>
      <c r="J79" s="31"/>
      <c r="K79" s="35"/>
    </row>
    <row r="80" spans="2:11" x14ac:dyDescent="0.25">
      <c r="C80" s="57"/>
      <c r="D80" s="54"/>
      <c r="E80" s="6"/>
      <c r="F80" s="19"/>
      <c r="G80" s="24"/>
      <c r="H80" s="24"/>
      <c r="I80" s="31"/>
      <c r="J80" s="31"/>
      <c r="K80" s="35"/>
    </row>
    <row r="81" spans="2:11" x14ac:dyDescent="0.25">
      <c r="C81" s="59" t="s">
        <v>3</v>
      </c>
      <c r="D81" s="54"/>
      <c r="E81" s="6"/>
      <c r="F81" s="19"/>
      <c r="G81" s="24"/>
      <c r="H81" s="24"/>
      <c r="I81" s="31"/>
      <c r="J81" s="31"/>
      <c r="K81" s="35"/>
    </row>
    <row r="82" spans="2:11" x14ac:dyDescent="0.25">
      <c r="B82" s="8" t="s">
        <v>991</v>
      </c>
      <c r="C82" s="60" t="s">
        <v>992</v>
      </c>
      <c r="D82" s="54" t="s">
        <v>993</v>
      </c>
      <c r="E82" s="6" t="s">
        <v>51</v>
      </c>
      <c r="F82" s="19">
        <v>60500</v>
      </c>
      <c r="G82" s="24">
        <v>21198.1</v>
      </c>
      <c r="H82" s="24">
        <v>1.03</v>
      </c>
      <c r="I82" s="31"/>
      <c r="J82" s="31"/>
      <c r="K82" s="35"/>
    </row>
    <row r="83" spans="2:11" x14ac:dyDescent="0.25">
      <c r="C83" s="58" t="s">
        <v>185</v>
      </c>
      <c r="D83" s="54"/>
      <c r="E83" s="6"/>
      <c r="F83" s="19"/>
      <c r="G83" s="25">
        <v>21198.1</v>
      </c>
      <c r="H83" s="25">
        <v>1.03</v>
      </c>
      <c r="I83" s="31"/>
      <c r="J83" s="31"/>
      <c r="K83" s="35"/>
    </row>
    <row r="84" spans="2:11" x14ac:dyDescent="0.25">
      <c r="C84" s="57"/>
      <c r="D84" s="54"/>
      <c r="E84" s="6"/>
      <c r="F84" s="19"/>
      <c r="G84" s="24"/>
      <c r="H84" s="24"/>
      <c r="I84" s="31"/>
      <c r="J84" s="31"/>
      <c r="K84" s="35"/>
    </row>
    <row r="85" spans="2:11" x14ac:dyDescent="0.25">
      <c r="C85" s="58" t="s">
        <v>4</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8" t="s">
        <v>5</v>
      </c>
      <c r="D87" s="54"/>
      <c r="E87" s="6"/>
      <c r="F87" s="19"/>
      <c r="G87" s="24"/>
      <c r="H87" s="24"/>
      <c r="I87" s="31"/>
      <c r="J87" s="31"/>
      <c r="K87" s="35"/>
    </row>
    <row r="88" spans="2:11" x14ac:dyDescent="0.25">
      <c r="C88" s="57"/>
      <c r="D88" s="54"/>
      <c r="E88" s="6"/>
      <c r="F88" s="19"/>
      <c r="G88" s="24"/>
      <c r="H88" s="24"/>
      <c r="I88" s="31"/>
      <c r="J88" s="31"/>
      <c r="K88" s="35"/>
    </row>
    <row r="89" spans="2:11" x14ac:dyDescent="0.25">
      <c r="C89" s="58" t="s">
        <v>6</v>
      </c>
      <c r="D89" s="54"/>
      <c r="E89" s="6"/>
      <c r="F89" s="19"/>
      <c r="G89" s="24" t="s">
        <v>2</v>
      </c>
      <c r="H89" s="24" t="s">
        <v>2</v>
      </c>
      <c r="I89" s="31"/>
      <c r="J89" s="31"/>
      <c r="K89" s="35"/>
    </row>
    <row r="90" spans="2:11" x14ac:dyDescent="0.25">
      <c r="C90" s="57"/>
      <c r="D90" s="54"/>
      <c r="E90" s="6"/>
      <c r="F90" s="19"/>
      <c r="G90" s="24"/>
      <c r="H90" s="24"/>
      <c r="I90" s="31"/>
      <c r="J90" s="31"/>
      <c r="K90" s="35"/>
    </row>
    <row r="91" spans="2:11" x14ac:dyDescent="0.25">
      <c r="C91" s="58" t="s">
        <v>7</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8" t="s">
        <v>8</v>
      </c>
      <c r="D93" s="54"/>
      <c r="E93" s="6"/>
      <c r="F93" s="19"/>
      <c r="G93" s="24" t="s">
        <v>2</v>
      </c>
      <c r="H93" s="24" t="s">
        <v>2</v>
      </c>
      <c r="I93" s="31"/>
      <c r="J93" s="31"/>
      <c r="K93" s="35"/>
    </row>
    <row r="94" spans="2:11" x14ac:dyDescent="0.25">
      <c r="C94" s="57"/>
      <c r="D94" s="54"/>
      <c r="E94" s="6"/>
      <c r="F94" s="19"/>
      <c r="G94" s="24"/>
      <c r="H94" s="24"/>
      <c r="I94" s="31"/>
      <c r="J94" s="31"/>
      <c r="K94" s="35"/>
    </row>
    <row r="95" spans="2:11" x14ac:dyDescent="0.25">
      <c r="C95" s="58" t="s">
        <v>9</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C97" s="58" t="s">
        <v>10</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11</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A101" s="10"/>
      <c r="B101" s="28"/>
      <c r="C101" s="58" t="s">
        <v>13</v>
      </c>
      <c r="D101" s="54"/>
      <c r="E101" s="6"/>
      <c r="F101" s="19"/>
      <c r="G101" s="24"/>
      <c r="H101" s="24"/>
      <c r="I101" s="31"/>
      <c r="J101" s="31"/>
      <c r="K101" s="35"/>
    </row>
    <row r="102" spans="1:11" x14ac:dyDescent="0.25">
      <c r="A102" s="28"/>
      <c r="B102" s="28"/>
      <c r="C102" s="58" t="s">
        <v>14</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15</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C106" s="59" t="s">
        <v>16</v>
      </c>
      <c r="D106" s="54"/>
      <c r="E106" s="6"/>
      <c r="F106" s="19"/>
      <c r="G106" s="24"/>
      <c r="H106" s="24"/>
      <c r="I106" s="31"/>
      <c r="J106" s="31"/>
      <c r="K106" s="35"/>
    </row>
    <row r="107" spans="1:11" x14ac:dyDescent="0.25">
      <c r="B107" s="8" t="s">
        <v>1215</v>
      </c>
      <c r="C107" s="60" t="s">
        <v>1216</v>
      </c>
      <c r="D107" s="54" t="s">
        <v>1217</v>
      </c>
      <c r="E107" s="6" t="s">
        <v>196</v>
      </c>
      <c r="F107" s="19">
        <v>10000000</v>
      </c>
      <c r="G107" s="24">
        <v>9968.15</v>
      </c>
      <c r="H107" s="24">
        <v>0.48</v>
      </c>
      <c r="I107" s="31">
        <v>5.3010999999999999</v>
      </c>
      <c r="J107" s="31"/>
      <c r="K107" s="35"/>
    </row>
    <row r="108" spans="1:11" x14ac:dyDescent="0.25">
      <c r="B108" s="8" t="s">
        <v>2082</v>
      </c>
      <c r="C108" s="60" t="s">
        <v>2083</v>
      </c>
      <c r="D108" s="54" t="s">
        <v>2084</v>
      </c>
      <c r="E108" s="6" t="s">
        <v>196</v>
      </c>
      <c r="F108" s="19">
        <v>10000000</v>
      </c>
      <c r="G108" s="24">
        <v>9947.51</v>
      </c>
      <c r="H108" s="24">
        <v>0.48</v>
      </c>
      <c r="I108" s="31">
        <v>5.35</v>
      </c>
      <c r="J108" s="31"/>
      <c r="K108" s="35"/>
    </row>
    <row r="109" spans="1:11" x14ac:dyDescent="0.25">
      <c r="B109" s="8" t="s">
        <v>1227</v>
      </c>
      <c r="C109" s="60" t="s">
        <v>1228</v>
      </c>
      <c r="D109" s="54" t="s">
        <v>1229</v>
      </c>
      <c r="E109" s="6" t="s">
        <v>196</v>
      </c>
      <c r="F109" s="19">
        <v>5000000</v>
      </c>
      <c r="G109" s="24">
        <v>4989.1400000000003</v>
      </c>
      <c r="H109" s="24">
        <v>0.24</v>
      </c>
      <c r="I109" s="31">
        <v>5.2991000000000001</v>
      </c>
      <c r="J109" s="31"/>
      <c r="K109" s="35"/>
    </row>
    <row r="110" spans="1:11" x14ac:dyDescent="0.25">
      <c r="B110" s="8" t="s">
        <v>1130</v>
      </c>
      <c r="C110" s="60" t="s">
        <v>1131</v>
      </c>
      <c r="D110" s="54" t="s">
        <v>1132</v>
      </c>
      <c r="E110" s="6" t="s">
        <v>196</v>
      </c>
      <c r="F110" s="19">
        <v>5000000</v>
      </c>
      <c r="G110" s="24">
        <v>4969.2700000000004</v>
      </c>
      <c r="H110" s="24">
        <v>0.24</v>
      </c>
      <c r="I110" s="31">
        <v>5.2500999999999998</v>
      </c>
      <c r="J110" s="31"/>
      <c r="K110" s="35"/>
    </row>
    <row r="111" spans="1:11" x14ac:dyDescent="0.25">
      <c r="B111" s="8" t="s">
        <v>1543</v>
      </c>
      <c r="C111" s="60" t="s">
        <v>1544</v>
      </c>
      <c r="D111" s="54" t="s">
        <v>1545</v>
      </c>
      <c r="E111" s="6" t="s">
        <v>196</v>
      </c>
      <c r="F111" s="19">
        <v>5000000</v>
      </c>
      <c r="G111" s="24">
        <v>4959.1499999999996</v>
      </c>
      <c r="H111" s="24">
        <v>0.24</v>
      </c>
      <c r="I111" s="31">
        <v>5.2751000000000001</v>
      </c>
      <c r="J111" s="31"/>
      <c r="K111" s="35"/>
    </row>
    <row r="112" spans="1:11" x14ac:dyDescent="0.25">
      <c r="B112" s="8" t="s">
        <v>193</v>
      </c>
      <c r="C112" s="60" t="s">
        <v>194</v>
      </c>
      <c r="D112" s="54" t="s">
        <v>195</v>
      </c>
      <c r="E112" s="6" t="s">
        <v>196</v>
      </c>
      <c r="F112" s="19">
        <v>3000000</v>
      </c>
      <c r="G112" s="24">
        <v>2898.5</v>
      </c>
      <c r="H112" s="24">
        <v>0.14000000000000001</v>
      </c>
      <c r="I112" s="31">
        <v>5.5095000000000001</v>
      </c>
      <c r="J112" s="31"/>
      <c r="K112" s="35"/>
    </row>
    <row r="113" spans="1:11" x14ac:dyDescent="0.25">
      <c r="C113" s="58" t="s">
        <v>185</v>
      </c>
      <c r="D113" s="54"/>
      <c r="E113" s="6"/>
      <c r="F113" s="19"/>
      <c r="G113" s="25">
        <v>37731.72</v>
      </c>
      <c r="H113" s="25">
        <v>1.82</v>
      </c>
      <c r="I113" s="31"/>
      <c r="J113" s="31"/>
      <c r="K113" s="35"/>
    </row>
    <row r="114" spans="1:11" x14ac:dyDescent="0.25">
      <c r="C114" s="57"/>
      <c r="D114" s="54"/>
      <c r="E114" s="6"/>
      <c r="F114" s="19"/>
      <c r="G114" s="24"/>
      <c r="H114" s="24"/>
      <c r="I114" s="31"/>
      <c r="J114" s="31"/>
      <c r="K114" s="35"/>
    </row>
    <row r="115" spans="1:11" x14ac:dyDescent="0.25">
      <c r="C115" s="58" t="s">
        <v>17</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18</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A119" s="10"/>
      <c r="B119" s="28"/>
      <c r="C119" s="58" t="s">
        <v>19</v>
      </c>
      <c r="D119" s="54"/>
      <c r="E119" s="6"/>
      <c r="F119" s="19"/>
      <c r="G119" s="24"/>
      <c r="H119" s="24"/>
      <c r="I119" s="31"/>
      <c r="J119" s="31"/>
      <c r="K119" s="35"/>
    </row>
    <row r="120" spans="1:11" x14ac:dyDescent="0.25">
      <c r="A120" s="28"/>
      <c r="B120" s="28"/>
      <c r="C120" s="58" t="s">
        <v>20</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21</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22</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23</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C128" s="59" t="s">
        <v>24</v>
      </c>
      <c r="D128" s="54"/>
      <c r="E128" s="6"/>
      <c r="F128" s="19"/>
      <c r="G128" s="24"/>
      <c r="H128" s="24"/>
      <c r="I128" s="31"/>
      <c r="J128" s="31"/>
      <c r="K128" s="35"/>
    </row>
    <row r="129" spans="1:54" x14ac:dyDescent="0.25">
      <c r="B129" s="8" t="s">
        <v>197</v>
      </c>
      <c r="C129" s="60" t="s">
        <v>198</v>
      </c>
      <c r="D129" s="54"/>
      <c r="E129" s="6"/>
      <c r="F129" s="19"/>
      <c r="G129" s="24">
        <v>66107.899999999994</v>
      </c>
      <c r="H129" s="24">
        <v>3.21</v>
      </c>
      <c r="I129" s="31"/>
      <c r="J129" s="31"/>
      <c r="K129" s="35"/>
    </row>
    <row r="130" spans="1:54" x14ac:dyDescent="0.25">
      <c r="C130" s="58" t="s">
        <v>185</v>
      </c>
      <c r="D130" s="54"/>
      <c r="E130" s="6"/>
      <c r="F130" s="19"/>
      <c r="G130" s="25">
        <v>66107.899999999994</v>
      </c>
      <c r="H130" s="25">
        <v>3.21</v>
      </c>
      <c r="I130" s="31"/>
      <c r="J130" s="31"/>
      <c r="K130" s="35"/>
    </row>
    <row r="131" spans="1:54" x14ac:dyDescent="0.25">
      <c r="C131" s="57"/>
      <c r="D131" s="54"/>
      <c r="E131" s="6"/>
      <c r="F131" s="19"/>
      <c r="G131" s="24"/>
      <c r="H131" s="24"/>
      <c r="I131" s="31"/>
      <c r="J131" s="31"/>
      <c r="K131" s="35"/>
    </row>
    <row r="132" spans="1:54" x14ac:dyDescent="0.25">
      <c r="A132" s="10"/>
      <c r="B132" s="28"/>
      <c r="C132" s="58" t="s">
        <v>25</v>
      </c>
      <c r="D132" s="54"/>
      <c r="E132" s="6"/>
      <c r="F132" s="19"/>
      <c r="G132" s="24"/>
      <c r="H132" s="24"/>
      <c r="I132" s="31"/>
      <c r="J132" s="31"/>
      <c r="K132" s="35"/>
    </row>
    <row r="133" spans="1:54" s="2" customFormat="1" ht="13.5" x14ac:dyDescent="0.25">
      <c r="A133" s="28"/>
      <c r="B133" s="28"/>
      <c r="C133" s="57" t="s">
        <v>4766</v>
      </c>
      <c r="D133" s="54"/>
      <c r="E133" s="6"/>
      <c r="F133" s="19"/>
      <c r="G133" s="24">
        <v>365</v>
      </c>
      <c r="H133" s="24">
        <v>0.02</v>
      </c>
      <c r="I133" s="31"/>
      <c r="J133" s="31"/>
      <c r="K133" s="35"/>
      <c r="L133" s="3"/>
      <c r="AI133" s="3"/>
      <c r="AV133" s="3"/>
      <c r="AX133" s="3"/>
      <c r="BB133" s="3"/>
    </row>
    <row r="134" spans="1:54" x14ac:dyDescent="0.25">
      <c r="B134" s="8"/>
      <c r="C134" s="60" t="s">
        <v>199</v>
      </c>
      <c r="D134" s="54"/>
      <c r="E134" s="6"/>
      <c r="F134" s="19"/>
      <c r="G134" s="24">
        <v>703.52</v>
      </c>
      <c r="H134" s="24">
        <v>0.04</v>
      </c>
      <c r="I134" s="31"/>
      <c r="J134" s="31"/>
      <c r="K134" s="35"/>
    </row>
    <row r="135" spans="1:54" x14ac:dyDescent="0.25">
      <c r="C135" s="58" t="s">
        <v>185</v>
      </c>
      <c r="D135" s="54"/>
      <c r="E135" s="6"/>
      <c r="F135" s="19"/>
      <c r="G135" s="25">
        <v>1068.52</v>
      </c>
      <c r="H135" s="25">
        <v>6.0000000000000005E-2</v>
      </c>
      <c r="I135" s="31"/>
      <c r="J135" s="31"/>
      <c r="K135" s="35"/>
    </row>
    <row r="136" spans="1:54" x14ac:dyDescent="0.25">
      <c r="C136" s="57"/>
      <c r="D136" s="54"/>
      <c r="E136" s="6"/>
      <c r="F136" s="19"/>
      <c r="G136" s="24"/>
      <c r="H136" s="24"/>
      <c r="I136" s="31"/>
      <c r="J136" s="31"/>
      <c r="K136" s="35"/>
    </row>
    <row r="137" spans="1:54" x14ac:dyDescent="0.25">
      <c r="C137" s="61" t="s">
        <v>200</v>
      </c>
      <c r="D137" s="55"/>
      <c r="E137" s="5"/>
      <c r="F137" s="20"/>
      <c r="G137" s="26">
        <v>2062568.96</v>
      </c>
      <c r="H137" s="26">
        <v>99.999999999999986</v>
      </c>
      <c r="I137" s="32"/>
      <c r="J137" s="32"/>
      <c r="K137" s="36"/>
    </row>
    <row r="140" spans="1:54" x14ac:dyDescent="0.25">
      <c r="C140" s="1" t="s">
        <v>201</v>
      </c>
    </row>
    <row r="141" spans="1:54" x14ac:dyDescent="0.25">
      <c r="C141" s="37" t="s">
        <v>202</v>
      </c>
      <c r="D141" s="37"/>
      <c r="E141" s="37"/>
      <c r="F141" s="37"/>
      <c r="G141" s="37"/>
      <c r="H141" s="37"/>
      <c r="I141" s="37"/>
      <c r="J141" s="37"/>
      <c r="K141" s="37"/>
    </row>
    <row r="142" spans="1:54" x14ac:dyDescent="0.25">
      <c r="C142" s="2" t="s">
        <v>203</v>
      </c>
    </row>
    <row r="143" spans="1:54" x14ac:dyDescent="0.25">
      <c r="C143" s="2" t="s">
        <v>204</v>
      </c>
    </row>
    <row r="144" spans="1:54" ht="30" customHeight="1" x14ac:dyDescent="0.25">
      <c r="C144" s="91" t="s">
        <v>205</v>
      </c>
      <c r="D144" s="92"/>
      <c r="E144" s="92"/>
      <c r="F144" s="92"/>
      <c r="G144" s="92"/>
      <c r="H144" s="92"/>
      <c r="I144" s="92"/>
      <c r="J144" s="92"/>
      <c r="K144" s="92"/>
    </row>
    <row r="145" spans="3:5" x14ac:dyDescent="0.25">
      <c r="C145" s="2" t="s">
        <v>206</v>
      </c>
    </row>
    <row r="146" spans="3:5" x14ac:dyDescent="0.25">
      <c r="C146" s="2" t="s">
        <v>4841</v>
      </c>
    </row>
    <row r="147" spans="3:5" x14ac:dyDescent="0.25">
      <c r="C147" s="2" t="s">
        <v>4858</v>
      </c>
    </row>
    <row r="149" spans="3:5" x14ac:dyDescent="0.25">
      <c r="C149" s="1" t="s">
        <v>4909</v>
      </c>
      <c r="E149" s="88" t="s">
        <v>4910</v>
      </c>
    </row>
    <row r="150" spans="3:5" x14ac:dyDescent="0.25">
      <c r="E150" s="2" t="s">
        <v>4913</v>
      </c>
    </row>
  </sheetData>
  <mergeCells count="1">
    <mergeCell ref="C144:K144"/>
  </mergeCells>
  <hyperlinks>
    <hyperlink ref="J2" location="'Index'!A1" display="'Index'!A1" xr:uid="{49B6E31C-2E3F-4A4E-842F-75ED8D8F4BD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0C763-142A-4D89-832B-5EC699DBAC12}">
  <sheetPr codeName="Sheet1"/>
  <dimension ref="A1:IV205"/>
  <sheetViews>
    <sheetView showGridLines="0" zoomScale="90" zoomScaleNormal="90" workbookViewId="0">
      <pane ySplit="6" topLeftCell="A181"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2105</v>
      </c>
      <c r="J2" s="38" t="s">
        <v>4443</v>
      </c>
    </row>
    <row r="3" spans="1:54" ht="16.5" x14ac:dyDescent="0.3">
      <c r="C3" s="1" t="s">
        <v>28</v>
      </c>
      <c r="D3" s="21" t="s">
        <v>2106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424</v>
      </c>
      <c r="C11" s="60" t="s">
        <v>425</v>
      </c>
      <c r="D11" s="54" t="s">
        <v>426</v>
      </c>
      <c r="E11" s="6" t="s">
        <v>427</v>
      </c>
      <c r="F11" s="19">
        <v>11500000</v>
      </c>
      <c r="G11" s="24">
        <v>32734.75</v>
      </c>
      <c r="H11" s="24">
        <v>2.0299999999999998</v>
      </c>
      <c r="I11" s="31"/>
      <c r="J11" s="31"/>
      <c r="K11" s="35"/>
    </row>
    <row r="12" spans="1:54" x14ac:dyDescent="0.25">
      <c r="B12" s="8" t="s">
        <v>434</v>
      </c>
      <c r="C12" s="60" t="s">
        <v>435</v>
      </c>
      <c r="D12" s="54" t="s">
        <v>436</v>
      </c>
      <c r="E12" s="6" t="s">
        <v>390</v>
      </c>
      <c r="F12" s="19">
        <v>23350297</v>
      </c>
      <c r="G12" s="24">
        <v>32155.69</v>
      </c>
      <c r="H12" s="24">
        <v>1.99</v>
      </c>
      <c r="I12" s="31"/>
      <c r="J12" s="31"/>
      <c r="K12" s="35"/>
    </row>
    <row r="13" spans="1:54" x14ac:dyDescent="0.25">
      <c r="B13" s="8" t="s">
        <v>1077</v>
      </c>
      <c r="C13" s="60" t="s">
        <v>1078</v>
      </c>
      <c r="D13" s="54" t="s">
        <v>1079</v>
      </c>
      <c r="E13" s="6" t="s">
        <v>44</v>
      </c>
      <c r="F13" s="19">
        <v>20500000</v>
      </c>
      <c r="G13" s="24">
        <v>28976.75</v>
      </c>
      <c r="H13" s="24">
        <v>1.79</v>
      </c>
      <c r="I13" s="31"/>
      <c r="J13" s="31"/>
      <c r="K13" s="35"/>
    </row>
    <row r="14" spans="1:54" x14ac:dyDescent="0.25">
      <c r="B14" s="8" t="s">
        <v>1991</v>
      </c>
      <c r="C14" s="60" t="s">
        <v>1499</v>
      </c>
      <c r="D14" s="54" t="s">
        <v>1992</v>
      </c>
      <c r="E14" s="6" t="s">
        <v>44</v>
      </c>
      <c r="F14" s="19">
        <v>9000000</v>
      </c>
      <c r="G14" s="24">
        <v>23346</v>
      </c>
      <c r="H14" s="24">
        <v>1.45</v>
      </c>
      <c r="I14" s="31"/>
      <c r="J14" s="31"/>
      <c r="K14" s="35"/>
    </row>
    <row r="15" spans="1:54" x14ac:dyDescent="0.25">
      <c r="B15" s="8" t="s">
        <v>81</v>
      </c>
      <c r="C15" s="60" t="s">
        <v>82</v>
      </c>
      <c r="D15" s="54" t="s">
        <v>83</v>
      </c>
      <c r="E15" s="6" t="s">
        <v>84</v>
      </c>
      <c r="F15" s="19">
        <v>1720000</v>
      </c>
      <c r="G15" s="24">
        <v>23115.08</v>
      </c>
      <c r="H15" s="24">
        <v>1.43</v>
      </c>
      <c r="I15" s="31"/>
      <c r="J15" s="31"/>
      <c r="K15" s="35"/>
    </row>
    <row r="16" spans="1:54" x14ac:dyDescent="0.25">
      <c r="B16" s="8" t="s">
        <v>231</v>
      </c>
      <c r="C16" s="60" t="s">
        <v>232</v>
      </c>
      <c r="D16" s="54" t="s">
        <v>233</v>
      </c>
      <c r="E16" s="6" t="s">
        <v>119</v>
      </c>
      <c r="F16" s="19">
        <v>6045476</v>
      </c>
      <c r="G16" s="24">
        <v>21818.12</v>
      </c>
      <c r="H16" s="24">
        <v>1.35</v>
      </c>
      <c r="I16" s="31"/>
      <c r="J16" s="31"/>
      <c r="K16" s="35"/>
    </row>
    <row r="17" spans="2:11" x14ac:dyDescent="0.25">
      <c r="B17" s="8" t="s">
        <v>339</v>
      </c>
      <c r="C17" s="60" t="s">
        <v>340</v>
      </c>
      <c r="D17" s="54" t="s">
        <v>341</v>
      </c>
      <c r="E17" s="6" t="s">
        <v>44</v>
      </c>
      <c r="F17" s="19">
        <v>21000000</v>
      </c>
      <c r="G17" s="24">
        <v>21117.599999999999</v>
      </c>
      <c r="H17" s="24">
        <v>1.31</v>
      </c>
      <c r="I17" s="31"/>
      <c r="J17" s="31"/>
      <c r="K17" s="35"/>
    </row>
    <row r="18" spans="2:11" x14ac:dyDescent="0.25">
      <c r="B18" s="8" t="s">
        <v>251</v>
      </c>
      <c r="C18" s="60" t="s">
        <v>252</v>
      </c>
      <c r="D18" s="54" t="s">
        <v>253</v>
      </c>
      <c r="E18" s="6" t="s">
        <v>254</v>
      </c>
      <c r="F18" s="19">
        <v>5000000</v>
      </c>
      <c r="G18" s="24">
        <v>20907.5</v>
      </c>
      <c r="H18" s="24">
        <v>1.29</v>
      </c>
      <c r="I18" s="31"/>
      <c r="J18" s="31"/>
      <c r="K18" s="35"/>
    </row>
    <row r="19" spans="2:11" x14ac:dyDescent="0.25">
      <c r="B19" s="8" t="s">
        <v>45</v>
      </c>
      <c r="C19" s="60" t="s">
        <v>46</v>
      </c>
      <c r="D19" s="54" t="s">
        <v>47</v>
      </c>
      <c r="E19" s="6" t="s">
        <v>44</v>
      </c>
      <c r="F19" s="19">
        <v>2662000</v>
      </c>
      <c r="G19" s="24">
        <v>19473.86</v>
      </c>
      <c r="H19" s="24">
        <v>1.21</v>
      </c>
      <c r="I19" s="31"/>
      <c r="J19" s="31"/>
      <c r="K19" s="35"/>
    </row>
    <row r="20" spans="2:11" x14ac:dyDescent="0.25">
      <c r="B20" s="8" t="s">
        <v>1070</v>
      </c>
      <c r="C20" s="60" t="s">
        <v>1071</v>
      </c>
      <c r="D20" s="54" t="s">
        <v>1072</v>
      </c>
      <c r="E20" s="6" t="s">
        <v>476</v>
      </c>
      <c r="F20" s="19">
        <v>3260348</v>
      </c>
      <c r="G20" s="24">
        <v>18517.150000000001</v>
      </c>
      <c r="H20" s="24">
        <v>1.1499999999999999</v>
      </c>
      <c r="I20" s="31"/>
      <c r="J20" s="31"/>
      <c r="K20" s="35"/>
    </row>
    <row r="21" spans="2:11" x14ac:dyDescent="0.25">
      <c r="B21" s="8" t="s">
        <v>1807</v>
      </c>
      <c r="C21" s="60" t="s">
        <v>1808</v>
      </c>
      <c r="D21" s="54" t="s">
        <v>1809</v>
      </c>
      <c r="E21" s="6" t="s">
        <v>139</v>
      </c>
      <c r="F21" s="19">
        <v>30500000</v>
      </c>
      <c r="G21" s="24">
        <v>17464.3</v>
      </c>
      <c r="H21" s="24">
        <v>1.08</v>
      </c>
      <c r="I21" s="31"/>
      <c r="J21" s="31"/>
      <c r="K21" s="35"/>
    </row>
    <row r="22" spans="2:11" x14ac:dyDescent="0.25">
      <c r="B22" s="8" t="s">
        <v>2050</v>
      </c>
      <c r="C22" s="60" t="s">
        <v>2051</v>
      </c>
      <c r="D22" s="54" t="s">
        <v>2052</v>
      </c>
      <c r="E22" s="6" t="s">
        <v>243</v>
      </c>
      <c r="F22" s="19">
        <v>22800000</v>
      </c>
      <c r="G22" s="24">
        <v>16808.16</v>
      </c>
      <c r="H22" s="24">
        <v>1.04</v>
      </c>
      <c r="I22" s="31"/>
      <c r="J22" s="31"/>
      <c r="K22" s="35"/>
    </row>
    <row r="23" spans="2:11" x14ac:dyDescent="0.25">
      <c r="B23" s="8" t="s">
        <v>1061</v>
      </c>
      <c r="C23" s="60" t="s">
        <v>1062</v>
      </c>
      <c r="D23" s="54" t="s">
        <v>1063</v>
      </c>
      <c r="E23" s="6" t="s">
        <v>243</v>
      </c>
      <c r="F23" s="19">
        <v>10475056</v>
      </c>
      <c r="G23" s="24">
        <v>15730.39</v>
      </c>
      <c r="H23" s="24">
        <v>0.97</v>
      </c>
      <c r="I23" s="31"/>
      <c r="J23" s="31"/>
      <c r="K23" s="35"/>
    </row>
    <row r="24" spans="2:11" x14ac:dyDescent="0.25">
      <c r="B24" s="8" t="s">
        <v>2107</v>
      </c>
      <c r="C24" s="60" t="s">
        <v>2108</v>
      </c>
      <c r="D24" s="54" t="s">
        <v>2109</v>
      </c>
      <c r="E24" s="6" t="s">
        <v>157</v>
      </c>
      <c r="F24" s="19">
        <v>4000000</v>
      </c>
      <c r="G24" s="24">
        <v>15596</v>
      </c>
      <c r="H24" s="24">
        <v>0.97</v>
      </c>
      <c r="I24" s="31"/>
      <c r="J24" s="31"/>
      <c r="K24" s="35"/>
    </row>
    <row r="25" spans="2:11" x14ac:dyDescent="0.25">
      <c r="B25" s="8" t="s">
        <v>1055</v>
      </c>
      <c r="C25" s="60" t="s">
        <v>1056</v>
      </c>
      <c r="D25" s="54" t="s">
        <v>1057</v>
      </c>
      <c r="E25" s="6" t="s">
        <v>84</v>
      </c>
      <c r="F25" s="19">
        <v>10000000</v>
      </c>
      <c r="G25" s="24">
        <v>13540</v>
      </c>
      <c r="H25" s="24">
        <v>0.84</v>
      </c>
      <c r="I25" s="31"/>
      <c r="J25" s="31"/>
      <c r="K25" s="35"/>
    </row>
    <row r="26" spans="2:11" x14ac:dyDescent="0.25">
      <c r="B26" s="8" t="s">
        <v>543</v>
      </c>
      <c r="C26" s="60" t="s">
        <v>544</v>
      </c>
      <c r="D26" s="54" t="s">
        <v>545</v>
      </c>
      <c r="E26" s="6" t="s">
        <v>105</v>
      </c>
      <c r="F26" s="19">
        <v>461361</v>
      </c>
      <c r="G26" s="24">
        <v>13369.32</v>
      </c>
      <c r="H26" s="24">
        <v>0.83</v>
      </c>
      <c r="I26" s="31"/>
      <c r="J26" s="31"/>
      <c r="K26" s="35"/>
    </row>
    <row r="27" spans="2:11" x14ac:dyDescent="0.25">
      <c r="B27" s="8" t="s">
        <v>558</v>
      </c>
      <c r="C27" s="60" t="s">
        <v>559</v>
      </c>
      <c r="D27" s="54" t="s">
        <v>560</v>
      </c>
      <c r="E27" s="6" t="s">
        <v>127</v>
      </c>
      <c r="F27" s="19">
        <v>2180000</v>
      </c>
      <c r="G27" s="24">
        <v>12648.36</v>
      </c>
      <c r="H27" s="24">
        <v>0.78</v>
      </c>
      <c r="I27" s="31"/>
      <c r="J27" s="31"/>
      <c r="K27" s="35"/>
    </row>
    <row r="28" spans="2:11" x14ac:dyDescent="0.25">
      <c r="B28" s="8" t="s">
        <v>2038</v>
      </c>
      <c r="C28" s="60" t="s">
        <v>2039</v>
      </c>
      <c r="D28" s="54" t="s">
        <v>2040</v>
      </c>
      <c r="E28" s="6" t="s">
        <v>427</v>
      </c>
      <c r="F28" s="19">
        <v>2471200</v>
      </c>
      <c r="G28" s="24">
        <v>11749.32</v>
      </c>
      <c r="H28" s="24">
        <v>0.73</v>
      </c>
      <c r="I28" s="31"/>
      <c r="J28" s="31"/>
      <c r="K28" s="35"/>
    </row>
    <row r="29" spans="2:11" x14ac:dyDescent="0.25">
      <c r="B29" s="8" t="s">
        <v>2056</v>
      </c>
      <c r="C29" s="60" t="s">
        <v>2057</v>
      </c>
      <c r="D29" s="54" t="s">
        <v>2058</v>
      </c>
      <c r="E29" s="6" t="s">
        <v>476</v>
      </c>
      <c r="F29" s="19">
        <v>600000</v>
      </c>
      <c r="G29" s="24">
        <v>11458.8</v>
      </c>
      <c r="H29" s="24">
        <v>0.71</v>
      </c>
      <c r="I29" s="31"/>
      <c r="J29" s="31"/>
      <c r="K29" s="35"/>
    </row>
    <row r="30" spans="2:11" x14ac:dyDescent="0.25">
      <c r="B30" s="8" t="s">
        <v>2110</v>
      </c>
      <c r="C30" s="60" t="s">
        <v>2111</v>
      </c>
      <c r="D30" s="54" t="s">
        <v>2112</v>
      </c>
      <c r="E30" s="6" t="s">
        <v>209</v>
      </c>
      <c r="F30" s="19">
        <v>4740000</v>
      </c>
      <c r="G30" s="24">
        <v>11086.86</v>
      </c>
      <c r="H30" s="24">
        <v>0.69</v>
      </c>
      <c r="I30" s="31"/>
      <c r="J30" s="31"/>
      <c r="K30" s="35"/>
    </row>
    <row r="31" spans="2:11" x14ac:dyDescent="0.25">
      <c r="B31" s="8" t="s">
        <v>477</v>
      </c>
      <c r="C31" s="60" t="s">
        <v>478</v>
      </c>
      <c r="D31" s="54" t="s">
        <v>479</v>
      </c>
      <c r="E31" s="6" t="s">
        <v>271</v>
      </c>
      <c r="F31" s="19">
        <v>3800000</v>
      </c>
      <c r="G31" s="24">
        <v>10932.6</v>
      </c>
      <c r="H31" s="24">
        <v>0.68</v>
      </c>
      <c r="I31" s="31"/>
      <c r="J31" s="31"/>
      <c r="K31" s="35"/>
    </row>
    <row r="32" spans="2:11" x14ac:dyDescent="0.25">
      <c r="B32" s="8" t="s">
        <v>952</v>
      </c>
      <c r="C32" s="60" t="s">
        <v>953</v>
      </c>
      <c r="D32" s="54" t="s">
        <v>954</v>
      </c>
      <c r="E32" s="6" t="s">
        <v>955</v>
      </c>
      <c r="F32" s="19">
        <v>734250</v>
      </c>
      <c r="G32" s="24">
        <v>10483.620000000001</v>
      </c>
      <c r="H32" s="24">
        <v>0.65</v>
      </c>
      <c r="I32" s="31"/>
      <c r="J32" s="31"/>
      <c r="K32" s="35"/>
    </row>
    <row r="33" spans="2:11" x14ac:dyDescent="0.25">
      <c r="B33" s="8" t="s">
        <v>299</v>
      </c>
      <c r="C33" s="60" t="s">
        <v>300</v>
      </c>
      <c r="D33" s="54" t="s">
        <v>301</v>
      </c>
      <c r="E33" s="6" t="s">
        <v>51</v>
      </c>
      <c r="F33" s="19">
        <v>780000</v>
      </c>
      <c r="G33" s="24">
        <v>10464.48</v>
      </c>
      <c r="H33" s="24">
        <v>0.65</v>
      </c>
      <c r="I33" s="31"/>
      <c r="J33" s="31"/>
      <c r="K33" s="35"/>
    </row>
    <row r="34" spans="2:11" x14ac:dyDescent="0.25">
      <c r="B34" s="8" t="s">
        <v>470</v>
      </c>
      <c r="C34" s="60" t="s">
        <v>471</v>
      </c>
      <c r="D34" s="54" t="s">
        <v>472</v>
      </c>
      <c r="E34" s="6" t="s">
        <v>150</v>
      </c>
      <c r="F34" s="19">
        <v>4000000</v>
      </c>
      <c r="G34" s="24">
        <v>10402</v>
      </c>
      <c r="H34" s="24">
        <v>0.64</v>
      </c>
      <c r="I34" s="31"/>
      <c r="J34" s="31"/>
      <c r="K34" s="35"/>
    </row>
    <row r="35" spans="2:11" x14ac:dyDescent="0.25">
      <c r="B35" s="8" t="s">
        <v>2093</v>
      </c>
      <c r="C35" s="60" t="s">
        <v>2094</v>
      </c>
      <c r="D35" s="54" t="s">
        <v>2095</v>
      </c>
      <c r="E35" s="6" t="s">
        <v>91</v>
      </c>
      <c r="F35" s="19">
        <v>3374277</v>
      </c>
      <c r="G35" s="24">
        <v>10198.75</v>
      </c>
      <c r="H35" s="24">
        <v>0.63</v>
      </c>
      <c r="I35" s="31"/>
      <c r="J35" s="31"/>
      <c r="K35" s="35"/>
    </row>
    <row r="36" spans="2:11" x14ac:dyDescent="0.25">
      <c r="B36" s="8" t="s">
        <v>378</v>
      </c>
      <c r="C36" s="60" t="s">
        <v>379</v>
      </c>
      <c r="D36" s="54" t="s">
        <v>380</v>
      </c>
      <c r="E36" s="6" t="s">
        <v>184</v>
      </c>
      <c r="F36" s="19">
        <v>2400000</v>
      </c>
      <c r="G36" s="24">
        <v>9850.7999999999993</v>
      </c>
      <c r="H36" s="24">
        <v>0.61</v>
      </c>
      <c r="I36" s="31"/>
      <c r="J36" s="31"/>
      <c r="K36" s="35"/>
    </row>
    <row r="37" spans="2:11" x14ac:dyDescent="0.25">
      <c r="B37" s="8" t="s">
        <v>1086</v>
      </c>
      <c r="C37" s="60" t="s">
        <v>1087</v>
      </c>
      <c r="D37" s="54" t="s">
        <v>1088</v>
      </c>
      <c r="E37" s="6" t="s">
        <v>247</v>
      </c>
      <c r="F37" s="19">
        <v>8500000</v>
      </c>
      <c r="G37" s="24">
        <v>9753.75</v>
      </c>
      <c r="H37" s="24">
        <v>0.6</v>
      </c>
      <c r="I37" s="31"/>
      <c r="J37" s="31"/>
      <c r="K37" s="35"/>
    </row>
    <row r="38" spans="2:11" x14ac:dyDescent="0.25">
      <c r="B38" s="8" t="s">
        <v>510</v>
      </c>
      <c r="C38" s="60" t="s">
        <v>511</v>
      </c>
      <c r="D38" s="54" t="s">
        <v>512</v>
      </c>
      <c r="E38" s="6" t="s">
        <v>44</v>
      </c>
      <c r="F38" s="19">
        <v>3900000</v>
      </c>
      <c r="G38" s="24">
        <v>9656.4</v>
      </c>
      <c r="H38" s="24">
        <v>0.6</v>
      </c>
      <c r="I38" s="31"/>
      <c r="J38" s="31"/>
      <c r="K38" s="35"/>
    </row>
    <row r="39" spans="2:11" x14ac:dyDescent="0.25">
      <c r="B39" s="8" t="s">
        <v>302</v>
      </c>
      <c r="C39" s="60" t="s">
        <v>303</v>
      </c>
      <c r="D39" s="54" t="s">
        <v>304</v>
      </c>
      <c r="E39" s="6" t="s">
        <v>207</v>
      </c>
      <c r="F39" s="19">
        <v>6173203</v>
      </c>
      <c r="G39" s="24">
        <v>9347.4599999999991</v>
      </c>
      <c r="H39" s="24">
        <v>0.57999999999999996</v>
      </c>
      <c r="I39" s="31"/>
      <c r="J39" s="31"/>
      <c r="K39" s="35"/>
    </row>
    <row r="40" spans="2:11" x14ac:dyDescent="0.25">
      <c r="B40" s="8" t="s">
        <v>59</v>
      </c>
      <c r="C40" s="60" t="s">
        <v>60</v>
      </c>
      <c r="D40" s="54" t="s">
        <v>61</v>
      </c>
      <c r="E40" s="6" t="s">
        <v>44</v>
      </c>
      <c r="F40" s="19">
        <v>950000</v>
      </c>
      <c r="G40" s="24">
        <v>9304.2999999999993</v>
      </c>
      <c r="H40" s="24">
        <v>0.57999999999999996</v>
      </c>
      <c r="I40" s="31"/>
      <c r="J40" s="31"/>
      <c r="K40" s="35"/>
    </row>
    <row r="41" spans="2:11" x14ac:dyDescent="0.25">
      <c r="B41" s="8" t="s">
        <v>52</v>
      </c>
      <c r="C41" s="60" t="s">
        <v>53</v>
      </c>
      <c r="D41" s="54" t="s">
        <v>54</v>
      </c>
      <c r="E41" s="6" t="s">
        <v>44</v>
      </c>
      <c r="F41" s="19">
        <v>800000</v>
      </c>
      <c r="G41" s="24">
        <v>9290.4</v>
      </c>
      <c r="H41" s="24">
        <v>0.57999999999999996</v>
      </c>
      <c r="I41" s="31"/>
      <c r="J41" s="31"/>
      <c r="K41" s="35"/>
    </row>
    <row r="42" spans="2:11" x14ac:dyDescent="0.25">
      <c r="B42" s="8" t="s">
        <v>418</v>
      </c>
      <c r="C42" s="60" t="s">
        <v>419</v>
      </c>
      <c r="D42" s="54" t="s">
        <v>420</v>
      </c>
      <c r="E42" s="6" t="s">
        <v>72</v>
      </c>
      <c r="F42" s="19">
        <v>3232926</v>
      </c>
      <c r="G42" s="24">
        <v>9249.4</v>
      </c>
      <c r="H42" s="24">
        <v>0.56999999999999995</v>
      </c>
      <c r="I42" s="31"/>
      <c r="J42" s="31"/>
      <c r="K42" s="35"/>
    </row>
    <row r="43" spans="2:11" x14ac:dyDescent="0.25">
      <c r="B43" s="8" t="s">
        <v>272</v>
      </c>
      <c r="C43" s="60" t="s">
        <v>273</v>
      </c>
      <c r="D43" s="54" t="s">
        <v>274</v>
      </c>
      <c r="E43" s="6" t="s">
        <v>131</v>
      </c>
      <c r="F43" s="19">
        <v>63550</v>
      </c>
      <c r="G43" s="24">
        <v>8749.56</v>
      </c>
      <c r="H43" s="24">
        <v>0.54</v>
      </c>
      <c r="I43" s="31"/>
      <c r="J43" s="31"/>
      <c r="K43" s="35"/>
    </row>
    <row r="44" spans="2:11" x14ac:dyDescent="0.25">
      <c r="B44" s="8" t="s">
        <v>507</v>
      </c>
      <c r="C44" s="60" t="s">
        <v>508</v>
      </c>
      <c r="D44" s="54" t="s">
        <v>509</v>
      </c>
      <c r="E44" s="6" t="s">
        <v>72</v>
      </c>
      <c r="F44" s="19">
        <v>500000</v>
      </c>
      <c r="G44" s="24">
        <v>8159</v>
      </c>
      <c r="H44" s="24">
        <v>0.51</v>
      </c>
      <c r="I44" s="31"/>
      <c r="J44" s="31"/>
      <c r="K44" s="35"/>
    </row>
    <row r="45" spans="2:11" x14ac:dyDescent="0.25">
      <c r="B45" s="8" t="s">
        <v>147</v>
      </c>
      <c r="C45" s="60" t="s">
        <v>148</v>
      </c>
      <c r="D45" s="54" t="s">
        <v>149</v>
      </c>
      <c r="E45" s="6" t="s">
        <v>150</v>
      </c>
      <c r="F45" s="19">
        <v>3300000</v>
      </c>
      <c r="G45" s="24">
        <v>7755</v>
      </c>
      <c r="H45" s="24">
        <v>0.48</v>
      </c>
      <c r="I45" s="31"/>
      <c r="J45" s="31"/>
      <c r="K45" s="35"/>
    </row>
    <row r="46" spans="2:11" x14ac:dyDescent="0.25">
      <c r="B46" s="8" t="s">
        <v>446</v>
      </c>
      <c r="C46" s="60" t="s">
        <v>447</v>
      </c>
      <c r="D46" s="54" t="s">
        <v>448</v>
      </c>
      <c r="E46" s="6" t="s">
        <v>146</v>
      </c>
      <c r="F46" s="19">
        <v>2628636</v>
      </c>
      <c r="G46" s="24">
        <v>7734.76</v>
      </c>
      <c r="H46" s="24">
        <v>0.48</v>
      </c>
      <c r="I46" s="31"/>
      <c r="J46" s="31"/>
      <c r="K46" s="35"/>
    </row>
    <row r="47" spans="2:11" x14ac:dyDescent="0.25">
      <c r="B47" s="8" t="s">
        <v>421</v>
      </c>
      <c r="C47" s="60" t="s">
        <v>422</v>
      </c>
      <c r="D47" s="54" t="s">
        <v>423</v>
      </c>
      <c r="E47" s="6" t="s">
        <v>51</v>
      </c>
      <c r="F47" s="19">
        <v>465000</v>
      </c>
      <c r="G47" s="24">
        <v>6435.6</v>
      </c>
      <c r="H47" s="24">
        <v>0.4</v>
      </c>
      <c r="I47" s="31"/>
      <c r="J47" s="31"/>
      <c r="K47" s="35"/>
    </row>
    <row r="48" spans="2:11" x14ac:dyDescent="0.25">
      <c r="B48" s="8" t="s">
        <v>2113</v>
      </c>
      <c r="C48" s="60" t="s">
        <v>2114</v>
      </c>
      <c r="D48" s="54" t="s">
        <v>2115</v>
      </c>
      <c r="E48" s="6" t="s">
        <v>58</v>
      </c>
      <c r="F48" s="19">
        <v>561076</v>
      </c>
      <c r="G48" s="24">
        <v>5933.94</v>
      </c>
      <c r="H48" s="24">
        <v>0.37</v>
      </c>
      <c r="I48" s="31"/>
      <c r="J48" s="31"/>
      <c r="K48" s="35"/>
    </row>
    <row r="49" spans="2:11" x14ac:dyDescent="0.25">
      <c r="B49" s="8" t="s">
        <v>372</v>
      </c>
      <c r="C49" s="60" t="s">
        <v>373</v>
      </c>
      <c r="D49" s="54" t="s">
        <v>374</v>
      </c>
      <c r="E49" s="6" t="s">
        <v>51</v>
      </c>
      <c r="F49" s="19">
        <v>3000000</v>
      </c>
      <c r="G49" s="24">
        <v>5629.2</v>
      </c>
      <c r="H49" s="24">
        <v>0.35</v>
      </c>
      <c r="I49" s="31"/>
      <c r="J49" s="31"/>
      <c r="K49" s="35"/>
    </row>
    <row r="50" spans="2:11" x14ac:dyDescent="0.25">
      <c r="B50" s="8" t="s">
        <v>96</v>
      </c>
      <c r="C50" s="60" t="s">
        <v>97</v>
      </c>
      <c r="D50" s="54" t="s">
        <v>98</v>
      </c>
      <c r="E50" s="6" t="s">
        <v>51</v>
      </c>
      <c r="F50" s="19">
        <v>135247</v>
      </c>
      <c r="G50" s="24">
        <v>5428.54</v>
      </c>
      <c r="H50" s="24">
        <v>0.34</v>
      </c>
      <c r="I50" s="31"/>
      <c r="J50" s="31"/>
      <c r="K50" s="35"/>
    </row>
    <row r="51" spans="2:11" x14ac:dyDescent="0.25">
      <c r="B51" s="8" t="s">
        <v>181</v>
      </c>
      <c r="C51" s="60" t="s">
        <v>182</v>
      </c>
      <c r="D51" s="54" t="s">
        <v>183</v>
      </c>
      <c r="E51" s="6" t="s">
        <v>184</v>
      </c>
      <c r="F51" s="19">
        <v>300000</v>
      </c>
      <c r="G51" s="24">
        <v>5366.1</v>
      </c>
      <c r="H51" s="24">
        <v>0.33</v>
      </c>
      <c r="I51" s="31"/>
      <c r="J51" s="31"/>
      <c r="K51" s="35"/>
    </row>
    <row r="52" spans="2:11" x14ac:dyDescent="0.25">
      <c r="B52" s="8" t="s">
        <v>621</v>
      </c>
      <c r="C52" s="60" t="s">
        <v>622</v>
      </c>
      <c r="D52" s="54" t="s">
        <v>623</v>
      </c>
      <c r="E52" s="6" t="s">
        <v>150</v>
      </c>
      <c r="F52" s="19">
        <v>5000000</v>
      </c>
      <c r="G52" s="24">
        <v>5265</v>
      </c>
      <c r="H52" s="24">
        <v>0.33</v>
      </c>
      <c r="I52" s="31"/>
      <c r="J52" s="31"/>
      <c r="K52" s="35"/>
    </row>
    <row r="53" spans="2:11" x14ac:dyDescent="0.25">
      <c r="B53" s="8" t="s">
        <v>132</v>
      </c>
      <c r="C53" s="60" t="s">
        <v>133</v>
      </c>
      <c r="D53" s="54" t="s">
        <v>134</v>
      </c>
      <c r="E53" s="6" t="s">
        <v>135</v>
      </c>
      <c r="F53" s="19">
        <v>1012032</v>
      </c>
      <c r="G53" s="24">
        <v>5156.8100000000004</v>
      </c>
      <c r="H53" s="24">
        <v>0.32</v>
      </c>
      <c r="I53" s="31"/>
      <c r="J53" s="31"/>
      <c r="K53" s="35"/>
    </row>
    <row r="54" spans="2:11" x14ac:dyDescent="0.25">
      <c r="B54" s="8" t="s">
        <v>2062</v>
      </c>
      <c r="C54" s="60" t="s">
        <v>2063</v>
      </c>
      <c r="D54" s="54" t="s">
        <v>2064</v>
      </c>
      <c r="E54" s="6" t="s">
        <v>76</v>
      </c>
      <c r="F54" s="19">
        <v>3338867</v>
      </c>
      <c r="G54" s="24">
        <v>5113.8100000000004</v>
      </c>
      <c r="H54" s="24">
        <v>0.32</v>
      </c>
      <c r="I54" s="31"/>
      <c r="J54" s="31"/>
      <c r="K54" s="35"/>
    </row>
    <row r="55" spans="2:11" x14ac:dyDescent="0.25">
      <c r="B55" s="8" t="s">
        <v>48</v>
      </c>
      <c r="C55" s="60" t="s">
        <v>49</v>
      </c>
      <c r="D55" s="54" t="s">
        <v>50</v>
      </c>
      <c r="E55" s="6" t="s">
        <v>51</v>
      </c>
      <c r="F55" s="19">
        <v>349234</v>
      </c>
      <c r="G55" s="24">
        <v>4367.5200000000004</v>
      </c>
      <c r="H55" s="24">
        <v>0.27</v>
      </c>
      <c r="I55" s="31"/>
      <c r="J55" s="31"/>
      <c r="K55" s="35"/>
    </row>
    <row r="56" spans="2:11" x14ac:dyDescent="0.25">
      <c r="B56" s="8" t="s">
        <v>498</v>
      </c>
      <c r="C56" s="60" t="s">
        <v>499</v>
      </c>
      <c r="D56" s="54" t="s">
        <v>500</v>
      </c>
      <c r="E56" s="6" t="s">
        <v>76</v>
      </c>
      <c r="F56" s="19">
        <v>3044266</v>
      </c>
      <c r="G56" s="24">
        <v>4187.3900000000003</v>
      </c>
      <c r="H56" s="24">
        <v>0.26</v>
      </c>
      <c r="I56" s="31"/>
      <c r="J56" s="31"/>
      <c r="K56" s="35"/>
    </row>
    <row r="57" spans="2:11" x14ac:dyDescent="0.25">
      <c r="B57" s="8" t="s">
        <v>308</v>
      </c>
      <c r="C57" s="60" t="s">
        <v>309</v>
      </c>
      <c r="D57" s="54" t="s">
        <v>310</v>
      </c>
      <c r="E57" s="6" t="s">
        <v>184</v>
      </c>
      <c r="F57" s="19">
        <v>1000000</v>
      </c>
      <c r="G57" s="24">
        <v>3934</v>
      </c>
      <c r="H57" s="24">
        <v>0.24</v>
      </c>
      <c r="I57" s="31"/>
      <c r="J57" s="31"/>
      <c r="K57" s="35"/>
    </row>
    <row r="58" spans="2:11" x14ac:dyDescent="0.25">
      <c r="B58" s="8" t="s">
        <v>41</v>
      </c>
      <c r="C58" s="60" t="s">
        <v>42</v>
      </c>
      <c r="D58" s="54" t="s">
        <v>43</v>
      </c>
      <c r="E58" s="6" t="s">
        <v>44</v>
      </c>
      <c r="F58" s="19">
        <v>320000</v>
      </c>
      <c r="G58" s="24">
        <v>3858.88</v>
      </c>
      <c r="H58" s="24">
        <v>0.24</v>
      </c>
      <c r="I58" s="31"/>
      <c r="J58" s="31"/>
      <c r="K58" s="35"/>
    </row>
    <row r="59" spans="2:11" x14ac:dyDescent="0.25">
      <c r="B59" s="8" t="s">
        <v>275</v>
      </c>
      <c r="C59" s="60" t="s">
        <v>276</v>
      </c>
      <c r="D59" s="54" t="s">
        <v>277</v>
      </c>
      <c r="E59" s="6" t="s">
        <v>207</v>
      </c>
      <c r="F59" s="19">
        <v>1935803</v>
      </c>
      <c r="G59" s="24">
        <v>3714.03</v>
      </c>
      <c r="H59" s="24">
        <v>0.23</v>
      </c>
      <c r="I59" s="31"/>
      <c r="J59" s="31"/>
      <c r="K59" s="35"/>
    </row>
    <row r="60" spans="2:11" x14ac:dyDescent="0.25">
      <c r="B60" s="8" t="s">
        <v>483</v>
      </c>
      <c r="C60" s="60" t="s">
        <v>484</v>
      </c>
      <c r="D60" s="54" t="s">
        <v>485</v>
      </c>
      <c r="E60" s="6" t="s">
        <v>135</v>
      </c>
      <c r="F60" s="19">
        <v>500000</v>
      </c>
      <c r="G60" s="24">
        <v>3628.25</v>
      </c>
      <c r="H60" s="24">
        <v>0.22</v>
      </c>
      <c r="I60" s="31"/>
      <c r="J60" s="31"/>
      <c r="K60" s="35"/>
    </row>
    <row r="61" spans="2:11" x14ac:dyDescent="0.25">
      <c r="B61" s="8" t="s">
        <v>2116</v>
      </c>
      <c r="C61" s="60" t="s">
        <v>2117</v>
      </c>
      <c r="D61" s="54" t="s">
        <v>2118</v>
      </c>
      <c r="E61" s="6" t="s">
        <v>164</v>
      </c>
      <c r="F61" s="19">
        <v>711574</v>
      </c>
      <c r="G61" s="24">
        <v>3623.33</v>
      </c>
      <c r="H61" s="24">
        <v>0.22</v>
      </c>
      <c r="I61" s="31"/>
      <c r="J61" s="31"/>
      <c r="K61" s="35"/>
    </row>
    <row r="62" spans="2:11" x14ac:dyDescent="0.25">
      <c r="B62" s="8" t="s">
        <v>2119</v>
      </c>
      <c r="C62" s="60" t="s">
        <v>2120</v>
      </c>
      <c r="D62" s="54" t="s">
        <v>2121</v>
      </c>
      <c r="E62" s="6" t="s">
        <v>131</v>
      </c>
      <c r="F62" s="19">
        <v>227100</v>
      </c>
      <c r="G62" s="24">
        <v>3436.93</v>
      </c>
      <c r="H62" s="24">
        <v>0.21</v>
      </c>
      <c r="I62" s="31"/>
      <c r="J62" s="31"/>
      <c r="K62" s="35"/>
    </row>
    <row r="63" spans="2:11" x14ac:dyDescent="0.25">
      <c r="B63" s="8" t="s">
        <v>2122</v>
      </c>
      <c r="C63" s="60" t="s">
        <v>1262</v>
      </c>
      <c r="D63" s="54" t="s">
        <v>2123</v>
      </c>
      <c r="E63" s="6" t="s">
        <v>58</v>
      </c>
      <c r="F63" s="19">
        <v>3080630</v>
      </c>
      <c r="G63" s="24">
        <v>3146.25</v>
      </c>
      <c r="H63" s="24">
        <v>0.19</v>
      </c>
      <c r="I63" s="31"/>
      <c r="J63" s="31"/>
      <c r="K63" s="35"/>
    </row>
    <row r="64" spans="2:11" x14ac:dyDescent="0.25">
      <c r="B64" s="8" t="s">
        <v>574</v>
      </c>
      <c r="C64" s="60" t="s">
        <v>575</v>
      </c>
      <c r="D64" s="54" t="s">
        <v>576</v>
      </c>
      <c r="E64" s="6" t="s">
        <v>119</v>
      </c>
      <c r="F64" s="19">
        <v>1043487</v>
      </c>
      <c r="G64" s="24">
        <v>3145.59</v>
      </c>
      <c r="H64" s="24">
        <v>0.19</v>
      </c>
      <c r="I64" s="31"/>
      <c r="J64" s="31"/>
      <c r="K64" s="35"/>
    </row>
    <row r="65" spans="2:11" x14ac:dyDescent="0.25">
      <c r="B65" s="8" t="s">
        <v>415</v>
      </c>
      <c r="C65" s="60" t="s">
        <v>416</v>
      </c>
      <c r="D65" s="54" t="s">
        <v>417</v>
      </c>
      <c r="E65" s="6" t="s">
        <v>254</v>
      </c>
      <c r="F65" s="19">
        <v>160000</v>
      </c>
      <c r="G65" s="24">
        <v>2851.84</v>
      </c>
      <c r="H65" s="24">
        <v>0.18</v>
      </c>
      <c r="I65" s="31"/>
      <c r="J65" s="31"/>
      <c r="K65" s="35"/>
    </row>
    <row r="66" spans="2:11" x14ac:dyDescent="0.25">
      <c r="B66" s="8" t="s">
        <v>171</v>
      </c>
      <c r="C66" s="60" t="s">
        <v>172</v>
      </c>
      <c r="D66" s="54" t="s">
        <v>173</v>
      </c>
      <c r="E66" s="6" t="s">
        <v>139</v>
      </c>
      <c r="F66" s="19">
        <v>639295</v>
      </c>
      <c r="G66" s="24">
        <v>2775.18</v>
      </c>
      <c r="H66" s="24">
        <v>0.17</v>
      </c>
      <c r="I66" s="31"/>
      <c r="J66" s="31"/>
      <c r="K66" s="35"/>
    </row>
    <row r="67" spans="2:11" x14ac:dyDescent="0.25">
      <c r="B67" s="8" t="s">
        <v>259</v>
      </c>
      <c r="C67" s="60" t="s">
        <v>260</v>
      </c>
      <c r="D67" s="54" t="s">
        <v>261</v>
      </c>
      <c r="E67" s="6" t="s">
        <v>119</v>
      </c>
      <c r="F67" s="19">
        <v>147079</v>
      </c>
      <c r="G67" s="24">
        <v>2494.61</v>
      </c>
      <c r="H67" s="24">
        <v>0.15</v>
      </c>
      <c r="I67" s="31"/>
      <c r="J67" s="31"/>
      <c r="K67" s="35"/>
    </row>
    <row r="68" spans="2:11" x14ac:dyDescent="0.25">
      <c r="B68" s="8" t="s">
        <v>1080</v>
      </c>
      <c r="C68" s="60" t="s">
        <v>1081</v>
      </c>
      <c r="D68" s="54" t="s">
        <v>1082</v>
      </c>
      <c r="E68" s="6" t="s">
        <v>146</v>
      </c>
      <c r="F68" s="19">
        <v>829665</v>
      </c>
      <c r="G68" s="24">
        <v>2320.5700000000002</v>
      </c>
      <c r="H68" s="24">
        <v>0.14000000000000001</v>
      </c>
      <c r="I68" s="31"/>
      <c r="J68" s="31"/>
      <c r="K68" s="35"/>
    </row>
    <row r="69" spans="2:11" x14ac:dyDescent="0.25">
      <c r="B69" s="8" t="s">
        <v>1058</v>
      </c>
      <c r="C69" s="60" t="s">
        <v>1059</v>
      </c>
      <c r="D69" s="54" t="s">
        <v>1060</v>
      </c>
      <c r="E69" s="6" t="s">
        <v>258</v>
      </c>
      <c r="F69" s="19">
        <v>179171</v>
      </c>
      <c r="G69" s="24">
        <v>2183.7399999999998</v>
      </c>
      <c r="H69" s="24">
        <v>0.14000000000000001</v>
      </c>
      <c r="I69" s="31"/>
      <c r="J69" s="31"/>
      <c r="K69" s="35"/>
    </row>
    <row r="70" spans="2:11" x14ac:dyDescent="0.25">
      <c r="B70" s="8" t="s">
        <v>1814</v>
      </c>
      <c r="C70" s="60" t="s">
        <v>1815</v>
      </c>
      <c r="D70" s="54" t="s">
        <v>1816</v>
      </c>
      <c r="E70" s="6" t="s">
        <v>58</v>
      </c>
      <c r="F70" s="19">
        <v>800000</v>
      </c>
      <c r="G70" s="24">
        <v>2172.8000000000002</v>
      </c>
      <c r="H70" s="24">
        <v>0.13</v>
      </c>
      <c r="I70" s="31"/>
      <c r="J70" s="31"/>
      <c r="K70" s="35"/>
    </row>
    <row r="71" spans="2:11" x14ac:dyDescent="0.25">
      <c r="B71" s="8" t="s">
        <v>464</v>
      </c>
      <c r="C71" s="60" t="s">
        <v>465</v>
      </c>
      <c r="D71" s="54" t="s">
        <v>466</v>
      </c>
      <c r="E71" s="6" t="s">
        <v>44</v>
      </c>
      <c r="F71" s="19">
        <v>3465000</v>
      </c>
      <c r="G71" s="24">
        <v>1792.44</v>
      </c>
      <c r="H71" s="24">
        <v>0.11</v>
      </c>
      <c r="I71" s="31"/>
      <c r="J71" s="31"/>
      <c r="K71" s="35"/>
    </row>
    <row r="72" spans="2:11" x14ac:dyDescent="0.25">
      <c r="B72" s="8" t="s">
        <v>2124</v>
      </c>
      <c r="C72" s="60" t="s">
        <v>2125</v>
      </c>
      <c r="D72" s="54" t="s">
        <v>2126</v>
      </c>
      <c r="E72" s="6" t="s">
        <v>150</v>
      </c>
      <c r="F72" s="19">
        <v>282904</v>
      </c>
      <c r="G72" s="24">
        <v>1350.02</v>
      </c>
      <c r="H72" s="24">
        <v>0.08</v>
      </c>
      <c r="I72" s="31"/>
      <c r="J72" s="31"/>
      <c r="K72" s="35"/>
    </row>
    <row r="73" spans="2:11" x14ac:dyDescent="0.25">
      <c r="B73" s="8" t="s">
        <v>244</v>
      </c>
      <c r="C73" s="60" t="s">
        <v>245</v>
      </c>
      <c r="D73" s="54" t="s">
        <v>246</v>
      </c>
      <c r="E73" s="6" t="s">
        <v>247</v>
      </c>
      <c r="F73" s="19">
        <v>41468</v>
      </c>
      <c r="G73" s="24">
        <v>1161.73</v>
      </c>
      <c r="H73" s="24">
        <v>7.0000000000000007E-2</v>
      </c>
      <c r="I73" s="31"/>
      <c r="J73" s="31"/>
      <c r="K73" s="35"/>
    </row>
    <row r="74" spans="2:11" x14ac:dyDescent="0.25">
      <c r="B74" s="8" t="s">
        <v>473</v>
      </c>
      <c r="C74" s="60" t="s">
        <v>474</v>
      </c>
      <c r="D74" s="54" t="s">
        <v>475</v>
      </c>
      <c r="E74" s="6" t="s">
        <v>476</v>
      </c>
      <c r="F74" s="19">
        <v>500000</v>
      </c>
      <c r="G74" s="24">
        <v>1091.25</v>
      </c>
      <c r="H74" s="24">
        <v>7.0000000000000007E-2</v>
      </c>
      <c r="I74" s="31"/>
      <c r="J74" s="31"/>
      <c r="K74" s="35"/>
    </row>
    <row r="75" spans="2:11" x14ac:dyDescent="0.25">
      <c r="B75" s="8" t="s">
        <v>965</v>
      </c>
      <c r="C75" s="60" t="s">
        <v>966</v>
      </c>
      <c r="D75" s="54" t="s">
        <v>967</v>
      </c>
      <c r="E75" s="6" t="s">
        <v>968</v>
      </c>
      <c r="F75" s="19">
        <v>75000</v>
      </c>
      <c r="G75" s="24">
        <v>688.95</v>
      </c>
      <c r="H75" s="24">
        <v>0.04</v>
      </c>
      <c r="I75" s="31"/>
      <c r="J75" s="31"/>
      <c r="K75" s="35"/>
    </row>
    <row r="76" spans="2:11" x14ac:dyDescent="0.25">
      <c r="B76" s="8" t="s">
        <v>2127</v>
      </c>
      <c r="C76" s="60" t="s">
        <v>2128</v>
      </c>
      <c r="D76" s="54" t="s">
        <v>2129</v>
      </c>
      <c r="E76" s="6" t="s">
        <v>91</v>
      </c>
      <c r="F76" s="19">
        <v>658724</v>
      </c>
      <c r="G76" s="24">
        <v>623.22</v>
      </c>
      <c r="H76" s="24">
        <v>0.04</v>
      </c>
      <c r="I76" s="31"/>
      <c r="J76" s="31"/>
      <c r="K76" s="35"/>
    </row>
    <row r="77" spans="2:11" x14ac:dyDescent="0.25">
      <c r="B77" s="8" t="s">
        <v>2007</v>
      </c>
      <c r="C77" s="60" t="s">
        <v>2008</v>
      </c>
      <c r="D77" s="54" t="s">
        <v>2009</v>
      </c>
      <c r="E77" s="6" t="s">
        <v>150</v>
      </c>
      <c r="F77" s="19">
        <v>497442</v>
      </c>
      <c r="G77" s="24">
        <v>591.26</v>
      </c>
      <c r="H77" s="24">
        <v>0.04</v>
      </c>
      <c r="I77" s="31"/>
      <c r="J77" s="31"/>
      <c r="K77" s="35"/>
    </row>
    <row r="78" spans="2:11" x14ac:dyDescent="0.25">
      <c r="B78" s="8" t="s">
        <v>345</v>
      </c>
      <c r="C78" s="60" t="s">
        <v>346</v>
      </c>
      <c r="D78" s="54" t="s">
        <v>347</v>
      </c>
      <c r="E78" s="6" t="s">
        <v>76</v>
      </c>
      <c r="F78" s="19">
        <v>22541</v>
      </c>
      <c r="G78" s="24">
        <v>63.36</v>
      </c>
      <c r="H78" s="24" t="s">
        <v>4767</v>
      </c>
      <c r="I78" s="31"/>
      <c r="J78" s="31"/>
      <c r="K78" s="35"/>
    </row>
    <row r="79" spans="2:11" x14ac:dyDescent="0.25">
      <c r="C79" s="58" t="s">
        <v>185</v>
      </c>
      <c r="D79" s="54"/>
      <c r="E79" s="6"/>
      <c r="F79" s="19"/>
      <c r="G79" s="25">
        <v>636478.43000000005</v>
      </c>
      <c r="H79" s="25">
        <v>39.409999999999997</v>
      </c>
      <c r="I79" s="31"/>
      <c r="J79" s="31"/>
      <c r="K79" s="35"/>
    </row>
    <row r="80" spans="2:11" x14ac:dyDescent="0.25">
      <c r="C80" s="57"/>
      <c r="D80" s="54"/>
      <c r="E80" s="6"/>
      <c r="F80" s="19"/>
      <c r="G80" s="24"/>
      <c r="H80" s="24"/>
      <c r="I80" s="31"/>
      <c r="J80" s="31"/>
      <c r="K80" s="35"/>
    </row>
    <row r="81" spans="1:11" x14ac:dyDescent="0.25">
      <c r="C81" s="59" t="s">
        <v>1113</v>
      </c>
      <c r="D81" s="54"/>
      <c r="E81" s="6"/>
      <c r="F81" s="19"/>
      <c r="G81" s="24"/>
      <c r="H81" s="24"/>
      <c r="I81" s="31"/>
      <c r="J81" s="31"/>
      <c r="K81" s="35"/>
    </row>
    <row r="82" spans="1:11" x14ac:dyDescent="0.25">
      <c r="B82" s="8" t="s">
        <v>1237</v>
      </c>
      <c r="C82" s="60" t="s">
        <v>1238</v>
      </c>
      <c r="D82" s="54" t="s">
        <v>1239</v>
      </c>
      <c r="E82" s="6" t="s">
        <v>146</v>
      </c>
      <c r="F82" s="19">
        <v>15164234</v>
      </c>
      <c r="G82" s="24">
        <v>49085.11</v>
      </c>
      <c r="H82" s="24">
        <v>3.04</v>
      </c>
      <c r="I82" s="31"/>
      <c r="J82" s="31"/>
      <c r="K82" s="35"/>
    </row>
    <row r="83" spans="1:11" x14ac:dyDescent="0.25">
      <c r="B83" s="8" t="s">
        <v>1114</v>
      </c>
      <c r="C83" s="60" t="s">
        <v>1115</v>
      </c>
      <c r="D83" s="54" t="s">
        <v>1116</v>
      </c>
      <c r="E83" s="6" t="s">
        <v>146</v>
      </c>
      <c r="F83" s="19">
        <v>4900000</v>
      </c>
      <c r="G83" s="24">
        <v>20594.21</v>
      </c>
      <c r="H83" s="24">
        <v>1.28</v>
      </c>
      <c r="I83" s="31"/>
      <c r="J83" s="31"/>
      <c r="K83" s="35"/>
    </row>
    <row r="84" spans="1:11" x14ac:dyDescent="0.25">
      <c r="C84" s="58" t="s">
        <v>185</v>
      </c>
      <c r="D84" s="54"/>
      <c r="E84" s="6"/>
      <c r="F84" s="19"/>
      <c r="G84" s="25">
        <v>69679.320000000007</v>
      </c>
      <c r="H84" s="25">
        <v>4.32</v>
      </c>
      <c r="I84" s="31"/>
      <c r="J84" s="31"/>
      <c r="K84" s="35"/>
    </row>
    <row r="85" spans="1:11" x14ac:dyDescent="0.25">
      <c r="C85" s="57"/>
      <c r="D85" s="54"/>
      <c r="E85" s="6"/>
      <c r="F85" s="19"/>
      <c r="G85" s="24"/>
      <c r="H85" s="24"/>
      <c r="I85" s="31"/>
      <c r="J85" s="31"/>
      <c r="K85" s="35"/>
    </row>
    <row r="86" spans="1:11" x14ac:dyDescent="0.25">
      <c r="C86" s="58" t="s">
        <v>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5</v>
      </c>
      <c r="D90" s="54"/>
      <c r="E90" s="6"/>
      <c r="F90" s="19"/>
      <c r="G90" s="24"/>
      <c r="H90" s="24"/>
      <c r="I90" s="31"/>
      <c r="J90" s="31"/>
      <c r="K90" s="35"/>
    </row>
    <row r="91" spans="1:11" x14ac:dyDescent="0.25">
      <c r="C91" s="59" t="s">
        <v>6</v>
      </c>
      <c r="D91" s="54"/>
      <c r="E91" s="6"/>
      <c r="F91" s="19"/>
      <c r="G91" s="24"/>
      <c r="H91" s="24"/>
      <c r="I91" s="31"/>
      <c r="J91" s="31"/>
      <c r="K91" s="35"/>
    </row>
    <row r="92" spans="1:11" x14ac:dyDescent="0.25">
      <c r="C92" s="59" t="s">
        <v>654</v>
      </c>
      <c r="D92" s="54"/>
      <c r="E92" s="6"/>
      <c r="F92" s="19"/>
      <c r="G92" s="24"/>
      <c r="H92" s="24"/>
      <c r="I92" s="31"/>
      <c r="J92" s="31"/>
      <c r="K92" s="35"/>
    </row>
    <row r="93" spans="1:11" x14ac:dyDescent="0.25">
      <c r="B93" s="8" t="s">
        <v>831</v>
      </c>
      <c r="C93" s="60" t="s">
        <v>590</v>
      </c>
      <c r="D93" s="54" t="s">
        <v>832</v>
      </c>
      <c r="E93" s="6" t="s">
        <v>657</v>
      </c>
      <c r="F93" s="19">
        <v>30000</v>
      </c>
      <c r="G93" s="24">
        <v>29811.39</v>
      </c>
      <c r="H93" s="24">
        <v>1.85</v>
      </c>
      <c r="I93" s="31">
        <v>8.6440000000000001</v>
      </c>
      <c r="J93" s="31"/>
      <c r="K93" s="35" t="s">
        <v>658</v>
      </c>
    </row>
    <row r="94" spans="1:11" x14ac:dyDescent="0.25">
      <c r="B94" s="8" t="s">
        <v>729</v>
      </c>
      <c r="C94" s="60" t="s">
        <v>730</v>
      </c>
      <c r="D94" s="54" t="s">
        <v>731</v>
      </c>
      <c r="E94" s="6" t="s">
        <v>666</v>
      </c>
      <c r="F94" s="19">
        <v>20000</v>
      </c>
      <c r="G94" s="24">
        <v>20385.04</v>
      </c>
      <c r="H94" s="24">
        <v>1.26</v>
      </c>
      <c r="I94" s="31">
        <v>8.0850000000000009</v>
      </c>
      <c r="J94" s="31"/>
      <c r="K94" s="35" t="s">
        <v>658</v>
      </c>
    </row>
    <row r="95" spans="1:11" x14ac:dyDescent="0.25">
      <c r="B95" s="8" t="s">
        <v>1826</v>
      </c>
      <c r="C95" s="60" t="s">
        <v>444</v>
      </c>
      <c r="D95" s="54" t="s">
        <v>1827</v>
      </c>
      <c r="E95" s="6" t="s">
        <v>690</v>
      </c>
      <c r="F95" s="19">
        <v>20000</v>
      </c>
      <c r="G95" s="24">
        <v>20230.060000000001</v>
      </c>
      <c r="H95" s="24">
        <v>1.25</v>
      </c>
      <c r="I95" s="31">
        <v>8.7873000000000001</v>
      </c>
      <c r="J95" s="31"/>
      <c r="K95" s="35" t="s">
        <v>658</v>
      </c>
    </row>
    <row r="96" spans="1:11" x14ac:dyDescent="0.25">
      <c r="B96" s="8" t="s">
        <v>701</v>
      </c>
      <c r="C96" s="60" t="s">
        <v>702</v>
      </c>
      <c r="D96" s="54" t="s">
        <v>703</v>
      </c>
      <c r="E96" s="6" t="s">
        <v>657</v>
      </c>
      <c r="F96" s="19">
        <v>20000</v>
      </c>
      <c r="G96" s="24">
        <v>20036.34</v>
      </c>
      <c r="H96" s="24">
        <v>1.24</v>
      </c>
      <c r="I96" s="31">
        <v>8.4</v>
      </c>
      <c r="J96" s="31"/>
      <c r="K96" s="35" t="s">
        <v>658</v>
      </c>
    </row>
    <row r="97" spans="2:11" x14ac:dyDescent="0.25">
      <c r="B97" s="8" t="s">
        <v>1828</v>
      </c>
      <c r="C97" s="60" t="s">
        <v>1118</v>
      </c>
      <c r="D97" s="54" t="s">
        <v>1829</v>
      </c>
      <c r="E97" s="6" t="s">
        <v>666</v>
      </c>
      <c r="F97" s="19">
        <v>20000</v>
      </c>
      <c r="G97" s="24">
        <v>19833.38</v>
      </c>
      <c r="H97" s="24">
        <v>1.23</v>
      </c>
      <c r="I97" s="31">
        <v>7.54</v>
      </c>
      <c r="J97" s="31"/>
      <c r="K97" s="35"/>
    </row>
    <row r="98" spans="2:11" x14ac:dyDescent="0.25">
      <c r="B98" s="8" t="s">
        <v>2130</v>
      </c>
      <c r="C98" s="60" t="s">
        <v>710</v>
      </c>
      <c r="D98" s="54" t="s">
        <v>2131</v>
      </c>
      <c r="E98" s="6" t="s">
        <v>666</v>
      </c>
      <c r="F98" s="19">
        <v>20000</v>
      </c>
      <c r="G98" s="24">
        <v>19819.66</v>
      </c>
      <c r="H98" s="24">
        <v>1.23</v>
      </c>
      <c r="I98" s="31">
        <v>7.4611000000000001</v>
      </c>
      <c r="J98" s="31"/>
      <c r="K98" s="35"/>
    </row>
    <row r="99" spans="2:11" x14ac:dyDescent="0.25">
      <c r="B99" s="8" t="s">
        <v>684</v>
      </c>
      <c r="C99" s="60" t="s">
        <v>685</v>
      </c>
      <c r="D99" s="54" t="s">
        <v>686</v>
      </c>
      <c r="E99" s="6" t="s">
        <v>687</v>
      </c>
      <c r="F99" s="19">
        <v>17500</v>
      </c>
      <c r="G99" s="24">
        <v>18248.740000000002</v>
      </c>
      <c r="H99" s="24">
        <v>1.1299999999999999</v>
      </c>
      <c r="I99" s="31">
        <v>10.085000000000001</v>
      </c>
      <c r="J99" s="31"/>
      <c r="K99" s="35" t="s">
        <v>658</v>
      </c>
    </row>
    <row r="100" spans="2:11" x14ac:dyDescent="0.25">
      <c r="B100" s="8" t="s">
        <v>1758</v>
      </c>
      <c r="C100" s="60" t="s">
        <v>1759</v>
      </c>
      <c r="D100" s="54" t="s">
        <v>1760</v>
      </c>
      <c r="E100" s="6" t="s">
        <v>737</v>
      </c>
      <c r="F100" s="19">
        <v>16000</v>
      </c>
      <c r="G100" s="24">
        <v>15988.46</v>
      </c>
      <c r="H100" s="24">
        <v>0.99</v>
      </c>
      <c r="I100" s="31">
        <v>8.375</v>
      </c>
      <c r="J100" s="31"/>
      <c r="K100" s="35" t="s">
        <v>658</v>
      </c>
    </row>
    <row r="101" spans="2:11" x14ac:dyDescent="0.25">
      <c r="B101" s="8" t="s">
        <v>753</v>
      </c>
      <c r="C101" s="60" t="s">
        <v>462</v>
      </c>
      <c r="D101" s="54" t="s">
        <v>754</v>
      </c>
      <c r="E101" s="6" t="s">
        <v>679</v>
      </c>
      <c r="F101" s="19">
        <v>15000</v>
      </c>
      <c r="G101" s="24">
        <v>15011.49</v>
      </c>
      <c r="H101" s="24">
        <v>0.93</v>
      </c>
      <c r="I101" s="31">
        <v>8.3249999999999993</v>
      </c>
      <c r="J101" s="31"/>
      <c r="K101" s="35" t="s">
        <v>658</v>
      </c>
    </row>
    <row r="102" spans="2:11" x14ac:dyDescent="0.25">
      <c r="B102" s="8" t="s">
        <v>734</v>
      </c>
      <c r="C102" s="60" t="s">
        <v>735</v>
      </c>
      <c r="D102" s="54" t="s">
        <v>736</v>
      </c>
      <c r="E102" s="6" t="s">
        <v>737</v>
      </c>
      <c r="F102" s="19">
        <v>15000</v>
      </c>
      <c r="G102" s="24">
        <v>14986.79</v>
      </c>
      <c r="H102" s="24">
        <v>0.93</v>
      </c>
      <c r="I102" s="31">
        <v>9.9</v>
      </c>
      <c r="J102" s="31"/>
      <c r="K102" s="35" t="s">
        <v>658</v>
      </c>
    </row>
    <row r="103" spans="2:11" x14ac:dyDescent="0.25">
      <c r="B103" s="8" t="s">
        <v>767</v>
      </c>
      <c r="C103" s="60" t="s">
        <v>730</v>
      </c>
      <c r="D103" s="54" t="s">
        <v>768</v>
      </c>
      <c r="E103" s="6" t="s">
        <v>666</v>
      </c>
      <c r="F103" s="19">
        <v>15000</v>
      </c>
      <c r="G103" s="24">
        <v>14779.7</v>
      </c>
      <c r="H103" s="24">
        <v>0.92</v>
      </c>
      <c r="I103" s="31">
        <v>8.0500000000000007</v>
      </c>
      <c r="J103" s="31"/>
      <c r="K103" s="35"/>
    </row>
    <row r="104" spans="2:11" x14ac:dyDescent="0.25">
      <c r="B104" s="8" t="s">
        <v>2132</v>
      </c>
      <c r="C104" s="60" t="s">
        <v>444</v>
      </c>
      <c r="D104" s="54" t="s">
        <v>2133</v>
      </c>
      <c r="E104" s="6" t="s">
        <v>690</v>
      </c>
      <c r="F104" s="19">
        <v>12500</v>
      </c>
      <c r="G104" s="24">
        <v>12553.76</v>
      </c>
      <c r="H104" s="24">
        <v>0.78</v>
      </c>
      <c r="I104" s="31">
        <v>8.1274999999999995</v>
      </c>
      <c r="J104" s="31"/>
      <c r="K104" s="35" t="s">
        <v>658</v>
      </c>
    </row>
    <row r="105" spans="2:11" x14ac:dyDescent="0.25">
      <c r="B105" s="8" t="s">
        <v>839</v>
      </c>
      <c r="C105" s="60" t="s">
        <v>840</v>
      </c>
      <c r="D105" s="54" t="s">
        <v>841</v>
      </c>
      <c r="E105" s="6" t="s">
        <v>657</v>
      </c>
      <c r="F105" s="19">
        <v>12000</v>
      </c>
      <c r="G105" s="24">
        <v>12075.13</v>
      </c>
      <c r="H105" s="24">
        <v>0.75</v>
      </c>
      <c r="I105" s="31">
        <v>8.2565000000000008</v>
      </c>
      <c r="J105" s="31"/>
      <c r="K105" s="35" t="s">
        <v>658</v>
      </c>
    </row>
    <row r="106" spans="2:11" x14ac:dyDescent="0.25">
      <c r="B106" s="8" t="s">
        <v>1839</v>
      </c>
      <c r="C106" s="60" t="s">
        <v>1840</v>
      </c>
      <c r="D106" s="54" t="s">
        <v>1841</v>
      </c>
      <c r="E106" s="6" t="s">
        <v>1288</v>
      </c>
      <c r="F106" s="19">
        <v>10500</v>
      </c>
      <c r="G106" s="24">
        <v>10513.53</v>
      </c>
      <c r="H106" s="24">
        <v>0.65</v>
      </c>
      <c r="I106" s="31">
        <v>8.0648999999999997</v>
      </c>
      <c r="J106" s="31"/>
      <c r="K106" s="35" t="s">
        <v>658</v>
      </c>
    </row>
    <row r="107" spans="2:11" x14ac:dyDescent="0.25">
      <c r="B107" s="8" t="s">
        <v>2134</v>
      </c>
      <c r="C107" s="60" t="s">
        <v>834</v>
      </c>
      <c r="D107" s="54" t="s">
        <v>2135</v>
      </c>
      <c r="E107" s="6" t="s">
        <v>737</v>
      </c>
      <c r="F107" s="19">
        <v>10000</v>
      </c>
      <c r="G107" s="24">
        <v>10019.75</v>
      </c>
      <c r="H107" s="24">
        <v>0.62</v>
      </c>
      <c r="I107" s="31">
        <v>9.1950000000000003</v>
      </c>
      <c r="J107" s="31"/>
      <c r="K107" s="35" t="s">
        <v>658</v>
      </c>
    </row>
    <row r="108" spans="2:11" x14ac:dyDescent="0.25">
      <c r="B108" s="8" t="s">
        <v>2136</v>
      </c>
      <c r="C108" s="60" t="s">
        <v>1834</v>
      </c>
      <c r="D108" s="54" t="s">
        <v>2137</v>
      </c>
      <c r="E108" s="6" t="s">
        <v>679</v>
      </c>
      <c r="F108" s="19">
        <v>10000</v>
      </c>
      <c r="G108" s="24">
        <v>10001.879999999999</v>
      </c>
      <c r="H108" s="24">
        <v>0.62</v>
      </c>
      <c r="I108" s="31">
        <v>8.07</v>
      </c>
      <c r="J108" s="31"/>
      <c r="K108" s="35" t="s">
        <v>658</v>
      </c>
    </row>
    <row r="109" spans="2:11" x14ac:dyDescent="0.25">
      <c r="B109" s="8" t="s">
        <v>1867</v>
      </c>
      <c r="C109" s="60" t="s">
        <v>1123</v>
      </c>
      <c r="D109" s="54" t="s">
        <v>1868</v>
      </c>
      <c r="E109" s="6" t="s">
        <v>666</v>
      </c>
      <c r="F109" s="19">
        <v>10000</v>
      </c>
      <c r="G109" s="24">
        <v>10001</v>
      </c>
      <c r="H109" s="24">
        <v>0.62</v>
      </c>
      <c r="I109" s="31">
        <v>7.4532999999999996</v>
      </c>
      <c r="J109" s="31"/>
      <c r="K109" s="35"/>
    </row>
    <row r="110" spans="2:11" x14ac:dyDescent="0.25">
      <c r="B110" s="8" t="s">
        <v>1561</v>
      </c>
      <c r="C110" s="60" t="s">
        <v>1123</v>
      </c>
      <c r="D110" s="54" t="s">
        <v>1562</v>
      </c>
      <c r="E110" s="6" t="s">
        <v>1125</v>
      </c>
      <c r="F110" s="19">
        <v>10000</v>
      </c>
      <c r="G110" s="24">
        <v>9997.64</v>
      </c>
      <c r="H110" s="24">
        <v>0.62</v>
      </c>
      <c r="I110" s="31">
        <v>7.54</v>
      </c>
      <c r="J110" s="31"/>
      <c r="K110" s="35"/>
    </row>
    <row r="111" spans="2:11" x14ac:dyDescent="0.25">
      <c r="B111" s="8" t="s">
        <v>1185</v>
      </c>
      <c r="C111" s="60" t="s">
        <v>1123</v>
      </c>
      <c r="D111" s="54" t="s">
        <v>1186</v>
      </c>
      <c r="E111" s="6" t="s">
        <v>666</v>
      </c>
      <c r="F111" s="19">
        <v>10000</v>
      </c>
      <c r="G111" s="24">
        <v>9980.23</v>
      </c>
      <c r="H111" s="24">
        <v>0.62</v>
      </c>
      <c r="I111" s="31">
        <v>7.54</v>
      </c>
      <c r="J111" s="31"/>
      <c r="K111" s="35"/>
    </row>
    <row r="112" spans="2:11" x14ac:dyDescent="0.25">
      <c r="B112" s="8" t="s">
        <v>833</v>
      </c>
      <c r="C112" s="60" t="s">
        <v>834</v>
      </c>
      <c r="D112" s="54" t="s">
        <v>835</v>
      </c>
      <c r="E112" s="6" t="s">
        <v>737</v>
      </c>
      <c r="F112" s="19">
        <v>8000</v>
      </c>
      <c r="G112" s="24">
        <v>7948.46</v>
      </c>
      <c r="H112" s="24">
        <v>0.49</v>
      </c>
      <c r="I112" s="31">
        <v>9.24</v>
      </c>
      <c r="J112" s="31"/>
      <c r="K112" s="35" t="s">
        <v>658</v>
      </c>
    </row>
    <row r="113" spans="2:11" x14ac:dyDescent="0.25">
      <c r="B113" s="8" t="s">
        <v>1865</v>
      </c>
      <c r="C113" s="60" t="s">
        <v>462</v>
      </c>
      <c r="D113" s="54" t="s">
        <v>1866</v>
      </c>
      <c r="E113" s="6" t="s">
        <v>679</v>
      </c>
      <c r="F113" s="19">
        <v>7500</v>
      </c>
      <c r="G113" s="24">
        <v>7542.35</v>
      </c>
      <c r="H113" s="24">
        <v>0.47</v>
      </c>
      <c r="I113" s="31">
        <v>8.1996000000000002</v>
      </c>
      <c r="J113" s="31"/>
      <c r="K113" s="35" t="s">
        <v>658</v>
      </c>
    </row>
    <row r="114" spans="2:11" x14ac:dyDescent="0.25">
      <c r="B114" s="8" t="s">
        <v>1836</v>
      </c>
      <c r="C114" s="60" t="s">
        <v>1837</v>
      </c>
      <c r="D114" s="54" t="s">
        <v>1838</v>
      </c>
      <c r="E114" s="6" t="s">
        <v>666</v>
      </c>
      <c r="F114" s="19">
        <v>5000</v>
      </c>
      <c r="G114" s="24">
        <v>5025.66</v>
      </c>
      <c r="H114" s="24">
        <v>0.31</v>
      </c>
      <c r="I114" s="31">
        <v>7.6573000000000002</v>
      </c>
      <c r="J114" s="31"/>
      <c r="K114" s="35" t="s">
        <v>658</v>
      </c>
    </row>
    <row r="115" spans="2:11" x14ac:dyDescent="0.25">
      <c r="B115" s="8" t="s">
        <v>2138</v>
      </c>
      <c r="C115" s="60" t="s">
        <v>2139</v>
      </c>
      <c r="D115" s="54" t="s">
        <v>2140</v>
      </c>
      <c r="E115" s="6" t="s">
        <v>666</v>
      </c>
      <c r="F115" s="19">
        <v>5000</v>
      </c>
      <c r="G115" s="24">
        <v>5010.6499999999996</v>
      </c>
      <c r="H115" s="24">
        <v>0.31</v>
      </c>
      <c r="I115" s="31">
        <v>7.9298999999999999</v>
      </c>
      <c r="J115" s="31"/>
      <c r="K115" s="35" t="s">
        <v>658</v>
      </c>
    </row>
    <row r="116" spans="2:11" x14ac:dyDescent="0.25">
      <c r="B116" s="8" t="s">
        <v>2141</v>
      </c>
      <c r="C116" s="60" t="s">
        <v>850</v>
      </c>
      <c r="D116" s="54" t="s">
        <v>2142</v>
      </c>
      <c r="E116" s="6" t="s">
        <v>852</v>
      </c>
      <c r="F116" s="19">
        <v>5000</v>
      </c>
      <c r="G116" s="24">
        <v>5003.08</v>
      </c>
      <c r="H116" s="24">
        <v>0.31</v>
      </c>
      <c r="I116" s="31">
        <v>9.2198499999999992</v>
      </c>
      <c r="J116" s="31"/>
      <c r="K116" s="35" t="s">
        <v>658</v>
      </c>
    </row>
    <row r="117" spans="2:11" x14ac:dyDescent="0.25">
      <c r="B117" s="8" t="s">
        <v>2143</v>
      </c>
      <c r="C117" s="60" t="s">
        <v>1118</v>
      </c>
      <c r="D117" s="54" t="s">
        <v>2144</v>
      </c>
      <c r="E117" s="6" t="s">
        <v>666</v>
      </c>
      <c r="F117" s="19">
        <v>5000</v>
      </c>
      <c r="G117" s="24">
        <v>4993.57</v>
      </c>
      <c r="H117" s="24">
        <v>0.31</v>
      </c>
      <c r="I117" s="31">
        <v>7.5061999999999998</v>
      </c>
      <c r="J117" s="31"/>
      <c r="K117" s="35"/>
    </row>
    <row r="118" spans="2:11" x14ac:dyDescent="0.25">
      <c r="B118" s="8" t="s">
        <v>856</v>
      </c>
      <c r="C118" s="60" t="s">
        <v>857</v>
      </c>
      <c r="D118" s="54" t="s">
        <v>858</v>
      </c>
      <c r="E118" s="6" t="s">
        <v>657</v>
      </c>
      <c r="F118" s="19">
        <v>4500</v>
      </c>
      <c r="G118" s="24">
        <v>4439.43</v>
      </c>
      <c r="H118" s="24">
        <v>0.27</v>
      </c>
      <c r="I118" s="31">
        <v>8.5048999999999992</v>
      </c>
      <c r="J118" s="31"/>
      <c r="K118" s="35" t="s">
        <v>658</v>
      </c>
    </row>
    <row r="119" spans="2:11" x14ac:dyDescent="0.25">
      <c r="B119" s="8" t="s">
        <v>859</v>
      </c>
      <c r="C119" s="60" t="s">
        <v>857</v>
      </c>
      <c r="D119" s="54" t="s">
        <v>860</v>
      </c>
      <c r="E119" s="6" t="s">
        <v>657</v>
      </c>
      <c r="F119" s="19">
        <v>4500</v>
      </c>
      <c r="G119" s="24">
        <v>4431.1499999999996</v>
      </c>
      <c r="H119" s="24">
        <v>0.27</v>
      </c>
      <c r="I119" s="31">
        <v>8.5048999999999992</v>
      </c>
      <c r="J119" s="31"/>
      <c r="K119" s="35" t="s">
        <v>658</v>
      </c>
    </row>
    <row r="120" spans="2:11" x14ac:dyDescent="0.25">
      <c r="B120" s="8" t="s">
        <v>861</v>
      </c>
      <c r="C120" s="60" t="s">
        <v>857</v>
      </c>
      <c r="D120" s="54" t="s">
        <v>862</v>
      </c>
      <c r="E120" s="6" t="s">
        <v>657</v>
      </c>
      <c r="F120" s="19">
        <v>4500</v>
      </c>
      <c r="G120" s="24">
        <v>4419.28</v>
      </c>
      <c r="H120" s="24">
        <v>0.27</v>
      </c>
      <c r="I120" s="31">
        <v>8.5298999999999996</v>
      </c>
      <c r="J120" s="31"/>
      <c r="K120" s="35" t="s">
        <v>658</v>
      </c>
    </row>
    <row r="121" spans="2:11" x14ac:dyDescent="0.25">
      <c r="B121" s="8" t="s">
        <v>863</v>
      </c>
      <c r="C121" s="60" t="s">
        <v>857</v>
      </c>
      <c r="D121" s="54" t="s">
        <v>864</v>
      </c>
      <c r="E121" s="6" t="s">
        <v>657</v>
      </c>
      <c r="F121" s="19">
        <v>4500</v>
      </c>
      <c r="G121" s="24">
        <v>4414.63</v>
      </c>
      <c r="H121" s="24">
        <v>0.27</v>
      </c>
      <c r="I121" s="31">
        <v>8.5218000000000007</v>
      </c>
      <c r="J121" s="31"/>
      <c r="K121" s="35" t="s">
        <v>658</v>
      </c>
    </row>
    <row r="122" spans="2:11" x14ac:dyDescent="0.25">
      <c r="B122" s="8" t="s">
        <v>2145</v>
      </c>
      <c r="C122" s="60" t="s">
        <v>241</v>
      </c>
      <c r="D122" s="54" t="s">
        <v>2146</v>
      </c>
      <c r="E122" s="6" t="s">
        <v>679</v>
      </c>
      <c r="F122" s="19">
        <v>4000</v>
      </c>
      <c r="G122" s="24">
        <v>4016.56</v>
      </c>
      <c r="H122" s="24">
        <v>0.25</v>
      </c>
      <c r="I122" s="31">
        <v>7.7209000000000003</v>
      </c>
      <c r="J122" s="31"/>
      <c r="K122" s="35" t="s">
        <v>658</v>
      </c>
    </row>
    <row r="123" spans="2:11" x14ac:dyDescent="0.25">
      <c r="B123" s="8" t="s">
        <v>2147</v>
      </c>
      <c r="C123" s="60" t="s">
        <v>1837</v>
      </c>
      <c r="D123" s="54" t="s">
        <v>2148</v>
      </c>
      <c r="E123" s="6" t="s">
        <v>666</v>
      </c>
      <c r="F123" s="19">
        <v>2500</v>
      </c>
      <c r="G123" s="24">
        <v>2535.88</v>
      </c>
      <c r="H123" s="24">
        <v>0.16</v>
      </c>
      <c r="I123" s="31">
        <v>7.83</v>
      </c>
      <c r="J123" s="31"/>
      <c r="K123" s="35" t="s">
        <v>658</v>
      </c>
    </row>
    <row r="124" spans="2:11" x14ac:dyDescent="0.25">
      <c r="B124" s="8" t="s">
        <v>769</v>
      </c>
      <c r="C124" s="60" t="s">
        <v>735</v>
      </c>
      <c r="D124" s="54" t="s">
        <v>770</v>
      </c>
      <c r="E124" s="6" t="s">
        <v>737</v>
      </c>
      <c r="F124" s="19">
        <v>2500</v>
      </c>
      <c r="G124" s="24">
        <v>2495.83</v>
      </c>
      <c r="H124" s="24">
        <v>0.15</v>
      </c>
      <c r="I124" s="31">
        <v>10.5002</v>
      </c>
      <c r="J124" s="31"/>
      <c r="K124" s="35" t="s">
        <v>658</v>
      </c>
    </row>
    <row r="125" spans="2:11" x14ac:dyDescent="0.25">
      <c r="B125" s="8" t="s">
        <v>2149</v>
      </c>
      <c r="C125" s="60" t="s">
        <v>854</v>
      </c>
      <c r="D125" s="54" t="s">
        <v>2150</v>
      </c>
      <c r="E125" s="6" t="s">
        <v>1288</v>
      </c>
      <c r="F125" s="19">
        <v>1800</v>
      </c>
      <c r="G125" s="24">
        <v>1797.92</v>
      </c>
      <c r="H125" s="24">
        <v>0.11</v>
      </c>
      <c r="I125" s="31">
        <v>8.6475000000000009</v>
      </c>
      <c r="J125" s="31"/>
      <c r="K125" s="35" t="s">
        <v>658</v>
      </c>
    </row>
    <row r="126" spans="2:11" x14ac:dyDescent="0.25">
      <c r="C126" s="58" t="s">
        <v>185</v>
      </c>
      <c r="D126" s="54"/>
      <c r="E126" s="6"/>
      <c r="F126" s="19"/>
      <c r="G126" s="25">
        <v>358348.42</v>
      </c>
      <c r="H126" s="25">
        <v>22.19</v>
      </c>
      <c r="I126" s="31"/>
      <c r="J126" s="31"/>
      <c r="K126" s="35"/>
    </row>
    <row r="127" spans="2:11" x14ac:dyDescent="0.25">
      <c r="C127" s="57"/>
      <c r="D127" s="54"/>
      <c r="E127" s="6"/>
      <c r="F127" s="19"/>
      <c r="G127" s="24"/>
      <c r="H127" s="24"/>
      <c r="I127" s="31"/>
      <c r="J127" s="31"/>
      <c r="K127" s="35"/>
    </row>
    <row r="128" spans="2:11" x14ac:dyDescent="0.25">
      <c r="C128" s="59" t="s">
        <v>774</v>
      </c>
      <c r="D128" s="54"/>
      <c r="E128" s="6"/>
      <c r="F128" s="19"/>
      <c r="G128" s="24"/>
      <c r="H128" s="24"/>
      <c r="I128" s="31"/>
      <c r="J128" s="31"/>
      <c r="K128" s="35"/>
    </row>
    <row r="129" spans="2:11" x14ac:dyDescent="0.25">
      <c r="B129" s="8" t="s">
        <v>778</v>
      </c>
      <c r="C129" s="60" t="s">
        <v>779</v>
      </c>
      <c r="D129" s="54" t="s">
        <v>780</v>
      </c>
      <c r="E129" s="6" t="s">
        <v>657</v>
      </c>
      <c r="F129" s="19">
        <v>25000</v>
      </c>
      <c r="G129" s="24">
        <v>25948.03</v>
      </c>
      <c r="H129" s="24">
        <v>1.61</v>
      </c>
      <c r="I129" s="31">
        <v>8.6699000000000002</v>
      </c>
      <c r="J129" s="31"/>
      <c r="K129" s="35" t="s">
        <v>658</v>
      </c>
    </row>
    <row r="130" spans="2:11" x14ac:dyDescent="0.25">
      <c r="B130" s="8" t="s">
        <v>775</v>
      </c>
      <c r="C130" s="60" t="s">
        <v>776</v>
      </c>
      <c r="D130" s="54" t="s">
        <v>777</v>
      </c>
      <c r="E130" s="6" t="s">
        <v>657</v>
      </c>
      <c r="F130" s="19">
        <v>25000</v>
      </c>
      <c r="G130" s="24">
        <v>25079.83</v>
      </c>
      <c r="H130" s="24">
        <v>1.55</v>
      </c>
      <c r="I130" s="31">
        <v>8.7276000000000007</v>
      </c>
      <c r="J130" s="31"/>
      <c r="K130" s="35" t="s">
        <v>658</v>
      </c>
    </row>
    <row r="131" spans="2:11" x14ac:dyDescent="0.25">
      <c r="C131" s="58" t="s">
        <v>185</v>
      </c>
      <c r="D131" s="54"/>
      <c r="E131" s="6"/>
      <c r="F131" s="19"/>
      <c r="G131" s="25">
        <v>51027.86</v>
      </c>
      <c r="H131" s="25">
        <v>3.16</v>
      </c>
      <c r="I131" s="31"/>
      <c r="J131" s="31"/>
      <c r="K131" s="35"/>
    </row>
    <row r="132" spans="2:11" x14ac:dyDescent="0.25">
      <c r="C132" s="57"/>
      <c r="D132" s="54"/>
      <c r="E132" s="6"/>
      <c r="F132" s="19"/>
      <c r="G132" s="24"/>
      <c r="H132" s="24"/>
      <c r="I132" s="31"/>
      <c r="J132" s="31"/>
      <c r="K132" s="35"/>
    </row>
    <row r="133" spans="2:11" x14ac:dyDescent="0.25">
      <c r="C133" s="58" t="s">
        <v>7</v>
      </c>
      <c r="D133" s="54"/>
      <c r="E133" s="6"/>
      <c r="F133" s="19"/>
      <c r="G133" s="24" t="s">
        <v>2</v>
      </c>
      <c r="H133" s="24" t="s">
        <v>2</v>
      </c>
      <c r="I133" s="31"/>
      <c r="J133" s="31"/>
      <c r="K133" s="35"/>
    </row>
    <row r="134" spans="2:11" x14ac:dyDescent="0.25">
      <c r="C134" s="57"/>
      <c r="D134" s="54"/>
      <c r="E134" s="6"/>
      <c r="F134" s="19"/>
      <c r="G134" s="24"/>
      <c r="H134" s="24"/>
      <c r="I134" s="31"/>
      <c r="J134" s="31"/>
      <c r="K134" s="35"/>
    </row>
    <row r="135" spans="2:11" x14ac:dyDescent="0.25">
      <c r="C135" s="58" t="s">
        <v>8</v>
      </c>
      <c r="D135" s="54"/>
      <c r="E135" s="6"/>
      <c r="F135" s="19"/>
      <c r="G135" s="24" t="s">
        <v>2</v>
      </c>
      <c r="H135" s="24" t="s">
        <v>2</v>
      </c>
      <c r="I135" s="31"/>
      <c r="J135" s="31"/>
      <c r="K135" s="35"/>
    </row>
    <row r="136" spans="2:11" x14ac:dyDescent="0.25">
      <c r="C136" s="57"/>
      <c r="D136" s="54"/>
      <c r="E136" s="6"/>
      <c r="F136" s="19"/>
      <c r="G136" s="24"/>
      <c r="H136" s="24"/>
      <c r="I136" s="31"/>
      <c r="J136" s="31"/>
      <c r="K136" s="35"/>
    </row>
    <row r="137" spans="2:11" x14ac:dyDescent="0.25">
      <c r="C137" s="59" t="s">
        <v>9</v>
      </c>
      <c r="D137" s="54"/>
      <c r="E137" s="6"/>
      <c r="F137" s="19"/>
      <c r="G137" s="24"/>
      <c r="H137" s="24"/>
      <c r="I137" s="31"/>
      <c r="J137" s="31"/>
      <c r="K137" s="35"/>
    </row>
    <row r="138" spans="2:11" x14ac:dyDescent="0.25">
      <c r="B138" s="8" t="s">
        <v>2151</v>
      </c>
      <c r="C138" s="60" t="s">
        <v>2152</v>
      </c>
      <c r="D138" s="54" t="s">
        <v>2153</v>
      </c>
      <c r="E138" s="6" t="s">
        <v>196</v>
      </c>
      <c r="F138" s="19">
        <v>23000000</v>
      </c>
      <c r="G138" s="24">
        <v>22356.6</v>
      </c>
      <c r="H138" s="24">
        <v>1.38</v>
      </c>
      <c r="I138" s="31">
        <v>6.8810836000000002</v>
      </c>
      <c r="J138" s="31"/>
      <c r="K138" s="35"/>
    </row>
    <row r="139" spans="2:11" x14ac:dyDescent="0.25">
      <c r="B139" s="8" t="s">
        <v>787</v>
      </c>
      <c r="C139" s="60" t="s">
        <v>788</v>
      </c>
      <c r="D139" s="54" t="s">
        <v>789</v>
      </c>
      <c r="E139" s="6" t="s">
        <v>196</v>
      </c>
      <c r="F139" s="19">
        <v>24000000</v>
      </c>
      <c r="G139" s="24">
        <v>21362.69</v>
      </c>
      <c r="H139" s="24">
        <v>1.32</v>
      </c>
      <c r="I139" s="31">
        <v>7.9546988000000001</v>
      </c>
      <c r="J139" s="31"/>
      <c r="K139" s="35"/>
    </row>
    <row r="140" spans="2:11" x14ac:dyDescent="0.25">
      <c r="C140" s="58" t="s">
        <v>185</v>
      </c>
      <c r="D140" s="54"/>
      <c r="E140" s="6"/>
      <c r="F140" s="19"/>
      <c r="G140" s="25">
        <v>43719.29</v>
      </c>
      <c r="H140" s="25">
        <v>2.7</v>
      </c>
      <c r="I140" s="31"/>
      <c r="J140" s="31"/>
      <c r="K140" s="35"/>
    </row>
    <row r="141" spans="2:11" x14ac:dyDescent="0.25">
      <c r="C141" s="57"/>
      <c r="D141" s="54"/>
      <c r="E141" s="6"/>
      <c r="F141" s="19"/>
      <c r="G141" s="24"/>
      <c r="H141" s="24"/>
      <c r="I141" s="31"/>
      <c r="J141" s="31"/>
      <c r="K141" s="35"/>
    </row>
    <row r="142" spans="2:11" x14ac:dyDescent="0.25">
      <c r="C142" s="59" t="s">
        <v>10</v>
      </c>
      <c r="D142" s="54"/>
      <c r="E142" s="6"/>
      <c r="F142" s="19"/>
      <c r="G142" s="24"/>
      <c r="H142" s="24"/>
      <c r="I142" s="31"/>
      <c r="J142" s="31"/>
      <c r="K142" s="35"/>
    </row>
    <row r="143" spans="2:11" x14ac:dyDescent="0.25">
      <c r="B143" s="8" t="s">
        <v>1879</v>
      </c>
      <c r="C143" s="60" t="s">
        <v>1880</v>
      </c>
      <c r="D143" s="54" t="s">
        <v>1881</v>
      </c>
      <c r="E143" s="6" t="s">
        <v>196</v>
      </c>
      <c r="F143" s="19">
        <v>37500000</v>
      </c>
      <c r="G143" s="24">
        <v>36788.29</v>
      </c>
      <c r="H143" s="24">
        <v>2.2799999999999998</v>
      </c>
      <c r="I143" s="31">
        <v>7.9464185000000001</v>
      </c>
      <c r="J143" s="31"/>
      <c r="K143" s="35"/>
    </row>
    <row r="144" spans="2:11" x14ac:dyDescent="0.25">
      <c r="B144" s="8" t="s">
        <v>2154</v>
      </c>
      <c r="C144" s="60" t="s">
        <v>2155</v>
      </c>
      <c r="D144" s="54" t="s">
        <v>2156</v>
      </c>
      <c r="E144" s="6" t="s">
        <v>196</v>
      </c>
      <c r="F144" s="19">
        <v>5500000</v>
      </c>
      <c r="G144" s="24">
        <v>5388.46</v>
      </c>
      <c r="H144" s="24">
        <v>0.33</v>
      </c>
      <c r="I144" s="31">
        <v>8.0971422999999998</v>
      </c>
      <c r="J144" s="31"/>
      <c r="K144" s="35"/>
    </row>
    <row r="145" spans="1:11" x14ac:dyDescent="0.25">
      <c r="C145" s="58" t="s">
        <v>185</v>
      </c>
      <c r="D145" s="54"/>
      <c r="E145" s="6"/>
      <c r="F145" s="19"/>
      <c r="G145" s="25">
        <v>42176.75</v>
      </c>
      <c r="H145" s="25">
        <v>2.61</v>
      </c>
      <c r="I145" s="31"/>
      <c r="J145" s="31"/>
      <c r="K145" s="35"/>
    </row>
    <row r="146" spans="1:11" x14ac:dyDescent="0.25">
      <c r="C146" s="57"/>
      <c r="D146" s="54"/>
      <c r="E146" s="6"/>
      <c r="F146" s="19"/>
      <c r="G146" s="24"/>
      <c r="H146" s="24"/>
      <c r="I146" s="31"/>
      <c r="J146" s="31"/>
      <c r="K146" s="35"/>
    </row>
    <row r="147" spans="1:11" x14ac:dyDescent="0.25">
      <c r="C147" s="58" t="s">
        <v>11</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A149" s="10"/>
      <c r="B149" s="28"/>
      <c r="C149" s="58" t="s">
        <v>13</v>
      </c>
      <c r="D149" s="54"/>
      <c r="E149" s="6"/>
      <c r="F149" s="19"/>
      <c r="G149" s="24"/>
      <c r="H149" s="24"/>
      <c r="I149" s="31"/>
      <c r="J149" s="31"/>
      <c r="K149" s="35"/>
    </row>
    <row r="150" spans="1:11" x14ac:dyDescent="0.25">
      <c r="C150" s="59" t="s">
        <v>14</v>
      </c>
      <c r="D150" s="54"/>
      <c r="E150" s="6"/>
      <c r="F150" s="19"/>
      <c r="G150" s="24"/>
      <c r="H150" s="24"/>
      <c r="I150" s="31"/>
      <c r="J150" s="31"/>
      <c r="K150" s="35"/>
    </row>
    <row r="151" spans="1:11" x14ac:dyDescent="0.25">
      <c r="B151" s="8" t="s">
        <v>2157</v>
      </c>
      <c r="C151" s="60" t="s">
        <v>692</v>
      </c>
      <c r="D151" s="54" t="s">
        <v>2158</v>
      </c>
      <c r="E151" s="6" t="s">
        <v>805</v>
      </c>
      <c r="F151" s="19">
        <v>5000</v>
      </c>
      <c r="G151" s="24">
        <v>23443.18</v>
      </c>
      <c r="H151" s="24">
        <v>1.45</v>
      </c>
      <c r="I151" s="31">
        <v>7.39</v>
      </c>
      <c r="J151" s="31"/>
      <c r="K151" s="35" t="s">
        <v>658</v>
      </c>
    </row>
    <row r="152" spans="1:11" x14ac:dyDescent="0.25">
      <c r="B152" s="8" t="s">
        <v>2159</v>
      </c>
      <c r="C152" s="60" t="s">
        <v>1398</v>
      </c>
      <c r="D152" s="54" t="s">
        <v>2160</v>
      </c>
      <c r="E152" s="6" t="s">
        <v>805</v>
      </c>
      <c r="F152" s="19">
        <v>2000</v>
      </c>
      <c r="G152" s="24">
        <v>9350.18</v>
      </c>
      <c r="H152" s="24">
        <v>0.57999999999999996</v>
      </c>
      <c r="I152" s="31">
        <v>8.5699000000000005</v>
      </c>
      <c r="J152" s="31"/>
      <c r="K152" s="35" t="s">
        <v>658</v>
      </c>
    </row>
    <row r="153" spans="1:11" x14ac:dyDescent="0.25">
      <c r="C153" s="58" t="s">
        <v>185</v>
      </c>
      <c r="D153" s="54"/>
      <c r="E153" s="6"/>
      <c r="F153" s="19"/>
      <c r="G153" s="25">
        <v>32793.360000000001</v>
      </c>
      <c r="H153" s="25">
        <v>2.0299999999999998</v>
      </c>
      <c r="I153" s="31"/>
      <c r="J153" s="31"/>
      <c r="K153" s="35"/>
    </row>
    <row r="154" spans="1:11" x14ac:dyDescent="0.25">
      <c r="C154" s="57"/>
      <c r="D154" s="54"/>
      <c r="E154" s="6"/>
      <c r="F154" s="19"/>
      <c r="G154" s="24"/>
      <c r="H154" s="24"/>
      <c r="I154" s="31"/>
      <c r="J154" s="31"/>
      <c r="K154" s="35"/>
    </row>
    <row r="155" spans="1:11" x14ac:dyDescent="0.25">
      <c r="C155" s="59" t="s">
        <v>15</v>
      </c>
      <c r="D155" s="54"/>
      <c r="E155" s="6"/>
      <c r="F155" s="19"/>
      <c r="G155" s="24"/>
      <c r="H155" s="24"/>
      <c r="I155" s="31"/>
      <c r="J155" s="31"/>
      <c r="K155" s="35"/>
    </row>
    <row r="156" spans="1:11" x14ac:dyDescent="0.25">
      <c r="B156" s="8" t="s">
        <v>1596</v>
      </c>
      <c r="C156" s="60" t="s">
        <v>1123</v>
      </c>
      <c r="D156" s="54" t="s">
        <v>1597</v>
      </c>
      <c r="E156" s="6" t="s">
        <v>805</v>
      </c>
      <c r="F156" s="19">
        <v>4000</v>
      </c>
      <c r="G156" s="24">
        <v>18697.34</v>
      </c>
      <c r="H156" s="24">
        <v>1.1599999999999999</v>
      </c>
      <c r="I156" s="31">
        <v>7.2450000000000001</v>
      </c>
      <c r="J156" s="31"/>
      <c r="K156" s="35"/>
    </row>
    <row r="157" spans="1:11" x14ac:dyDescent="0.25">
      <c r="B157" s="8" t="s">
        <v>1698</v>
      </c>
      <c r="C157" s="60" t="s">
        <v>1123</v>
      </c>
      <c r="D157" s="54" t="s">
        <v>1699</v>
      </c>
      <c r="E157" s="6" t="s">
        <v>805</v>
      </c>
      <c r="F157" s="19">
        <v>2000</v>
      </c>
      <c r="G157" s="24">
        <v>9362.16</v>
      </c>
      <c r="H157" s="24">
        <v>0.57999999999999996</v>
      </c>
      <c r="I157" s="31">
        <v>7.2499000000000002</v>
      </c>
      <c r="J157" s="31"/>
      <c r="K157" s="35" t="s">
        <v>658</v>
      </c>
    </row>
    <row r="158" spans="1:11" x14ac:dyDescent="0.25">
      <c r="B158" s="8" t="s">
        <v>2161</v>
      </c>
      <c r="C158" s="60" t="s">
        <v>46</v>
      </c>
      <c r="D158" s="54" t="s">
        <v>2162</v>
      </c>
      <c r="E158" s="6" t="s">
        <v>805</v>
      </c>
      <c r="F158" s="19">
        <v>2000</v>
      </c>
      <c r="G158" s="24">
        <v>9357.74</v>
      </c>
      <c r="H158" s="24">
        <v>0.57999999999999996</v>
      </c>
      <c r="I158" s="31">
        <v>7.3250000000000002</v>
      </c>
      <c r="J158" s="31"/>
      <c r="K158" s="35" t="s">
        <v>658</v>
      </c>
    </row>
    <row r="159" spans="1:11" x14ac:dyDescent="0.25">
      <c r="B159" s="8" t="s">
        <v>1674</v>
      </c>
      <c r="C159" s="60" t="s">
        <v>1118</v>
      </c>
      <c r="D159" s="54" t="s">
        <v>1675</v>
      </c>
      <c r="E159" s="6" t="s">
        <v>805</v>
      </c>
      <c r="F159" s="19">
        <v>1500</v>
      </c>
      <c r="G159" s="24">
        <v>7047.83</v>
      </c>
      <c r="H159" s="24">
        <v>0.44</v>
      </c>
      <c r="I159" s="31">
        <v>7.2500999999999998</v>
      </c>
      <c r="J159" s="31"/>
      <c r="K159" s="35" t="s">
        <v>658</v>
      </c>
    </row>
    <row r="160" spans="1:11" x14ac:dyDescent="0.25">
      <c r="C160" s="58" t="s">
        <v>185</v>
      </c>
      <c r="D160" s="54"/>
      <c r="E160" s="6"/>
      <c r="F160" s="19"/>
      <c r="G160" s="25">
        <v>44465.07</v>
      </c>
      <c r="H160" s="25">
        <v>2.76</v>
      </c>
      <c r="I160" s="31"/>
      <c r="J160" s="31"/>
      <c r="K160" s="35"/>
    </row>
    <row r="161" spans="1:11" x14ac:dyDescent="0.25">
      <c r="C161" s="57"/>
      <c r="D161" s="54"/>
      <c r="E161" s="6"/>
      <c r="F161" s="19"/>
      <c r="G161" s="24"/>
      <c r="H161" s="24"/>
      <c r="I161" s="31"/>
      <c r="J161" s="31"/>
      <c r="K161" s="35"/>
    </row>
    <row r="162" spans="1:11" x14ac:dyDescent="0.25">
      <c r="C162" s="58" t="s">
        <v>16</v>
      </c>
      <c r="D162" s="54"/>
      <c r="E162" s="6"/>
      <c r="F162" s="19"/>
      <c r="G162" s="24" t="s">
        <v>2</v>
      </c>
      <c r="H162" s="24" t="s">
        <v>2</v>
      </c>
      <c r="I162" s="31"/>
      <c r="J162" s="31"/>
      <c r="K162" s="35"/>
    </row>
    <row r="163" spans="1:11" x14ac:dyDescent="0.25">
      <c r="C163" s="57"/>
      <c r="D163" s="54"/>
      <c r="E163" s="6"/>
      <c r="F163" s="19"/>
      <c r="G163" s="24"/>
      <c r="H163" s="24"/>
      <c r="I163" s="31"/>
      <c r="J163" s="31"/>
      <c r="K163" s="35"/>
    </row>
    <row r="164" spans="1:11" x14ac:dyDescent="0.25">
      <c r="C164" s="58" t="s">
        <v>17</v>
      </c>
      <c r="D164" s="54"/>
      <c r="E164" s="6"/>
      <c r="F164" s="19"/>
      <c r="G164" s="24" t="s">
        <v>2</v>
      </c>
      <c r="H164" s="24" t="s">
        <v>2</v>
      </c>
      <c r="I164" s="31"/>
      <c r="J164" s="31"/>
      <c r="K164" s="35"/>
    </row>
    <row r="165" spans="1:11" x14ac:dyDescent="0.25">
      <c r="C165" s="57"/>
      <c r="D165" s="54"/>
      <c r="E165" s="6"/>
      <c r="F165" s="19"/>
      <c r="G165" s="24"/>
      <c r="H165" s="24"/>
      <c r="I165" s="31"/>
      <c r="J165" s="31"/>
      <c r="K165" s="35"/>
    </row>
    <row r="166" spans="1:11" x14ac:dyDescent="0.25">
      <c r="C166" s="58" t="s">
        <v>18</v>
      </c>
      <c r="D166" s="54"/>
      <c r="E166" s="6"/>
      <c r="F166" s="19"/>
      <c r="G166" s="24" t="s">
        <v>2</v>
      </c>
      <c r="H166" s="24" t="s">
        <v>2</v>
      </c>
      <c r="I166" s="31"/>
      <c r="J166" s="31"/>
      <c r="K166" s="35"/>
    </row>
    <row r="167" spans="1:11" x14ac:dyDescent="0.25">
      <c r="C167" s="57"/>
      <c r="D167" s="54"/>
      <c r="E167" s="6"/>
      <c r="F167" s="19"/>
      <c r="G167" s="24"/>
      <c r="H167" s="24"/>
      <c r="I167" s="31"/>
      <c r="J167" s="31"/>
      <c r="K167" s="35"/>
    </row>
    <row r="168" spans="1:11" x14ac:dyDescent="0.25">
      <c r="A168" s="10"/>
      <c r="B168" s="28"/>
      <c r="C168" s="58" t="s">
        <v>19</v>
      </c>
      <c r="D168" s="54"/>
      <c r="E168" s="6"/>
      <c r="F168" s="19"/>
      <c r="G168" s="24"/>
      <c r="H168" s="24"/>
      <c r="I168" s="31"/>
      <c r="J168" s="31"/>
      <c r="K168" s="35"/>
    </row>
    <row r="169" spans="1:11" x14ac:dyDescent="0.25">
      <c r="C169" s="59" t="s">
        <v>20</v>
      </c>
      <c r="D169" s="54"/>
      <c r="E169" s="6"/>
      <c r="F169" s="19"/>
      <c r="G169" s="24"/>
      <c r="H169" s="24"/>
      <c r="I169" s="31"/>
      <c r="J169" s="31"/>
      <c r="K169" s="35"/>
    </row>
    <row r="170" spans="1:11" x14ac:dyDescent="0.25">
      <c r="B170" s="8" t="s">
        <v>2163</v>
      </c>
      <c r="C170" s="60" t="s">
        <v>2164</v>
      </c>
      <c r="D170" s="54" t="s">
        <v>2165</v>
      </c>
      <c r="E170" s="6" t="s">
        <v>4768</v>
      </c>
      <c r="F170" s="19">
        <v>80591000</v>
      </c>
      <c r="G170" s="24">
        <v>100811.28</v>
      </c>
      <c r="H170" s="24">
        <v>6.24</v>
      </c>
      <c r="I170" s="31"/>
      <c r="J170" s="31"/>
      <c r="K170" s="35"/>
    </row>
    <row r="171" spans="1:11" x14ac:dyDescent="0.25">
      <c r="B171" s="8" t="s">
        <v>2166</v>
      </c>
      <c r="C171" s="60" t="s">
        <v>2167</v>
      </c>
      <c r="D171" s="54" t="s">
        <v>2168</v>
      </c>
      <c r="E171" s="6" t="s">
        <v>4768</v>
      </c>
      <c r="F171" s="19">
        <v>32296178</v>
      </c>
      <c r="G171" s="24">
        <v>71539.259999999995</v>
      </c>
      <c r="H171" s="24">
        <v>4.43</v>
      </c>
      <c r="I171" s="31"/>
      <c r="J171" s="31"/>
      <c r="K171" s="35"/>
    </row>
    <row r="172" spans="1:11" x14ac:dyDescent="0.25">
      <c r="C172" s="58" t="s">
        <v>185</v>
      </c>
      <c r="D172" s="54"/>
      <c r="E172" s="6"/>
      <c r="F172" s="19"/>
      <c r="G172" s="25">
        <v>172350.54</v>
      </c>
      <c r="H172" s="25">
        <v>10.67</v>
      </c>
      <c r="I172" s="31"/>
      <c r="J172" s="31"/>
      <c r="K172" s="35"/>
    </row>
    <row r="173" spans="1:11" x14ac:dyDescent="0.25">
      <c r="C173" s="57"/>
      <c r="D173" s="54"/>
      <c r="E173" s="6"/>
      <c r="F173" s="19"/>
      <c r="G173" s="24"/>
      <c r="H173" s="24"/>
      <c r="I173" s="31"/>
      <c r="J173" s="31"/>
      <c r="K173" s="35"/>
    </row>
    <row r="174" spans="1:11" x14ac:dyDescent="0.25">
      <c r="C174" s="58" t="s">
        <v>21</v>
      </c>
      <c r="D174" s="54"/>
      <c r="E174" s="6"/>
      <c r="F174" s="19"/>
      <c r="G174" s="24" t="s">
        <v>2</v>
      </c>
      <c r="H174" s="24" t="s">
        <v>2</v>
      </c>
      <c r="I174" s="31"/>
      <c r="J174" s="31"/>
      <c r="K174" s="35"/>
    </row>
    <row r="175" spans="1:11" x14ac:dyDescent="0.25">
      <c r="C175" s="57"/>
      <c r="D175" s="54"/>
      <c r="E175" s="6"/>
      <c r="F175" s="19"/>
      <c r="G175" s="24"/>
      <c r="H175" s="24"/>
      <c r="I175" s="31"/>
      <c r="J175" s="31"/>
      <c r="K175" s="35"/>
    </row>
    <row r="176" spans="1:11" x14ac:dyDescent="0.25">
      <c r="C176" s="58" t="s">
        <v>22</v>
      </c>
      <c r="D176" s="54"/>
      <c r="E176" s="6"/>
      <c r="F176" s="19"/>
      <c r="G176" s="24" t="s">
        <v>2</v>
      </c>
      <c r="H176" s="24" t="s">
        <v>2</v>
      </c>
      <c r="I176" s="31"/>
      <c r="J176" s="31"/>
      <c r="K176" s="35"/>
    </row>
    <row r="177" spans="1:54" x14ac:dyDescent="0.25">
      <c r="C177" s="57"/>
      <c r="D177" s="54"/>
      <c r="E177" s="6"/>
      <c r="F177" s="19"/>
      <c r="G177" s="24"/>
      <c r="H177" s="24"/>
      <c r="I177" s="31"/>
      <c r="J177" s="31"/>
      <c r="K177" s="35"/>
    </row>
    <row r="178" spans="1:54" x14ac:dyDescent="0.25">
      <c r="C178" s="58" t="s">
        <v>23</v>
      </c>
      <c r="D178" s="54"/>
      <c r="E178" s="6"/>
      <c r="F178" s="19"/>
      <c r="G178" s="24" t="s">
        <v>2</v>
      </c>
      <c r="H178" s="24" t="s">
        <v>2</v>
      </c>
      <c r="I178" s="31"/>
      <c r="J178" s="31"/>
      <c r="K178" s="35"/>
    </row>
    <row r="179" spans="1:54" x14ac:dyDescent="0.25">
      <c r="C179" s="57"/>
      <c r="D179" s="54"/>
      <c r="E179" s="6"/>
      <c r="F179" s="19"/>
      <c r="G179" s="24"/>
      <c r="H179" s="24"/>
      <c r="I179" s="31"/>
      <c r="J179" s="31"/>
      <c r="K179" s="35"/>
    </row>
    <row r="180" spans="1:54" x14ac:dyDescent="0.25">
      <c r="C180" s="59" t="s">
        <v>24</v>
      </c>
      <c r="D180" s="54"/>
      <c r="E180" s="6"/>
      <c r="F180" s="19"/>
      <c r="G180" s="24"/>
      <c r="H180" s="24"/>
      <c r="I180" s="31"/>
      <c r="J180" s="31"/>
      <c r="K180" s="35"/>
    </row>
    <row r="181" spans="1:54" x14ac:dyDescent="0.25">
      <c r="B181" s="8" t="s">
        <v>197</v>
      </c>
      <c r="C181" s="60" t="s">
        <v>198</v>
      </c>
      <c r="D181" s="54"/>
      <c r="E181" s="6"/>
      <c r="F181" s="19"/>
      <c r="G181" s="24">
        <v>187064.3</v>
      </c>
      <c r="H181" s="24">
        <v>11.58</v>
      </c>
      <c r="I181" s="31"/>
      <c r="J181" s="31"/>
      <c r="K181" s="35"/>
    </row>
    <row r="182" spans="1:54" x14ac:dyDescent="0.25">
      <c r="C182" s="58" t="s">
        <v>185</v>
      </c>
      <c r="D182" s="54"/>
      <c r="E182" s="6"/>
      <c r="F182" s="19"/>
      <c r="G182" s="25">
        <v>187064.3</v>
      </c>
      <c r="H182" s="25">
        <v>11.58</v>
      </c>
      <c r="I182" s="31"/>
      <c r="J182" s="31"/>
      <c r="K182" s="35"/>
    </row>
    <row r="183" spans="1:54" x14ac:dyDescent="0.25">
      <c r="C183" s="57"/>
      <c r="D183" s="54"/>
      <c r="E183" s="6"/>
      <c r="F183" s="19"/>
      <c r="G183" s="24"/>
      <c r="H183" s="24"/>
      <c r="I183" s="31"/>
      <c r="J183" s="31"/>
      <c r="K183" s="35"/>
    </row>
    <row r="184" spans="1:54" x14ac:dyDescent="0.25">
      <c r="A184" s="10"/>
      <c r="B184" s="28"/>
      <c r="C184" s="58" t="s">
        <v>25</v>
      </c>
      <c r="D184" s="54"/>
      <c r="E184" s="6"/>
      <c r="F184" s="19"/>
      <c r="G184" s="24"/>
      <c r="H184" s="24"/>
      <c r="I184" s="31"/>
      <c r="J184" s="31"/>
      <c r="K184" s="35"/>
    </row>
    <row r="185" spans="1:54" s="2" customFormat="1" ht="13.5" x14ac:dyDescent="0.25">
      <c r="A185" s="28"/>
      <c r="B185" s="28"/>
      <c r="C185" s="57" t="s">
        <v>4766</v>
      </c>
      <c r="D185" s="54"/>
      <c r="E185" s="6"/>
      <c r="F185" s="19"/>
      <c r="G185" s="24" t="s">
        <v>2</v>
      </c>
      <c r="H185" s="24" t="s">
        <v>2</v>
      </c>
      <c r="I185" s="31"/>
      <c r="J185" s="31"/>
      <c r="K185" s="35"/>
      <c r="L185" s="3"/>
      <c r="AI185" s="3"/>
      <c r="AV185" s="3"/>
      <c r="AX185" s="3"/>
      <c r="BB185" s="3"/>
    </row>
    <row r="186" spans="1:54" x14ac:dyDescent="0.25">
      <c r="B186" s="8"/>
      <c r="C186" s="60" t="s">
        <v>199</v>
      </c>
      <c r="D186" s="54"/>
      <c r="E186" s="6"/>
      <c r="F186" s="19"/>
      <c r="G186" s="24">
        <v>-23120.78</v>
      </c>
      <c r="H186" s="24">
        <v>-1.43</v>
      </c>
      <c r="I186" s="31"/>
      <c r="J186" s="31"/>
      <c r="K186" s="35"/>
    </row>
    <row r="187" spans="1:54" x14ac:dyDescent="0.25">
      <c r="C187" s="58" t="s">
        <v>185</v>
      </c>
      <c r="D187" s="54"/>
      <c r="E187" s="6"/>
      <c r="F187" s="19"/>
      <c r="G187" s="25">
        <v>-23120.78</v>
      </c>
      <c r="H187" s="25">
        <v>-1.43</v>
      </c>
      <c r="I187" s="31"/>
      <c r="J187" s="31"/>
      <c r="K187" s="35"/>
    </row>
    <row r="188" spans="1:54" x14ac:dyDescent="0.25">
      <c r="C188" s="57"/>
      <c r="D188" s="54"/>
      <c r="E188" s="6"/>
      <c r="F188" s="19"/>
      <c r="G188" s="24"/>
      <c r="H188" s="24"/>
      <c r="I188" s="31"/>
      <c r="J188" s="31"/>
      <c r="K188" s="35"/>
    </row>
    <row r="189" spans="1:54" x14ac:dyDescent="0.25">
      <c r="C189" s="61" t="s">
        <v>200</v>
      </c>
      <c r="D189" s="55"/>
      <c r="E189" s="5"/>
      <c r="F189" s="20"/>
      <c r="G189" s="26">
        <v>1614982.56</v>
      </c>
      <c r="H189" s="26">
        <v>100</v>
      </c>
      <c r="I189" s="32"/>
      <c r="J189" s="32"/>
      <c r="K189" s="36"/>
    </row>
    <row r="191" spans="1:54" s="50" customFormat="1" ht="15.75" x14ac:dyDescent="0.3">
      <c r="C191" s="50" t="s">
        <v>4454</v>
      </c>
      <c r="F191" s="51"/>
      <c r="G191" s="51"/>
      <c r="H191" s="51"/>
    </row>
    <row r="192" spans="1:54" s="42" customFormat="1" ht="27" x14ac:dyDescent="0.25">
      <c r="B192" s="43"/>
      <c r="C192" s="43" t="s">
        <v>4449</v>
      </c>
      <c r="D192" s="43" t="s">
        <v>4450</v>
      </c>
      <c r="E192" s="43" t="s">
        <v>4451</v>
      </c>
      <c r="F192" s="44" t="s">
        <v>34</v>
      </c>
      <c r="G192" s="45" t="s">
        <v>4452</v>
      </c>
      <c r="H192" s="44" t="s">
        <v>36</v>
      </c>
      <c r="I192" s="43" t="s">
        <v>39</v>
      </c>
    </row>
    <row r="193" spans="2:11" s="42" customFormat="1" ht="13.5" x14ac:dyDescent="0.25">
      <c r="B193" s="43"/>
      <c r="C193" s="43" t="s">
        <v>4448</v>
      </c>
      <c r="D193" s="43"/>
      <c r="E193" s="43"/>
      <c r="F193" s="44"/>
      <c r="G193" s="45"/>
      <c r="H193" s="44"/>
      <c r="I193" s="43"/>
    </row>
    <row r="194" spans="2:11" s="2" customFormat="1" ht="13.5" x14ac:dyDescent="0.25">
      <c r="B194" s="46">
        <v>2300153</v>
      </c>
      <c r="C194" s="46" t="s">
        <v>4824</v>
      </c>
      <c r="D194" s="46" t="s">
        <v>4447</v>
      </c>
      <c r="E194" s="46"/>
      <c r="F194" s="47">
        <v>258895</v>
      </c>
      <c r="G194" s="47">
        <v>58060.310490000003</v>
      </c>
      <c r="H194" s="47">
        <v>3.6</v>
      </c>
      <c r="I194" s="46"/>
    </row>
    <row r="195" spans="2:11" s="1" customFormat="1" ht="13.5" x14ac:dyDescent="0.25">
      <c r="B195" s="48"/>
      <c r="C195" s="48" t="s">
        <v>4453</v>
      </c>
      <c r="D195" s="48"/>
      <c r="E195" s="48"/>
      <c r="F195" s="49"/>
      <c r="G195" s="49">
        <v>58060.310490000003</v>
      </c>
      <c r="H195" s="49">
        <v>3.6</v>
      </c>
      <c r="I195" s="48"/>
    </row>
    <row r="197" spans="2:11" x14ac:dyDescent="0.25">
      <c r="C197" s="1" t="s">
        <v>201</v>
      </c>
    </row>
    <row r="198" spans="2:11" x14ac:dyDescent="0.25">
      <c r="C198" s="37" t="s">
        <v>202</v>
      </c>
      <c r="D198" s="37"/>
      <c r="E198" s="37"/>
      <c r="F198" s="37"/>
      <c r="G198" s="37"/>
      <c r="H198" s="37"/>
      <c r="I198" s="37"/>
      <c r="J198" s="37"/>
      <c r="K198" s="37"/>
    </row>
    <row r="199" spans="2:11" x14ac:dyDescent="0.25">
      <c r="C199" s="2" t="s">
        <v>203</v>
      </c>
    </row>
    <row r="200" spans="2:11" x14ac:dyDescent="0.25">
      <c r="C200" s="2" t="s">
        <v>204</v>
      </c>
    </row>
    <row r="201" spans="2:11" ht="30" customHeight="1" x14ac:dyDescent="0.25">
      <c r="C201" s="91" t="s">
        <v>205</v>
      </c>
      <c r="D201" s="92"/>
      <c r="E201" s="92"/>
      <c r="F201" s="92"/>
      <c r="G201" s="92"/>
      <c r="H201" s="92"/>
      <c r="I201" s="92"/>
      <c r="J201" s="92"/>
      <c r="K201" s="92"/>
    </row>
    <row r="202" spans="2:11" x14ac:dyDescent="0.25">
      <c r="C202" s="2" t="s">
        <v>206</v>
      </c>
    </row>
    <row r="204" spans="2:11" x14ac:dyDescent="0.25">
      <c r="C204" s="1" t="s">
        <v>4909</v>
      </c>
      <c r="E204" s="88" t="s">
        <v>4910</v>
      </c>
    </row>
    <row r="205" spans="2:11" x14ac:dyDescent="0.25">
      <c r="E205" s="2" t="s">
        <v>4933</v>
      </c>
    </row>
  </sheetData>
  <mergeCells count="1">
    <mergeCell ref="C201:K201"/>
  </mergeCells>
  <hyperlinks>
    <hyperlink ref="J2" location="'Index'!A1" display="'Index'!A1" xr:uid="{C49D3307-228C-443F-A310-10D4482446FA}"/>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7533B-C670-47D3-B49D-0CB2A064DD55}">
  <sheetPr codeName="Sheet1"/>
  <dimension ref="A1:IV124"/>
  <sheetViews>
    <sheetView showGridLines="0" zoomScale="90" zoomScaleNormal="90" workbookViewId="0">
      <pane ySplit="6" topLeftCell="A107"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2169</v>
      </c>
      <c r="J2" s="38" t="s">
        <v>4443</v>
      </c>
    </row>
    <row r="3" spans="1:54" ht="16.5" x14ac:dyDescent="0.3">
      <c r="C3" s="1" t="s">
        <v>28</v>
      </c>
      <c r="D3" s="21" t="s">
        <v>2170</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60500000</v>
      </c>
      <c r="G11" s="24">
        <v>442587.75</v>
      </c>
      <c r="H11" s="24">
        <v>9.0500000000000007</v>
      </c>
      <c r="I11" s="31"/>
      <c r="J11" s="31"/>
      <c r="K11" s="35"/>
    </row>
    <row r="12" spans="1:54" x14ac:dyDescent="0.25">
      <c r="B12" s="8" t="s">
        <v>41</v>
      </c>
      <c r="C12" s="60" t="s">
        <v>42</v>
      </c>
      <c r="D12" s="54" t="s">
        <v>43</v>
      </c>
      <c r="E12" s="6" t="s">
        <v>44</v>
      </c>
      <c r="F12" s="19">
        <v>32850000</v>
      </c>
      <c r="G12" s="24">
        <v>396138.15</v>
      </c>
      <c r="H12" s="24">
        <v>8.1</v>
      </c>
      <c r="I12" s="31"/>
      <c r="J12" s="31"/>
      <c r="K12" s="35"/>
    </row>
    <row r="13" spans="1:54" x14ac:dyDescent="0.25">
      <c r="B13" s="8" t="s">
        <v>81</v>
      </c>
      <c r="C13" s="60" t="s">
        <v>82</v>
      </c>
      <c r="D13" s="54" t="s">
        <v>83</v>
      </c>
      <c r="E13" s="6" t="s">
        <v>84</v>
      </c>
      <c r="F13" s="19">
        <v>24500000</v>
      </c>
      <c r="G13" s="24">
        <v>329255.5</v>
      </c>
      <c r="H13" s="24">
        <v>6.73</v>
      </c>
      <c r="I13" s="31"/>
      <c r="J13" s="31"/>
      <c r="K13" s="35"/>
    </row>
    <row r="14" spans="1:54" x14ac:dyDescent="0.25">
      <c r="B14" s="8" t="s">
        <v>55</v>
      </c>
      <c r="C14" s="60" t="s">
        <v>56</v>
      </c>
      <c r="D14" s="54" t="s">
        <v>57</v>
      </c>
      <c r="E14" s="6" t="s">
        <v>58</v>
      </c>
      <c r="F14" s="19">
        <v>7400000</v>
      </c>
      <c r="G14" s="24">
        <v>259303.4</v>
      </c>
      <c r="H14" s="24">
        <v>5.3</v>
      </c>
      <c r="I14" s="31"/>
      <c r="J14" s="31"/>
      <c r="K14" s="35"/>
    </row>
    <row r="15" spans="1:54" x14ac:dyDescent="0.25">
      <c r="B15" s="8" t="s">
        <v>59</v>
      </c>
      <c r="C15" s="60" t="s">
        <v>60</v>
      </c>
      <c r="D15" s="54" t="s">
        <v>61</v>
      </c>
      <c r="E15" s="6" t="s">
        <v>44</v>
      </c>
      <c r="F15" s="19">
        <v>19106000</v>
      </c>
      <c r="G15" s="24">
        <v>187124.16</v>
      </c>
      <c r="H15" s="24">
        <v>3.82</v>
      </c>
      <c r="I15" s="31"/>
      <c r="J15" s="31"/>
      <c r="K15" s="35"/>
    </row>
    <row r="16" spans="1:54" x14ac:dyDescent="0.25">
      <c r="B16" s="8" t="s">
        <v>88</v>
      </c>
      <c r="C16" s="60" t="s">
        <v>89</v>
      </c>
      <c r="D16" s="54" t="s">
        <v>90</v>
      </c>
      <c r="E16" s="6" t="s">
        <v>91</v>
      </c>
      <c r="F16" s="19">
        <v>8300000</v>
      </c>
      <c r="G16" s="24">
        <v>179711.6</v>
      </c>
      <c r="H16" s="24">
        <v>3.67</v>
      </c>
      <c r="I16" s="31"/>
      <c r="J16" s="31"/>
      <c r="K16" s="35"/>
    </row>
    <row r="17" spans="2:11" x14ac:dyDescent="0.25">
      <c r="B17" s="8" t="s">
        <v>293</v>
      </c>
      <c r="C17" s="60" t="s">
        <v>294</v>
      </c>
      <c r="D17" s="54" t="s">
        <v>295</v>
      </c>
      <c r="E17" s="6" t="s">
        <v>135</v>
      </c>
      <c r="F17" s="19">
        <v>29000000</v>
      </c>
      <c r="G17" s="24">
        <v>171274</v>
      </c>
      <c r="H17" s="24">
        <v>3.5</v>
      </c>
      <c r="I17" s="31"/>
      <c r="J17" s="31"/>
      <c r="K17" s="35"/>
    </row>
    <row r="18" spans="2:11" x14ac:dyDescent="0.25">
      <c r="B18" s="8" t="s">
        <v>48</v>
      </c>
      <c r="C18" s="60" t="s">
        <v>49</v>
      </c>
      <c r="D18" s="54" t="s">
        <v>50</v>
      </c>
      <c r="E18" s="6" t="s">
        <v>51</v>
      </c>
      <c r="F18" s="19">
        <v>13417914</v>
      </c>
      <c r="G18" s="24">
        <v>167804.43</v>
      </c>
      <c r="H18" s="24">
        <v>3.43</v>
      </c>
      <c r="I18" s="31"/>
      <c r="J18" s="31"/>
      <c r="K18" s="35"/>
    </row>
    <row r="19" spans="2:11" x14ac:dyDescent="0.25">
      <c r="B19" s="8" t="s">
        <v>66</v>
      </c>
      <c r="C19" s="60" t="s">
        <v>67</v>
      </c>
      <c r="D19" s="54" t="s">
        <v>68</v>
      </c>
      <c r="E19" s="6" t="s">
        <v>44</v>
      </c>
      <c r="F19" s="19">
        <v>46000000</v>
      </c>
      <c r="G19" s="24">
        <v>162564</v>
      </c>
      <c r="H19" s="24">
        <v>3.32</v>
      </c>
      <c r="I19" s="31"/>
      <c r="J19" s="31"/>
      <c r="K19" s="35"/>
    </row>
    <row r="20" spans="2:11" x14ac:dyDescent="0.25">
      <c r="B20" s="8" t="s">
        <v>52</v>
      </c>
      <c r="C20" s="60" t="s">
        <v>53</v>
      </c>
      <c r="D20" s="54" t="s">
        <v>54</v>
      </c>
      <c r="E20" s="6" t="s">
        <v>44</v>
      </c>
      <c r="F20" s="19">
        <v>13750000</v>
      </c>
      <c r="G20" s="24">
        <v>159678.75</v>
      </c>
      <c r="H20" s="24">
        <v>3.26</v>
      </c>
      <c r="I20" s="31"/>
      <c r="J20" s="31"/>
      <c r="K20" s="35"/>
    </row>
    <row r="21" spans="2:11" x14ac:dyDescent="0.25">
      <c r="B21" s="8" t="s">
        <v>222</v>
      </c>
      <c r="C21" s="60" t="s">
        <v>223</v>
      </c>
      <c r="D21" s="54" t="s">
        <v>224</v>
      </c>
      <c r="E21" s="6" t="s">
        <v>218</v>
      </c>
      <c r="F21" s="19">
        <v>38000000</v>
      </c>
      <c r="G21" s="24">
        <v>150024</v>
      </c>
      <c r="H21" s="24">
        <v>3.07</v>
      </c>
      <c r="I21" s="31"/>
      <c r="J21" s="31"/>
      <c r="K21" s="35"/>
    </row>
    <row r="22" spans="2:11" x14ac:dyDescent="0.25">
      <c r="B22" s="8" t="s">
        <v>415</v>
      </c>
      <c r="C22" s="60" t="s">
        <v>416</v>
      </c>
      <c r="D22" s="54" t="s">
        <v>417</v>
      </c>
      <c r="E22" s="6" t="s">
        <v>254</v>
      </c>
      <c r="F22" s="19">
        <v>7300000</v>
      </c>
      <c r="G22" s="24">
        <v>130115.2</v>
      </c>
      <c r="H22" s="24">
        <v>2.66</v>
      </c>
      <c r="I22" s="31"/>
      <c r="J22" s="31"/>
      <c r="K22" s="35"/>
    </row>
    <row r="23" spans="2:11" x14ac:dyDescent="0.25">
      <c r="B23" s="8" t="s">
        <v>602</v>
      </c>
      <c r="C23" s="60" t="s">
        <v>603</v>
      </c>
      <c r="D23" s="54" t="s">
        <v>604</v>
      </c>
      <c r="E23" s="6" t="s">
        <v>150</v>
      </c>
      <c r="F23" s="19">
        <v>3080000</v>
      </c>
      <c r="G23" s="24">
        <v>121869.44</v>
      </c>
      <c r="H23" s="24">
        <v>2.4900000000000002</v>
      </c>
      <c r="I23" s="31"/>
      <c r="J23" s="31"/>
      <c r="K23" s="35"/>
    </row>
    <row r="24" spans="2:11" x14ac:dyDescent="0.25">
      <c r="B24" s="8" t="s">
        <v>116</v>
      </c>
      <c r="C24" s="60" t="s">
        <v>117</v>
      </c>
      <c r="D24" s="54" t="s">
        <v>118</v>
      </c>
      <c r="E24" s="6" t="s">
        <v>119</v>
      </c>
      <c r="F24" s="19">
        <v>2032024</v>
      </c>
      <c r="G24" s="24">
        <v>120844.47</v>
      </c>
      <c r="H24" s="24">
        <v>2.4700000000000002</v>
      </c>
      <c r="I24" s="31"/>
      <c r="J24" s="31"/>
      <c r="K24" s="35"/>
    </row>
    <row r="25" spans="2:11" x14ac:dyDescent="0.25">
      <c r="B25" s="8" t="s">
        <v>549</v>
      </c>
      <c r="C25" s="60" t="s">
        <v>550</v>
      </c>
      <c r="D25" s="54" t="s">
        <v>551</v>
      </c>
      <c r="E25" s="6" t="s">
        <v>131</v>
      </c>
      <c r="F25" s="19">
        <v>115000000</v>
      </c>
      <c r="G25" s="24">
        <v>120842</v>
      </c>
      <c r="H25" s="24">
        <v>2.4700000000000002</v>
      </c>
      <c r="I25" s="31"/>
      <c r="J25" s="31"/>
      <c r="K25" s="35"/>
    </row>
    <row r="26" spans="2:11" x14ac:dyDescent="0.25">
      <c r="B26" s="8" t="s">
        <v>124</v>
      </c>
      <c r="C26" s="60" t="s">
        <v>125</v>
      </c>
      <c r="D26" s="54" t="s">
        <v>126</v>
      </c>
      <c r="E26" s="6" t="s">
        <v>127</v>
      </c>
      <c r="F26" s="19">
        <v>317000</v>
      </c>
      <c r="G26" s="24">
        <v>100726.75</v>
      </c>
      <c r="H26" s="24">
        <v>2.06</v>
      </c>
      <c r="I26" s="31"/>
      <c r="J26" s="31"/>
      <c r="K26" s="35"/>
    </row>
    <row r="27" spans="2:11" x14ac:dyDescent="0.25">
      <c r="B27" s="8" t="s">
        <v>113</v>
      </c>
      <c r="C27" s="60" t="s">
        <v>114</v>
      </c>
      <c r="D27" s="54" t="s">
        <v>115</v>
      </c>
      <c r="E27" s="6" t="s">
        <v>95</v>
      </c>
      <c r="F27" s="19">
        <v>2900000</v>
      </c>
      <c r="G27" s="24">
        <v>94560.3</v>
      </c>
      <c r="H27" s="24">
        <v>1.93</v>
      </c>
      <c r="I27" s="31"/>
      <c r="J27" s="31"/>
      <c r="K27" s="35"/>
    </row>
    <row r="28" spans="2:11" x14ac:dyDescent="0.25">
      <c r="B28" s="8" t="s">
        <v>645</v>
      </c>
      <c r="C28" s="60" t="s">
        <v>646</v>
      </c>
      <c r="D28" s="54" t="s">
        <v>647</v>
      </c>
      <c r="E28" s="6" t="s">
        <v>258</v>
      </c>
      <c r="F28" s="19">
        <v>24500000</v>
      </c>
      <c r="G28" s="24">
        <v>94104.5</v>
      </c>
      <c r="H28" s="24">
        <v>1.92</v>
      </c>
      <c r="I28" s="31"/>
      <c r="J28" s="31"/>
      <c r="K28" s="35"/>
    </row>
    <row r="29" spans="2:11" x14ac:dyDescent="0.25">
      <c r="B29" s="8" t="s">
        <v>275</v>
      </c>
      <c r="C29" s="60" t="s">
        <v>276</v>
      </c>
      <c r="D29" s="54" t="s">
        <v>277</v>
      </c>
      <c r="E29" s="6" t="s">
        <v>207</v>
      </c>
      <c r="F29" s="19">
        <v>47000000</v>
      </c>
      <c r="G29" s="24">
        <v>90174.2</v>
      </c>
      <c r="H29" s="24">
        <v>1.84</v>
      </c>
      <c r="I29" s="31"/>
      <c r="J29" s="31"/>
      <c r="K29" s="35"/>
    </row>
    <row r="30" spans="2:11" x14ac:dyDescent="0.25">
      <c r="B30" s="8" t="s">
        <v>421</v>
      </c>
      <c r="C30" s="60" t="s">
        <v>422</v>
      </c>
      <c r="D30" s="54" t="s">
        <v>423</v>
      </c>
      <c r="E30" s="6" t="s">
        <v>51</v>
      </c>
      <c r="F30" s="19">
        <v>6500000</v>
      </c>
      <c r="G30" s="24">
        <v>89960</v>
      </c>
      <c r="H30" s="24">
        <v>1.84</v>
      </c>
      <c r="I30" s="31"/>
      <c r="J30" s="31"/>
      <c r="K30" s="35"/>
    </row>
    <row r="31" spans="2:11" x14ac:dyDescent="0.25">
      <c r="B31" s="8" t="s">
        <v>443</v>
      </c>
      <c r="C31" s="60" t="s">
        <v>444</v>
      </c>
      <c r="D31" s="54" t="s">
        <v>445</v>
      </c>
      <c r="E31" s="6" t="s">
        <v>72</v>
      </c>
      <c r="F31" s="19">
        <v>6600000</v>
      </c>
      <c r="G31" s="24">
        <v>89410.2</v>
      </c>
      <c r="H31" s="24">
        <v>1.83</v>
      </c>
      <c r="I31" s="31"/>
      <c r="J31" s="31"/>
      <c r="K31" s="35"/>
    </row>
    <row r="32" spans="2:11" x14ac:dyDescent="0.25">
      <c r="B32" s="8" t="s">
        <v>228</v>
      </c>
      <c r="C32" s="60" t="s">
        <v>229</v>
      </c>
      <c r="D32" s="54" t="s">
        <v>230</v>
      </c>
      <c r="E32" s="6" t="s">
        <v>76</v>
      </c>
      <c r="F32" s="19">
        <v>380000</v>
      </c>
      <c r="G32" s="24">
        <v>87476</v>
      </c>
      <c r="H32" s="24">
        <v>1.79</v>
      </c>
      <c r="I32" s="31"/>
      <c r="J32" s="31"/>
      <c r="K32" s="35"/>
    </row>
    <row r="33" spans="2:11" x14ac:dyDescent="0.25">
      <c r="B33" s="8" t="s">
        <v>168</v>
      </c>
      <c r="C33" s="60" t="s">
        <v>169</v>
      </c>
      <c r="D33" s="54" t="s">
        <v>170</v>
      </c>
      <c r="E33" s="6" t="s">
        <v>119</v>
      </c>
      <c r="F33" s="19">
        <v>4072930</v>
      </c>
      <c r="G33" s="24">
        <v>81694.83</v>
      </c>
      <c r="H33" s="24">
        <v>1.67</v>
      </c>
      <c r="I33" s="31"/>
      <c r="J33" s="31"/>
      <c r="K33" s="35"/>
    </row>
    <row r="34" spans="2:11" x14ac:dyDescent="0.25">
      <c r="B34" s="8" t="s">
        <v>268</v>
      </c>
      <c r="C34" s="60" t="s">
        <v>269</v>
      </c>
      <c r="D34" s="54" t="s">
        <v>270</v>
      </c>
      <c r="E34" s="6" t="s">
        <v>271</v>
      </c>
      <c r="F34" s="19">
        <v>3414180</v>
      </c>
      <c r="G34" s="24">
        <v>70168.23</v>
      </c>
      <c r="H34" s="24">
        <v>1.43</v>
      </c>
      <c r="I34" s="31"/>
      <c r="J34" s="31"/>
      <c r="K34" s="35"/>
    </row>
    <row r="35" spans="2:11" x14ac:dyDescent="0.25">
      <c r="B35" s="8" t="s">
        <v>323</v>
      </c>
      <c r="C35" s="60" t="s">
        <v>324</v>
      </c>
      <c r="D35" s="54" t="s">
        <v>325</v>
      </c>
      <c r="E35" s="6" t="s">
        <v>326</v>
      </c>
      <c r="F35" s="19">
        <v>10511424</v>
      </c>
      <c r="G35" s="24">
        <v>68828.800000000003</v>
      </c>
      <c r="H35" s="24">
        <v>1.41</v>
      </c>
      <c r="I35" s="31"/>
      <c r="J35" s="31"/>
      <c r="K35" s="35"/>
    </row>
    <row r="36" spans="2:11" x14ac:dyDescent="0.25">
      <c r="B36" s="8" t="s">
        <v>901</v>
      </c>
      <c r="C36" s="60" t="s">
        <v>902</v>
      </c>
      <c r="D36" s="54" t="s">
        <v>903</v>
      </c>
      <c r="E36" s="6" t="s">
        <v>150</v>
      </c>
      <c r="F36" s="19">
        <v>29000000</v>
      </c>
      <c r="G36" s="24">
        <v>66404.2</v>
      </c>
      <c r="H36" s="24">
        <v>1.36</v>
      </c>
      <c r="I36" s="31"/>
      <c r="J36" s="31"/>
      <c r="K36" s="35"/>
    </row>
    <row r="37" spans="2:11" x14ac:dyDescent="0.25">
      <c r="B37" s="8" t="s">
        <v>77</v>
      </c>
      <c r="C37" s="60" t="s">
        <v>78</v>
      </c>
      <c r="D37" s="54" t="s">
        <v>79</v>
      </c>
      <c r="E37" s="6" t="s">
        <v>80</v>
      </c>
      <c r="F37" s="19">
        <v>7336122</v>
      </c>
      <c r="G37" s="24">
        <v>64884.33</v>
      </c>
      <c r="H37" s="24">
        <v>1.33</v>
      </c>
      <c r="I37" s="31"/>
      <c r="J37" s="31"/>
      <c r="K37" s="35"/>
    </row>
    <row r="38" spans="2:11" x14ac:dyDescent="0.25">
      <c r="B38" s="8" t="s">
        <v>486</v>
      </c>
      <c r="C38" s="60" t="s">
        <v>487</v>
      </c>
      <c r="D38" s="54" t="s">
        <v>488</v>
      </c>
      <c r="E38" s="6" t="s">
        <v>119</v>
      </c>
      <c r="F38" s="19">
        <v>3400000</v>
      </c>
      <c r="G38" s="24">
        <v>59744.800000000003</v>
      </c>
      <c r="H38" s="24">
        <v>1.22</v>
      </c>
      <c r="I38" s="31"/>
      <c r="J38" s="31"/>
      <c r="K38" s="35"/>
    </row>
    <row r="39" spans="2:11" x14ac:dyDescent="0.25">
      <c r="B39" s="8" t="s">
        <v>244</v>
      </c>
      <c r="C39" s="60" t="s">
        <v>245</v>
      </c>
      <c r="D39" s="54" t="s">
        <v>246</v>
      </c>
      <c r="E39" s="6" t="s">
        <v>247</v>
      </c>
      <c r="F39" s="19">
        <v>2025472</v>
      </c>
      <c r="G39" s="24">
        <v>56743.6</v>
      </c>
      <c r="H39" s="24">
        <v>1.1599999999999999</v>
      </c>
      <c r="I39" s="31"/>
      <c r="J39" s="31"/>
      <c r="K39" s="35"/>
    </row>
    <row r="40" spans="2:11" x14ac:dyDescent="0.25">
      <c r="B40" s="8" t="s">
        <v>132</v>
      </c>
      <c r="C40" s="60" t="s">
        <v>133</v>
      </c>
      <c r="D40" s="54" t="s">
        <v>134</v>
      </c>
      <c r="E40" s="6" t="s">
        <v>135</v>
      </c>
      <c r="F40" s="19">
        <v>10121950</v>
      </c>
      <c r="G40" s="24">
        <v>51576.4</v>
      </c>
      <c r="H40" s="24">
        <v>1.05</v>
      </c>
      <c r="I40" s="31"/>
      <c r="J40" s="31"/>
      <c r="K40" s="35"/>
    </row>
    <row r="41" spans="2:11" x14ac:dyDescent="0.25">
      <c r="B41" s="8" t="s">
        <v>128</v>
      </c>
      <c r="C41" s="60" t="s">
        <v>129</v>
      </c>
      <c r="D41" s="54" t="s">
        <v>130</v>
      </c>
      <c r="E41" s="6" t="s">
        <v>131</v>
      </c>
      <c r="F41" s="19">
        <v>1314870</v>
      </c>
      <c r="G41" s="24">
        <v>50554.12</v>
      </c>
      <c r="H41" s="24">
        <v>1.03</v>
      </c>
      <c r="I41" s="31"/>
      <c r="J41" s="31"/>
      <c r="K41" s="35"/>
    </row>
    <row r="42" spans="2:11" x14ac:dyDescent="0.25">
      <c r="B42" s="8" t="s">
        <v>151</v>
      </c>
      <c r="C42" s="60" t="s">
        <v>152</v>
      </c>
      <c r="D42" s="54" t="s">
        <v>153</v>
      </c>
      <c r="E42" s="6" t="s">
        <v>131</v>
      </c>
      <c r="F42" s="19">
        <v>10000000</v>
      </c>
      <c r="G42" s="24">
        <v>48150</v>
      </c>
      <c r="H42" s="24">
        <v>0.98</v>
      </c>
      <c r="I42" s="31"/>
      <c r="J42" s="31"/>
      <c r="K42" s="35"/>
    </row>
    <row r="43" spans="2:11" x14ac:dyDescent="0.25">
      <c r="B43" s="8" t="s">
        <v>120</v>
      </c>
      <c r="C43" s="60" t="s">
        <v>121</v>
      </c>
      <c r="D43" s="54" t="s">
        <v>122</v>
      </c>
      <c r="E43" s="6" t="s">
        <v>123</v>
      </c>
      <c r="F43" s="19">
        <v>869125</v>
      </c>
      <c r="G43" s="24">
        <v>47132.65</v>
      </c>
      <c r="H43" s="24">
        <v>0.96</v>
      </c>
      <c r="I43" s="31"/>
      <c r="J43" s="31"/>
      <c r="K43" s="35"/>
    </row>
    <row r="44" spans="2:11" x14ac:dyDescent="0.25">
      <c r="B44" s="8" t="s">
        <v>99</v>
      </c>
      <c r="C44" s="60" t="s">
        <v>100</v>
      </c>
      <c r="D44" s="54" t="s">
        <v>101</v>
      </c>
      <c r="E44" s="6" t="s">
        <v>65</v>
      </c>
      <c r="F44" s="19">
        <v>675800</v>
      </c>
      <c r="G44" s="24">
        <v>44508.19</v>
      </c>
      <c r="H44" s="24">
        <v>0.91</v>
      </c>
      <c r="I44" s="31"/>
      <c r="J44" s="31"/>
      <c r="K44" s="35"/>
    </row>
    <row r="45" spans="2:11" x14ac:dyDescent="0.25">
      <c r="B45" s="8" t="s">
        <v>1993</v>
      </c>
      <c r="C45" s="60" t="s">
        <v>1994</v>
      </c>
      <c r="D45" s="54" t="s">
        <v>1995</v>
      </c>
      <c r="E45" s="6" t="s">
        <v>135</v>
      </c>
      <c r="F45" s="19">
        <v>2554097</v>
      </c>
      <c r="G45" s="24">
        <v>43690.38</v>
      </c>
      <c r="H45" s="24">
        <v>0.89</v>
      </c>
      <c r="I45" s="31"/>
      <c r="J45" s="31"/>
      <c r="K45" s="35"/>
    </row>
    <row r="46" spans="2:11" x14ac:dyDescent="0.25">
      <c r="B46" s="8" t="s">
        <v>595</v>
      </c>
      <c r="C46" s="60" t="s">
        <v>596</v>
      </c>
      <c r="D46" s="54" t="s">
        <v>597</v>
      </c>
      <c r="E46" s="6" t="s">
        <v>209</v>
      </c>
      <c r="F46" s="19">
        <v>1100000</v>
      </c>
      <c r="G46" s="24">
        <v>43378.5</v>
      </c>
      <c r="H46" s="24">
        <v>0.89</v>
      </c>
      <c r="I46" s="31"/>
      <c r="J46" s="31"/>
      <c r="K46" s="35"/>
    </row>
    <row r="47" spans="2:11" x14ac:dyDescent="0.25">
      <c r="B47" s="8" t="s">
        <v>642</v>
      </c>
      <c r="C47" s="60" t="s">
        <v>643</v>
      </c>
      <c r="D47" s="54" t="s">
        <v>644</v>
      </c>
      <c r="E47" s="6" t="s">
        <v>150</v>
      </c>
      <c r="F47" s="19">
        <v>20300000</v>
      </c>
      <c r="G47" s="24">
        <v>42293.02</v>
      </c>
      <c r="H47" s="24">
        <v>0.86</v>
      </c>
      <c r="I47" s="31"/>
      <c r="J47" s="31"/>
      <c r="K47" s="35"/>
    </row>
    <row r="48" spans="2:11" x14ac:dyDescent="0.25">
      <c r="B48" s="8" t="s">
        <v>434</v>
      </c>
      <c r="C48" s="60" t="s">
        <v>435</v>
      </c>
      <c r="D48" s="54" t="s">
        <v>436</v>
      </c>
      <c r="E48" s="6" t="s">
        <v>390</v>
      </c>
      <c r="F48" s="19">
        <v>29000000</v>
      </c>
      <c r="G48" s="24">
        <v>39935.9</v>
      </c>
      <c r="H48" s="24">
        <v>0.82</v>
      </c>
      <c r="I48" s="31"/>
      <c r="J48" s="31"/>
      <c r="K48" s="35"/>
    </row>
    <row r="49" spans="2:11" x14ac:dyDescent="0.25">
      <c r="B49" s="8" t="s">
        <v>2019</v>
      </c>
      <c r="C49" s="60" t="s">
        <v>2020</v>
      </c>
      <c r="D49" s="54" t="s">
        <v>2021</v>
      </c>
      <c r="E49" s="6" t="s">
        <v>476</v>
      </c>
      <c r="F49" s="19">
        <v>1130500</v>
      </c>
      <c r="G49" s="24">
        <v>30736.03</v>
      </c>
      <c r="H49" s="24">
        <v>0.63</v>
      </c>
      <c r="I49" s="31"/>
      <c r="J49" s="31"/>
      <c r="K49" s="35"/>
    </row>
    <row r="50" spans="2:11" x14ac:dyDescent="0.25">
      <c r="B50" s="8" t="s">
        <v>354</v>
      </c>
      <c r="C50" s="60" t="s">
        <v>355</v>
      </c>
      <c r="D50" s="54" t="s">
        <v>356</v>
      </c>
      <c r="E50" s="6" t="s">
        <v>131</v>
      </c>
      <c r="F50" s="19">
        <v>66096342</v>
      </c>
      <c r="G50" s="24">
        <v>24389.55</v>
      </c>
      <c r="H50" s="24">
        <v>0.5</v>
      </c>
      <c r="I50" s="31"/>
      <c r="J50" s="31"/>
      <c r="K50" s="35"/>
    </row>
    <row r="51" spans="2:11" x14ac:dyDescent="0.25">
      <c r="B51" s="8" t="s">
        <v>2171</v>
      </c>
      <c r="C51" s="60" t="s">
        <v>2172</v>
      </c>
      <c r="D51" s="54" t="s">
        <v>2173</v>
      </c>
      <c r="E51" s="6" t="s">
        <v>109</v>
      </c>
      <c r="F51" s="19">
        <v>791489</v>
      </c>
      <c r="G51" s="24">
        <v>16488.3</v>
      </c>
      <c r="H51" s="24">
        <v>0.34</v>
      </c>
      <c r="I51" s="31"/>
      <c r="J51" s="31"/>
      <c r="K51" s="35"/>
    </row>
    <row r="52" spans="2:11" x14ac:dyDescent="0.25">
      <c r="B52" s="8" t="s">
        <v>2174</v>
      </c>
      <c r="C52" s="60" t="s">
        <v>2175</v>
      </c>
      <c r="D52" s="54" t="s">
        <v>2176</v>
      </c>
      <c r="E52" s="6" t="s">
        <v>131</v>
      </c>
      <c r="F52" s="19">
        <v>791489</v>
      </c>
      <c r="G52" s="24">
        <v>11189.28</v>
      </c>
      <c r="H52" s="24">
        <v>0.23</v>
      </c>
      <c r="I52" s="31"/>
      <c r="J52" s="31"/>
      <c r="K52" s="35"/>
    </row>
    <row r="53" spans="2:11" x14ac:dyDescent="0.25">
      <c r="B53" s="8" t="s">
        <v>412</v>
      </c>
      <c r="C53" s="60" t="s">
        <v>413</v>
      </c>
      <c r="D53" s="54" t="s">
        <v>414</v>
      </c>
      <c r="E53" s="6" t="s">
        <v>119</v>
      </c>
      <c r="F53" s="19">
        <v>729000</v>
      </c>
      <c r="G53" s="24">
        <v>8924.42</v>
      </c>
      <c r="H53" s="24">
        <v>0.18</v>
      </c>
      <c r="I53" s="31"/>
      <c r="J53" s="31"/>
      <c r="K53" s="35"/>
    </row>
    <row r="54" spans="2:11" x14ac:dyDescent="0.25">
      <c r="B54" s="8" t="s">
        <v>2177</v>
      </c>
      <c r="C54" s="60" t="s">
        <v>2178</v>
      </c>
      <c r="D54" s="54" t="s">
        <v>2179</v>
      </c>
      <c r="E54" s="6" t="s">
        <v>84</v>
      </c>
      <c r="F54" s="19">
        <v>1016047</v>
      </c>
      <c r="G54" s="24">
        <v>2855.09</v>
      </c>
      <c r="H54" s="24">
        <v>0.06</v>
      </c>
      <c r="I54" s="31"/>
      <c r="J54" s="31"/>
      <c r="K54" s="35"/>
    </row>
    <row r="55" spans="2:11" x14ac:dyDescent="0.25">
      <c r="B55" s="8" t="s">
        <v>391</v>
      </c>
      <c r="C55" s="60" t="s">
        <v>392</v>
      </c>
      <c r="D55" s="54" t="s">
        <v>393</v>
      </c>
      <c r="E55" s="6" t="s">
        <v>123</v>
      </c>
      <c r="F55" s="19">
        <v>4590000</v>
      </c>
      <c r="G55" s="24">
        <v>1031.3699999999999</v>
      </c>
      <c r="H55" s="24">
        <v>0.02</v>
      </c>
      <c r="I55" s="31"/>
      <c r="J55" s="31"/>
      <c r="K55" s="35"/>
    </row>
    <row r="56" spans="2:11" x14ac:dyDescent="0.25">
      <c r="C56" s="58" t="s">
        <v>185</v>
      </c>
      <c r="D56" s="54"/>
      <c r="E56" s="6"/>
      <c r="F56" s="19"/>
      <c r="G56" s="25">
        <v>4720850.79</v>
      </c>
      <c r="H56" s="25">
        <v>96.48</v>
      </c>
      <c r="I56" s="31"/>
      <c r="J56" s="31"/>
      <c r="K56" s="35"/>
    </row>
    <row r="57" spans="2:11" x14ac:dyDescent="0.25">
      <c r="C57" s="57"/>
      <c r="D57" s="54"/>
      <c r="E57" s="6"/>
      <c r="F57" s="19"/>
      <c r="G57" s="24"/>
      <c r="H57" s="24"/>
      <c r="I57" s="31"/>
      <c r="J57" s="31"/>
      <c r="K57" s="35"/>
    </row>
    <row r="58" spans="2:11" x14ac:dyDescent="0.25">
      <c r="C58" s="58" t="s">
        <v>3</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4</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5</v>
      </c>
      <c r="D62" s="54"/>
      <c r="E62" s="6"/>
      <c r="F62" s="19"/>
      <c r="G62" s="24"/>
      <c r="H62" s="24"/>
      <c r="I62" s="31"/>
      <c r="J62" s="31"/>
      <c r="K62" s="35"/>
    </row>
    <row r="63" spans="2:11" x14ac:dyDescent="0.25">
      <c r="C63" s="57"/>
      <c r="D63" s="54"/>
      <c r="E63" s="6"/>
      <c r="F63" s="19"/>
      <c r="G63" s="24"/>
      <c r="H63" s="24"/>
      <c r="I63" s="31"/>
      <c r="J63" s="31"/>
      <c r="K63" s="35"/>
    </row>
    <row r="64" spans="2:11" x14ac:dyDescent="0.25">
      <c r="C64" s="58" t="s">
        <v>6</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7</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8</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9</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10</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11</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13</v>
      </c>
      <c r="D76" s="54"/>
      <c r="E76" s="6"/>
      <c r="F76" s="19"/>
      <c r="G76" s="24"/>
      <c r="H76" s="24"/>
      <c r="I76" s="31"/>
      <c r="J76" s="31"/>
      <c r="K76" s="35"/>
    </row>
    <row r="77" spans="1:11" x14ac:dyDescent="0.25">
      <c r="A77" s="28"/>
      <c r="B77" s="28"/>
      <c r="C77" s="58" t="s">
        <v>14</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15</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16</v>
      </c>
      <c r="D81" s="54"/>
      <c r="E81" s="6"/>
      <c r="F81" s="19"/>
      <c r="G81" s="24"/>
      <c r="H81" s="24"/>
      <c r="I81" s="31"/>
      <c r="J81" s="31"/>
      <c r="K81" s="35"/>
    </row>
    <row r="82" spans="1:11" x14ac:dyDescent="0.25">
      <c r="B82" s="8" t="s">
        <v>407</v>
      </c>
      <c r="C82" s="60" t="s">
        <v>408</v>
      </c>
      <c r="D82" s="54" t="s">
        <v>409</v>
      </c>
      <c r="E82" s="6" t="s">
        <v>196</v>
      </c>
      <c r="F82" s="19">
        <v>35000000</v>
      </c>
      <c r="G82" s="24">
        <v>34671.699999999997</v>
      </c>
      <c r="H82" s="24">
        <v>0.71</v>
      </c>
      <c r="I82" s="31">
        <v>5.4001999999999999</v>
      </c>
      <c r="J82" s="31"/>
      <c r="K82" s="35"/>
    </row>
    <row r="83" spans="1:11" x14ac:dyDescent="0.25">
      <c r="B83" s="8" t="s">
        <v>193</v>
      </c>
      <c r="C83" s="60" t="s">
        <v>194</v>
      </c>
      <c r="D83" s="54" t="s">
        <v>195</v>
      </c>
      <c r="E83" s="6" t="s">
        <v>196</v>
      </c>
      <c r="F83" s="19">
        <v>7000000</v>
      </c>
      <c r="G83" s="24">
        <v>6763.16</v>
      </c>
      <c r="H83" s="24">
        <v>0.14000000000000001</v>
      </c>
      <c r="I83" s="31">
        <v>5.5095000000000001</v>
      </c>
      <c r="J83" s="31"/>
      <c r="K83" s="35"/>
    </row>
    <row r="84" spans="1:11" x14ac:dyDescent="0.25">
      <c r="C84" s="58" t="s">
        <v>185</v>
      </c>
      <c r="D84" s="54"/>
      <c r="E84" s="6"/>
      <c r="F84" s="19"/>
      <c r="G84" s="25">
        <v>41434.86</v>
      </c>
      <c r="H84" s="25">
        <v>0.85</v>
      </c>
      <c r="I84" s="31"/>
      <c r="J84" s="31"/>
      <c r="K84" s="35"/>
    </row>
    <row r="85" spans="1:11" x14ac:dyDescent="0.25">
      <c r="C85" s="57"/>
      <c r="D85" s="54"/>
      <c r="E85" s="6"/>
      <c r="F85" s="19"/>
      <c r="G85" s="24"/>
      <c r="H85" s="24"/>
      <c r="I85" s="31"/>
      <c r="J85" s="31"/>
      <c r="K85" s="35"/>
    </row>
    <row r="86" spans="1:11" x14ac:dyDescent="0.25">
      <c r="C86" s="58" t="s">
        <v>17</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18</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19</v>
      </c>
      <c r="D90" s="54"/>
      <c r="E90" s="6"/>
      <c r="F90" s="19"/>
      <c r="G90" s="24"/>
      <c r="H90" s="24"/>
      <c r="I90" s="31"/>
      <c r="J90" s="31"/>
      <c r="K90" s="35"/>
    </row>
    <row r="91" spans="1:11" x14ac:dyDescent="0.25">
      <c r="A91" s="28"/>
      <c r="B91" s="28"/>
      <c r="C91" s="58" t="s">
        <v>20</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21</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22</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23</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24</v>
      </c>
      <c r="D99" s="54"/>
      <c r="E99" s="6"/>
      <c r="F99" s="19"/>
      <c r="G99" s="24"/>
      <c r="H99" s="24"/>
      <c r="I99" s="31"/>
      <c r="J99" s="31"/>
      <c r="K99" s="35"/>
    </row>
    <row r="100" spans="1:54" x14ac:dyDescent="0.25">
      <c r="B100" s="8" t="s">
        <v>197</v>
      </c>
      <c r="C100" s="60" t="s">
        <v>198</v>
      </c>
      <c r="D100" s="54"/>
      <c r="E100" s="6"/>
      <c r="F100" s="19"/>
      <c r="G100" s="24">
        <v>128658.47</v>
      </c>
      <c r="H100" s="24">
        <v>2.63</v>
      </c>
      <c r="I100" s="31"/>
      <c r="J100" s="31"/>
      <c r="K100" s="35"/>
    </row>
    <row r="101" spans="1:54" x14ac:dyDescent="0.25">
      <c r="C101" s="58" t="s">
        <v>185</v>
      </c>
      <c r="D101" s="54"/>
      <c r="E101" s="6"/>
      <c r="F101" s="19"/>
      <c r="G101" s="25">
        <v>128658.47</v>
      </c>
      <c r="H101" s="25">
        <v>2.63</v>
      </c>
      <c r="I101" s="31"/>
      <c r="J101" s="31"/>
      <c r="K101" s="35"/>
    </row>
    <row r="102" spans="1:54" x14ac:dyDescent="0.25">
      <c r="C102" s="57"/>
      <c r="D102" s="54"/>
      <c r="E102" s="6"/>
      <c r="F102" s="19"/>
      <c r="G102" s="24"/>
      <c r="H102" s="24"/>
      <c r="I102" s="31"/>
      <c r="J102" s="31"/>
      <c r="K102" s="35"/>
    </row>
    <row r="103" spans="1:54" x14ac:dyDescent="0.25">
      <c r="A103" s="10"/>
      <c r="B103" s="28"/>
      <c r="C103" s="58" t="s">
        <v>25</v>
      </c>
      <c r="D103" s="54"/>
      <c r="E103" s="6"/>
      <c r="F103" s="19"/>
      <c r="G103" s="24"/>
      <c r="H103" s="24"/>
      <c r="I103" s="31"/>
      <c r="J103" s="31"/>
      <c r="K103" s="35"/>
    </row>
    <row r="104" spans="1:54" s="2" customFormat="1" ht="13.5" x14ac:dyDescent="0.25">
      <c r="A104" s="28"/>
      <c r="B104" s="28"/>
      <c r="C104" s="57" t="s">
        <v>4766</v>
      </c>
      <c r="D104" s="54"/>
      <c r="E104" s="6"/>
      <c r="F104" s="19"/>
      <c r="G104" s="24">
        <v>1935</v>
      </c>
      <c r="H104" s="24">
        <v>0.04</v>
      </c>
      <c r="I104" s="31"/>
      <c r="J104" s="31"/>
      <c r="K104" s="35"/>
      <c r="L104" s="3"/>
      <c r="AI104" s="3"/>
      <c r="AV104" s="3"/>
      <c r="AX104" s="3"/>
      <c r="BB104" s="3"/>
    </row>
    <row r="105" spans="1:54" x14ac:dyDescent="0.25">
      <c r="B105" s="8"/>
      <c r="C105" s="60" t="s">
        <v>199</v>
      </c>
      <c r="D105" s="54"/>
      <c r="E105" s="6"/>
      <c r="F105" s="19"/>
      <c r="G105" s="24">
        <v>-309.66000000000008</v>
      </c>
      <c r="H105" s="24">
        <v>-1.7347234759768071E-18</v>
      </c>
      <c r="I105" s="31"/>
      <c r="J105" s="31"/>
      <c r="K105" s="35"/>
    </row>
    <row r="106" spans="1:54" x14ac:dyDescent="0.25">
      <c r="C106" s="58" t="s">
        <v>185</v>
      </c>
      <c r="D106" s="54"/>
      <c r="E106" s="6"/>
      <c r="F106" s="19"/>
      <c r="G106" s="25">
        <v>1625.34</v>
      </c>
      <c r="H106" s="25">
        <v>0.04</v>
      </c>
      <c r="I106" s="31"/>
      <c r="J106" s="31"/>
      <c r="K106" s="35"/>
    </row>
    <row r="107" spans="1:54" x14ac:dyDescent="0.25">
      <c r="C107" s="57"/>
      <c r="D107" s="54"/>
      <c r="E107" s="6"/>
      <c r="F107" s="19"/>
      <c r="G107" s="24"/>
      <c r="H107" s="24"/>
      <c r="I107" s="31"/>
      <c r="J107" s="31"/>
      <c r="K107" s="35"/>
    </row>
    <row r="108" spans="1:54" x14ac:dyDescent="0.25">
      <c r="C108" s="61" t="s">
        <v>200</v>
      </c>
      <c r="D108" s="55"/>
      <c r="E108" s="5"/>
      <c r="F108" s="20"/>
      <c r="G108" s="26">
        <v>4892569.46</v>
      </c>
      <c r="H108" s="26">
        <v>100</v>
      </c>
      <c r="I108" s="32"/>
      <c r="J108" s="32"/>
      <c r="K108" s="36"/>
    </row>
    <row r="110" spans="1:54" s="50" customFormat="1" ht="15.75" x14ac:dyDescent="0.3">
      <c r="C110" s="50" t="s">
        <v>4454</v>
      </c>
      <c r="F110" s="51"/>
      <c r="G110" s="51"/>
      <c r="H110" s="51"/>
    </row>
    <row r="111" spans="1:54" s="42" customFormat="1" ht="27" x14ac:dyDescent="0.25">
      <c r="B111" s="43"/>
      <c r="C111" s="43" t="s">
        <v>4449</v>
      </c>
      <c r="D111" s="43" t="s">
        <v>4450</v>
      </c>
      <c r="E111" s="43" t="s">
        <v>4451</v>
      </c>
      <c r="F111" s="44" t="s">
        <v>34</v>
      </c>
      <c r="G111" s="45" t="s">
        <v>4452</v>
      </c>
      <c r="H111" s="44" t="s">
        <v>36</v>
      </c>
      <c r="I111" s="43" t="s">
        <v>39</v>
      </c>
    </row>
    <row r="112" spans="1:54" s="42" customFormat="1" ht="13.5" x14ac:dyDescent="0.25">
      <c r="B112" s="43"/>
      <c r="C112" s="43" t="s">
        <v>4457</v>
      </c>
      <c r="D112" s="43"/>
      <c r="E112" s="43"/>
      <c r="F112" s="44"/>
      <c r="G112" s="45"/>
      <c r="H112" s="44"/>
      <c r="I112" s="43"/>
    </row>
    <row r="113" spans="2:11" s="2" customFormat="1" ht="13.5" x14ac:dyDescent="0.25">
      <c r="B113" s="46">
        <v>2222459</v>
      </c>
      <c r="C113" s="46" t="s">
        <v>4483</v>
      </c>
      <c r="D113" s="46" t="s">
        <v>4447</v>
      </c>
      <c r="E113" s="46" t="s">
        <v>146</v>
      </c>
      <c r="F113" s="47">
        <v>3276075</v>
      </c>
      <c r="G113" s="47">
        <v>16563.835200000001</v>
      </c>
      <c r="H113" s="47">
        <v>0.34</v>
      </c>
      <c r="I113" s="46"/>
    </row>
    <row r="114" spans="2:11" s="1" customFormat="1" ht="13.5" x14ac:dyDescent="0.25">
      <c r="B114" s="48"/>
      <c r="C114" s="48" t="s">
        <v>4453</v>
      </c>
      <c r="D114" s="48"/>
      <c r="E114" s="48"/>
      <c r="F114" s="49"/>
      <c r="G114" s="49">
        <v>16563.835200000001</v>
      </c>
      <c r="H114" s="49">
        <v>0.34</v>
      </c>
      <c r="I114" s="48"/>
    </row>
    <row r="116" spans="2:11" x14ac:dyDescent="0.25">
      <c r="C116" s="1" t="s">
        <v>201</v>
      </c>
    </row>
    <row r="117" spans="2:11" x14ac:dyDescent="0.25">
      <c r="C117" s="37" t="s">
        <v>202</v>
      </c>
      <c r="D117" s="37"/>
      <c r="E117" s="37"/>
      <c r="F117" s="37"/>
      <c r="G117" s="37"/>
      <c r="H117" s="37"/>
      <c r="I117" s="37"/>
      <c r="J117" s="37"/>
      <c r="K117" s="37"/>
    </row>
    <row r="118" spans="2:11" x14ac:dyDescent="0.25">
      <c r="C118" s="2" t="s">
        <v>203</v>
      </c>
    </row>
    <row r="119" spans="2:11" x14ac:dyDescent="0.25">
      <c r="C119" s="2" t="s">
        <v>204</v>
      </c>
    </row>
    <row r="120" spans="2:11" ht="30" customHeight="1" x14ac:dyDescent="0.25">
      <c r="C120" s="91" t="s">
        <v>205</v>
      </c>
      <c r="D120" s="92"/>
      <c r="E120" s="92"/>
      <c r="F120" s="92"/>
      <c r="G120" s="92"/>
      <c r="H120" s="92"/>
      <c r="I120" s="92"/>
      <c r="J120" s="92"/>
      <c r="K120" s="92"/>
    </row>
    <row r="121" spans="2:11" x14ac:dyDescent="0.25">
      <c r="C121" s="2" t="s">
        <v>206</v>
      </c>
    </row>
    <row r="123" spans="2:11" x14ac:dyDescent="0.25">
      <c r="C123" s="1" t="s">
        <v>4909</v>
      </c>
      <c r="E123" s="88" t="s">
        <v>4910</v>
      </c>
    </row>
    <row r="124" spans="2:11" x14ac:dyDescent="0.25">
      <c r="E124" s="2" t="s">
        <v>4934</v>
      </c>
    </row>
  </sheetData>
  <mergeCells count="1">
    <mergeCell ref="C120:K120"/>
  </mergeCells>
  <hyperlinks>
    <hyperlink ref="J2" location="'Index'!A1" display="'Index'!A1" xr:uid="{88B9839F-12EC-4C45-AD87-418B2E0F2FB1}"/>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0AAD2-42E1-4B43-A917-3B13B522B0B0}">
  <sheetPr codeName="Sheet1"/>
  <dimension ref="A1:IV167"/>
  <sheetViews>
    <sheetView showGridLines="0" zoomScale="90" zoomScaleNormal="90" workbookViewId="0">
      <pane ySplit="6" topLeftCell="A154"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210</v>
      </c>
      <c r="J2" s="38" t="s">
        <v>4443</v>
      </c>
    </row>
    <row r="3" spans="1:54" ht="16.5" x14ac:dyDescent="0.3">
      <c r="C3" s="1" t="s">
        <v>28</v>
      </c>
      <c r="D3" s="21" t="s">
        <v>211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29000000</v>
      </c>
      <c r="G11" s="24">
        <v>212149.5</v>
      </c>
      <c r="H11" s="24">
        <v>6.08</v>
      </c>
      <c r="I11" s="31"/>
      <c r="J11" s="31"/>
      <c r="K11" s="35"/>
    </row>
    <row r="12" spans="1:54" x14ac:dyDescent="0.25">
      <c r="B12" s="8" t="s">
        <v>59</v>
      </c>
      <c r="C12" s="60" t="s">
        <v>60</v>
      </c>
      <c r="D12" s="54" t="s">
        <v>61</v>
      </c>
      <c r="E12" s="6" t="s">
        <v>44</v>
      </c>
      <c r="F12" s="19">
        <v>11500000</v>
      </c>
      <c r="G12" s="24">
        <v>112631</v>
      </c>
      <c r="H12" s="24">
        <v>3.23</v>
      </c>
      <c r="I12" s="31"/>
      <c r="J12" s="31"/>
      <c r="K12" s="35"/>
    </row>
    <row r="13" spans="1:54" x14ac:dyDescent="0.25">
      <c r="B13" s="8" t="s">
        <v>212</v>
      </c>
      <c r="C13" s="60" t="s">
        <v>213</v>
      </c>
      <c r="D13" s="54" t="s">
        <v>214</v>
      </c>
      <c r="E13" s="6" t="s">
        <v>131</v>
      </c>
      <c r="F13" s="19">
        <v>6500000</v>
      </c>
      <c r="G13" s="24">
        <v>108849</v>
      </c>
      <c r="H13" s="24">
        <v>3.12</v>
      </c>
      <c r="I13" s="31"/>
      <c r="J13" s="31"/>
      <c r="K13" s="35"/>
    </row>
    <row r="14" spans="1:54" x14ac:dyDescent="0.25">
      <c r="B14" s="8" t="s">
        <v>52</v>
      </c>
      <c r="C14" s="60" t="s">
        <v>53</v>
      </c>
      <c r="D14" s="54" t="s">
        <v>54</v>
      </c>
      <c r="E14" s="6" t="s">
        <v>44</v>
      </c>
      <c r="F14" s="19">
        <v>9200000</v>
      </c>
      <c r="G14" s="24">
        <v>106839.6</v>
      </c>
      <c r="H14" s="24">
        <v>3.06</v>
      </c>
      <c r="I14" s="31"/>
      <c r="J14" s="31"/>
      <c r="K14" s="35"/>
    </row>
    <row r="15" spans="1:54" x14ac:dyDescent="0.25">
      <c r="B15" s="8" t="s">
        <v>81</v>
      </c>
      <c r="C15" s="60" t="s">
        <v>82</v>
      </c>
      <c r="D15" s="54" t="s">
        <v>83</v>
      </c>
      <c r="E15" s="6" t="s">
        <v>84</v>
      </c>
      <c r="F15" s="19">
        <v>7600000</v>
      </c>
      <c r="G15" s="24">
        <v>102136.4</v>
      </c>
      <c r="H15" s="24">
        <v>2.93</v>
      </c>
      <c r="I15" s="31"/>
      <c r="J15" s="31"/>
      <c r="K15" s="35"/>
    </row>
    <row r="16" spans="1:54" x14ac:dyDescent="0.25">
      <c r="B16" s="8" t="s">
        <v>41</v>
      </c>
      <c r="C16" s="60" t="s">
        <v>42</v>
      </c>
      <c r="D16" s="54" t="s">
        <v>43</v>
      </c>
      <c r="E16" s="6" t="s">
        <v>44</v>
      </c>
      <c r="F16" s="19">
        <v>8300000</v>
      </c>
      <c r="G16" s="24">
        <v>100089.7</v>
      </c>
      <c r="H16" s="24">
        <v>2.87</v>
      </c>
      <c r="I16" s="31"/>
      <c r="J16" s="31"/>
      <c r="K16" s="35"/>
    </row>
    <row r="17" spans="2:11" x14ac:dyDescent="0.25">
      <c r="B17" s="8" t="s">
        <v>215</v>
      </c>
      <c r="C17" s="60" t="s">
        <v>216</v>
      </c>
      <c r="D17" s="54" t="s">
        <v>217</v>
      </c>
      <c r="E17" s="6" t="s">
        <v>218</v>
      </c>
      <c r="F17" s="19">
        <v>56000000</v>
      </c>
      <c r="G17" s="24">
        <v>86312.8</v>
      </c>
      <c r="H17" s="24">
        <v>2.48</v>
      </c>
      <c r="I17" s="31"/>
      <c r="J17" s="31"/>
      <c r="K17" s="35"/>
    </row>
    <row r="18" spans="2:11" x14ac:dyDescent="0.25">
      <c r="B18" s="8" t="s">
        <v>88</v>
      </c>
      <c r="C18" s="60" t="s">
        <v>89</v>
      </c>
      <c r="D18" s="54" t="s">
        <v>90</v>
      </c>
      <c r="E18" s="6" t="s">
        <v>91</v>
      </c>
      <c r="F18" s="19">
        <v>3844000</v>
      </c>
      <c r="G18" s="24">
        <v>83230.289999999994</v>
      </c>
      <c r="H18" s="24">
        <v>2.39</v>
      </c>
      <c r="I18" s="31"/>
      <c r="J18" s="31"/>
      <c r="K18" s="35"/>
    </row>
    <row r="19" spans="2:11" x14ac:dyDescent="0.25">
      <c r="B19" s="8" t="s">
        <v>174</v>
      </c>
      <c r="C19" s="60" t="s">
        <v>175</v>
      </c>
      <c r="D19" s="54" t="s">
        <v>176</v>
      </c>
      <c r="E19" s="6" t="s">
        <v>91</v>
      </c>
      <c r="F19" s="19">
        <v>20000000</v>
      </c>
      <c r="G19" s="24">
        <v>82000</v>
      </c>
      <c r="H19" s="24">
        <v>2.35</v>
      </c>
      <c r="I19" s="31"/>
      <c r="J19" s="31"/>
      <c r="K19" s="35"/>
    </row>
    <row r="20" spans="2:11" x14ac:dyDescent="0.25">
      <c r="B20" s="8" t="s">
        <v>219</v>
      </c>
      <c r="C20" s="60" t="s">
        <v>220</v>
      </c>
      <c r="D20" s="54" t="s">
        <v>221</v>
      </c>
      <c r="E20" s="6" t="s">
        <v>207</v>
      </c>
      <c r="F20" s="19">
        <v>7121675</v>
      </c>
      <c r="G20" s="24">
        <v>79271.360000000001</v>
      </c>
      <c r="H20" s="24">
        <v>2.27</v>
      </c>
      <c r="I20" s="31"/>
      <c r="J20" s="31"/>
      <c r="K20" s="35"/>
    </row>
    <row r="21" spans="2:11" x14ac:dyDescent="0.25">
      <c r="B21" s="8" t="s">
        <v>222</v>
      </c>
      <c r="C21" s="60" t="s">
        <v>223</v>
      </c>
      <c r="D21" s="54" t="s">
        <v>224</v>
      </c>
      <c r="E21" s="6" t="s">
        <v>218</v>
      </c>
      <c r="F21" s="19">
        <v>20000000</v>
      </c>
      <c r="G21" s="24">
        <v>78960</v>
      </c>
      <c r="H21" s="24">
        <v>2.2599999999999998</v>
      </c>
      <c r="I21" s="31"/>
      <c r="J21" s="31"/>
      <c r="K21" s="35"/>
    </row>
    <row r="22" spans="2:11" x14ac:dyDescent="0.25">
      <c r="B22" s="8" t="s">
        <v>225</v>
      </c>
      <c r="C22" s="60" t="s">
        <v>226</v>
      </c>
      <c r="D22" s="54" t="s">
        <v>227</v>
      </c>
      <c r="E22" s="6" t="s">
        <v>119</v>
      </c>
      <c r="F22" s="19">
        <v>1476712</v>
      </c>
      <c r="G22" s="24">
        <v>78250.97</v>
      </c>
      <c r="H22" s="24">
        <v>2.2400000000000002</v>
      </c>
      <c r="I22" s="31"/>
      <c r="J22" s="31"/>
      <c r="K22" s="35"/>
    </row>
    <row r="23" spans="2:11" x14ac:dyDescent="0.25">
      <c r="B23" s="8" t="s">
        <v>228</v>
      </c>
      <c r="C23" s="60" t="s">
        <v>229</v>
      </c>
      <c r="D23" s="54" t="s">
        <v>230</v>
      </c>
      <c r="E23" s="6" t="s">
        <v>76</v>
      </c>
      <c r="F23" s="19">
        <v>335000</v>
      </c>
      <c r="G23" s="24">
        <v>77117</v>
      </c>
      <c r="H23" s="24">
        <v>2.21</v>
      </c>
      <c r="I23" s="31"/>
      <c r="J23" s="31"/>
      <c r="K23" s="35"/>
    </row>
    <row r="24" spans="2:11" x14ac:dyDescent="0.25">
      <c r="B24" s="8" t="s">
        <v>181</v>
      </c>
      <c r="C24" s="60" t="s">
        <v>182</v>
      </c>
      <c r="D24" s="54" t="s">
        <v>183</v>
      </c>
      <c r="E24" s="6" t="s">
        <v>184</v>
      </c>
      <c r="F24" s="19">
        <v>4160742</v>
      </c>
      <c r="G24" s="24">
        <v>74423.19</v>
      </c>
      <c r="H24" s="24">
        <v>2.13</v>
      </c>
      <c r="I24" s="31"/>
      <c r="J24" s="31"/>
      <c r="K24" s="35"/>
    </row>
    <row r="25" spans="2:11" x14ac:dyDescent="0.25">
      <c r="B25" s="8" t="s">
        <v>231</v>
      </c>
      <c r="C25" s="60" t="s">
        <v>232</v>
      </c>
      <c r="D25" s="54" t="s">
        <v>233</v>
      </c>
      <c r="E25" s="6" t="s">
        <v>119</v>
      </c>
      <c r="F25" s="19">
        <v>20000000</v>
      </c>
      <c r="G25" s="24">
        <v>72180</v>
      </c>
      <c r="H25" s="24">
        <v>2.0699999999999998</v>
      </c>
      <c r="I25" s="31"/>
      <c r="J25" s="31"/>
      <c r="K25" s="35"/>
    </row>
    <row r="26" spans="2:11" x14ac:dyDescent="0.25">
      <c r="B26" s="8" t="s">
        <v>234</v>
      </c>
      <c r="C26" s="60" t="s">
        <v>235</v>
      </c>
      <c r="D26" s="54" t="s">
        <v>236</v>
      </c>
      <c r="E26" s="6" t="s">
        <v>119</v>
      </c>
      <c r="F26" s="19">
        <v>274878</v>
      </c>
      <c r="G26" s="24">
        <v>71234.63</v>
      </c>
      <c r="H26" s="24">
        <v>2.04</v>
      </c>
      <c r="I26" s="31"/>
      <c r="J26" s="31"/>
      <c r="K26" s="35"/>
    </row>
    <row r="27" spans="2:11" x14ac:dyDescent="0.25">
      <c r="B27" s="8" t="s">
        <v>237</v>
      </c>
      <c r="C27" s="60" t="s">
        <v>238</v>
      </c>
      <c r="D27" s="54" t="s">
        <v>239</v>
      </c>
      <c r="E27" s="6" t="s">
        <v>119</v>
      </c>
      <c r="F27" s="19">
        <v>5400000</v>
      </c>
      <c r="G27" s="24">
        <v>70437.600000000006</v>
      </c>
      <c r="H27" s="24">
        <v>2.02</v>
      </c>
      <c r="I27" s="31"/>
      <c r="J27" s="31"/>
      <c r="K27" s="35"/>
    </row>
    <row r="28" spans="2:11" x14ac:dyDescent="0.25">
      <c r="B28" s="8" t="s">
        <v>240</v>
      </c>
      <c r="C28" s="60" t="s">
        <v>241</v>
      </c>
      <c r="D28" s="54" t="s">
        <v>242</v>
      </c>
      <c r="E28" s="6" t="s">
        <v>243</v>
      </c>
      <c r="F28" s="19">
        <v>5060000</v>
      </c>
      <c r="G28" s="24">
        <v>66073.48</v>
      </c>
      <c r="H28" s="24">
        <v>1.89</v>
      </c>
      <c r="I28" s="31"/>
      <c r="J28" s="31"/>
      <c r="K28" s="35"/>
    </row>
    <row r="29" spans="2:11" x14ac:dyDescent="0.25">
      <c r="B29" s="8" t="s">
        <v>244</v>
      </c>
      <c r="C29" s="60" t="s">
        <v>245</v>
      </c>
      <c r="D29" s="54" t="s">
        <v>246</v>
      </c>
      <c r="E29" s="6" t="s">
        <v>247</v>
      </c>
      <c r="F29" s="19">
        <v>2200000</v>
      </c>
      <c r="G29" s="24">
        <v>61633</v>
      </c>
      <c r="H29" s="24">
        <v>1.77</v>
      </c>
      <c r="I29" s="31"/>
      <c r="J29" s="31"/>
      <c r="K29" s="35"/>
    </row>
    <row r="30" spans="2:11" x14ac:dyDescent="0.25">
      <c r="B30" s="8" t="s">
        <v>248</v>
      </c>
      <c r="C30" s="60" t="s">
        <v>249</v>
      </c>
      <c r="D30" s="54" t="s">
        <v>250</v>
      </c>
      <c r="E30" s="6" t="s">
        <v>131</v>
      </c>
      <c r="F30" s="19">
        <v>2900000</v>
      </c>
      <c r="G30" s="24">
        <v>60407</v>
      </c>
      <c r="H30" s="24">
        <v>1.73</v>
      </c>
      <c r="I30" s="31"/>
      <c r="J30" s="31"/>
      <c r="K30" s="35"/>
    </row>
    <row r="31" spans="2:11" x14ac:dyDescent="0.25">
      <c r="B31" s="8" t="s">
        <v>251</v>
      </c>
      <c r="C31" s="60" t="s">
        <v>252</v>
      </c>
      <c r="D31" s="54" t="s">
        <v>253</v>
      </c>
      <c r="E31" s="6" t="s">
        <v>254</v>
      </c>
      <c r="F31" s="19">
        <v>14114908</v>
      </c>
      <c r="G31" s="24">
        <v>59021.49</v>
      </c>
      <c r="H31" s="24">
        <v>1.69</v>
      </c>
      <c r="I31" s="31"/>
      <c r="J31" s="31"/>
      <c r="K31" s="35"/>
    </row>
    <row r="32" spans="2:11" x14ac:dyDescent="0.25">
      <c r="B32" s="8" t="s">
        <v>255</v>
      </c>
      <c r="C32" s="60" t="s">
        <v>256</v>
      </c>
      <c r="D32" s="54" t="s">
        <v>257</v>
      </c>
      <c r="E32" s="6" t="s">
        <v>258</v>
      </c>
      <c r="F32" s="19">
        <v>3800000</v>
      </c>
      <c r="G32" s="24">
        <v>58520</v>
      </c>
      <c r="H32" s="24">
        <v>1.68</v>
      </c>
      <c r="I32" s="31"/>
      <c r="J32" s="31"/>
      <c r="K32" s="35"/>
    </row>
    <row r="33" spans="2:11" x14ac:dyDescent="0.25">
      <c r="B33" s="8" t="s">
        <v>259</v>
      </c>
      <c r="C33" s="60" t="s">
        <v>260</v>
      </c>
      <c r="D33" s="54" t="s">
        <v>261</v>
      </c>
      <c r="E33" s="6" t="s">
        <v>119</v>
      </c>
      <c r="F33" s="19">
        <v>3170000</v>
      </c>
      <c r="G33" s="24">
        <v>53766.37</v>
      </c>
      <c r="H33" s="24">
        <v>1.54</v>
      </c>
      <c r="I33" s="31"/>
      <c r="J33" s="31"/>
      <c r="K33" s="35"/>
    </row>
    <row r="34" spans="2:11" x14ac:dyDescent="0.25">
      <c r="B34" s="8" t="s">
        <v>262</v>
      </c>
      <c r="C34" s="60" t="s">
        <v>263</v>
      </c>
      <c r="D34" s="54" t="s">
        <v>264</v>
      </c>
      <c r="E34" s="6" t="s">
        <v>51</v>
      </c>
      <c r="F34" s="19">
        <v>12005153</v>
      </c>
      <c r="G34" s="24">
        <v>51021.9</v>
      </c>
      <c r="H34" s="24">
        <v>1.46</v>
      </c>
      <c r="I34" s="31"/>
      <c r="J34" s="31"/>
      <c r="K34" s="35"/>
    </row>
    <row r="35" spans="2:11" x14ac:dyDescent="0.25">
      <c r="B35" s="8" t="s">
        <v>116</v>
      </c>
      <c r="C35" s="60" t="s">
        <v>117</v>
      </c>
      <c r="D35" s="54" t="s">
        <v>118</v>
      </c>
      <c r="E35" s="6" t="s">
        <v>119</v>
      </c>
      <c r="F35" s="19">
        <v>830000</v>
      </c>
      <c r="G35" s="24">
        <v>49360.1</v>
      </c>
      <c r="H35" s="24">
        <v>1.42</v>
      </c>
      <c r="I35" s="31"/>
      <c r="J35" s="31"/>
      <c r="K35" s="35"/>
    </row>
    <row r="36" spans="2:11" x14ac:dyDescent="0.25">
      <c r="B36" s="8" t="s">
        <v>265</v>
      </c>
      <c r="C36" s="60" t="s">
        <v>266</v>
      </c>
      <c r="D36" s="54" t="s">
        <v>267</v>
      </c>
      <c r="E36" s="6" t="s">
        <v>184</v>
      </c>
      <c r="F36" s="19">
        <v>4700000</v>
      </c>
      <c r="G36" s="24">
        <v>46285.599999999999</v>
      </c>
      <c r="H36" s="24">
        <v>1.33</v>
      </c>
      <c r="I36" s="31"/>
      <c r="J36" s="31"/>
      <c r="K36" s="35"/>
    </row>
    <row r="37" spans="2:11" x14ac:dyDescent="0.25">
      <c r="B37" s="8" t="s">
        <v>96</v>
      </c>
      <c r="C37" s="60" t="s">
        <v>97</v>
      </c>
      <c r="D37" s="54" t="s">
        <v>98</v>
      </c>
      <c r="E37" s="6" t="s">
        <v>51</v>
      </c>
      <c r="F37" s="19">
        <v>1139600</v>
      </c>
      <c r="G37" s="24">
        <v>45741.26</v>
      </c>
      <c r="H37" s="24">
        <v>1.31</v>
      </c>
      <c r="I37" s="31"/>
      <c r="J37" s="31"/>
      <c r="K37" s="35"/>
    </row>
    <row r="38" spans="2:11" x14ac:dyDescent="0.25">
      <c r="B38" s="8" t="s">
        <v>48</v>
      </c>
      <c r="C38" s="60" t="s">
        <v>49</v>
      </c>
      <c r="D38" s="54" t="s">
        <v>50</v>
      </c>
      <c r="E38" s="6" t="s">
        <v>51</v>
      </c>
      <c r="F38" s="19">
        <v>3492334</v>
      </c>
      <c r="G38" s="24">
        <v>43675.13</v>
      </c>
      <c r="H38" s="24">
        <v>1.25</v>
      </c>
      <c r="I38" s="31"/>
      <c r="J38" s="31"/>
      <c r="K38" s="35"/>
    </row>
    <row r="39" spans="2:11" x14ac:dyDescent="0.25">
      <c r="B39" s="8" t="s">
        <v>147</v>
      </c>
      <c r="C39" s="60" t="s">
        <v>148</v>
      </c>
      <c r="D39" s="54" t="s">
        <v>149</v>
      </c>
      <c r="E39" s="6" t="s">
        <v>150</v>
      </c>
      <c r="F39" s="19">
        <v>18000000</v>
      </c>
      <c r="G39" s="24">
        <v>42300</v>
      </c>
      <c r="H39" s="24">
        <v>1.21</v>
      </c>
      <c r="I39" s="31"/>
      <c r="J39" s="31"/>
      <c r="K39" s="35"/>
    </row>
    <row r="40" spans="2:11" x14ac:dyDescent="0.25">
      <c r="B40" s="8" t="s">
        <v>268</v>
      </c>
      <c r="C40" s="60" t="s">
        <v>269</v>
      </c>
      <c r="D40" s="54" t="s">
        <v>270</v>
      </c>
      <c r="E40" s="6" t="s">
        <v>271</v>
      </c>
      <c r="F40" s="19">
        <v>2000000</v>
      </c>
      <c r="G40" s="24">
        <v>41104</v>
      </c>
      <c r="H40" s="24">
        <v>1.18</v>
      </c>
      <c r="I40" s="31"/>
      <c r="J40" s="31"/>
      <c r="K40" s="35"/>
    </row>
    <row r="41" spans="2:11" x14ac:dyDescent="0.25">
      <c r="B41" s="8" t="s">
        <v>272</v>
      </c>
      <c r="C41" s="60" t="s">
        <v>273</v>
      </c>
      <c r="D41" s="54" t="s">
        <v>274</v>
      </c>
      <c r="E41" s="6" t="s">
        <v>131</v>
      </c>
      <c r="F41" s="19">
        <v>289060</v>
      </c>
      <c r="G41" s="24">
        <v>39797.78</v>
      </c>
      <c r="H41" s="24">
        <v>1.1399999999999999</v>
      </c>
      <c r="I41" s="31"/>
      <c r="J41" s="31"/>
      <c r="K41" s="35"/>
    </row>
    <row r="42" spans="2:11" x14ac:dyDescent="0.25">
      <c r="B42" s="8" t="s">
        <v>124</v>
      </c>
      <c r="C42" s="60" t="s">
        <v>125</v>
      </c>
      <c r="D42" s="54" t="s">
        <v>126</v>
      </c>
      <c r="E42" s="6" t="s">
        <v>127</v>
      </c>
      <c r="F42" s="19">
        <v>121443</v>
      </c>
      <c r="G42" s="24">
        <v>38588.51</v>
      </c>
      <c r="H42" s="24">
        <v>1.1100000000000001</v>
      </c>
      <c r="I42" s="31"/>
      <c r="J42" s="31"/>
      <c r="K42" s="35"/>
    </row>
    <row r="43" spans="2:11" x14ac:dyDescent="0.25">
      <c r="B43" s="8" t="s">
        <v>275</v>
      </c>
      <c r="C43" s="60" t="s">
        <v>276</v>
      </c>
      <c r="D43" s="54" t="s">
        <v>277</v>
      </c>
      <c r="E43" s="6" t="s">
        <v>207</v>
      </c>
      <c r="F43" s="19">
        <v>20000000</v>
      </c>
      <c r="G43" s="24">
        <v>38372</v>
      </c>
      <c r="H43" s="24">
        <v>1.1000000000000001</v>
      </c>
      <c r="I43" s="31"/>
      <c r="J43" s="31"/>
      <c r="K43" s="35"/>
    </row>
    <row r="44" spans="2:11" x14ac:dyDescent="0.25">
      <c r="B44" s="8" t="s">
        <v>278</v>
      </c>
      <c r="C44" s="60" t="s">
        <v>279</v>
      </c>
      <c r="D44" s="54" t="s">
        <v>280</v>
      </c>
      <c r="E44" s="6" t="s">
        <v>109</v>
      </c>
      <c r="F44" s="19">
        <v>1054511</v>
      </c>
      <c r="G44" s="24">
        <v>38348.35</v>
      </c>
      <c r="H44" s="24">
        <v>1.1000000000000001</v>
      </c>
      <c r="I44" s="31"/>
      <c r="J44" s="31"/>
      <c r="K44" s="35"/>
    </row>
    <row r="45" spans="2:11" x14ac:dyDescent="0.25">
      <c r="B45" s="8" t="s">
        <v>171</v>
      </c>
      <c r="C45" s="60" t="s">
        <v>172</v>
      </c>
      <c r="D45" s="54" t="s">
        <v>173</v>
      </c>
      <c r="E45" s="6" t="s">
        <v>139</v>
      </c>
      <c r="F45" s="19">
        <v>8613750</v>
      </c>
      <c r="G45" s="24">
        <v>37392.29</v>
      </c>
      <c r="H45" s="24">
        <v>1.07</v>
      </c>
      <c r="I45" s="31"/>
      <c r="J45" s="31"/>
      <c r="K45" s="35"/>
    </row>
    <row r="46" spans="2:11" x14ac:dyDescent="0.25">
      <c r="B46" s="8" t="s">
        <v>281</v>
      </c>
      <c r="C46" s="60" t="s">
        <v>282</v>
      </c>
      <c r="D46" s="54" t="s">
        <v>283</v>
      </c>
      <c r="E46" s="6" t="s">
        <v>119</v>
      </c>
      <c r="F46" s="19">
        <v>1599424</v>
      </c>
      <c r="G46" s="24">
        <v>37009.07</v>
      </c>
      <c r="H46" s="24">
        <v>1.06</v>
      </c>
      <c r="I46" s="31"/>
      <c r="J46" s="31"/>
      <c r="K46" s="35"/>
    </row>
    <row r="47" spans="2:11" x14ac:dyDescent="0.25">
      <c r="B47" s="8" t="s">
        <v>284</v>
      </c>
      <c r="C47" s="60" t="s">
        <v>285</v>
      </c>
      <c r="D47" s="54" t="s">
        <v>286</v>
      </c>
      <c r="E47" s="6" t="s">
        <v>131</v>
      </c>
      <c r="F47" s="19">
        <v>3509432</v>
      </c>
      <c r="G47" s="24">
        <v>36203.300000000003</v>
      </c>
      <c r="H47" s="24">
        <v>1.04</v>
      </c>
      <c r="I47" s="31"/>
      <c r="J47" s="31"/>
      <c r="K47" s="35"/>
    </row>
    <row r="48" spans="2:11" x14ac:dyDescent="0.25">
      <c r="B48" s="8" t="s">
        <v>77</v>
      </c>
      <c r="C48" s="60" t="s">
        <v>78</v>
      </c>
      <c r="D48" s="54" t="s">
        <v>79</v>
      </c>
      <c r="E48" s="6" t="s">
        <v>80</v>
      </c>
      <c r="F48" s="19">
        <v>4000000</v>
      </c>
      <c r="G48" s="24">
        <v>35378</v>
      </c>
      <c r="H48" s="24">
        <v>1.01</v>
      </c>
      <c r="I48" s="31"/>
      <c r="J48" s="31"/>
      <c r="K48" s="35"/>
    </row>
    <row r="49" spans="2:11" x14ac:dyDescent="0.25">
      <c r="B49" s="8" t="s">
        <v>287</v>
      </c>
      <c r="C49" s="60" t="s">
        <v>288</v>
      </c>
      <c r="D49" s="54" t="s">
        <v>289</v>
      </c>
      <c r="E49" s="6" t="s">
        <v>131</v>
      </c>
      <c r="F49" s="19">
        <v>4700000</v>
      </c>
      <c r="G49" s="24">
        <v>35205.35</v>
      </c>
      <c r="H49" s="24">
        <v>1.01</v>
      </c>
      <c r="I49" s="31"/>
      <c r="J49" s="31"/>
      <c r="K49" s="35"/>
    </row>
    <row r="50" spans="2:11" x14ac:dyDescent="0.25">
      <c r="B50" s="8" t="s">
        <v>290</v>
      </c>
      <c r="C50" s="60" t="s">
        <v>291</v>
      </c>
      <c r="D50" s="54" t="s">
        <v>292</v>
      </c>
      <c r="E50" s="6" t="s">
        <v>84</v>
      </c>
      <c r="F50" s="19">
        <v>9331762</v>
      </c>
      <c r="G50" s="24">
        <v>31298.73</v>
      </c>
      <c r="H50" s="24">
        <v>0.9</v>
      </c>
      <c r="I50" s="31"/>
      <c r="J50" s="31"/>
      <c r="K50" s="35"/>
    </row>
    <row r="51" spans="2:11" x14ac:dyDescent="0.25">
      <c r="B51" s="8" t="s">
        <v>293</v>
      </c>
      <c r="C51" s="60" t="s">
        <v>294</v>
      </c>
      <c r="D51" s="54" t="s">
        <v>295</v>
      </c>
      <c r="E51" s="6" t="s">
        <v>135</v>
      </c>
      <c r="F51" s="19">
        <v>5280000</v>
      </c>
      <c r="G51" s="24">
        <v>31183.68</v>
      </c>
      <c r="H51" s="24">
        <v>0.89</v>
      </c>
      <c r="I51" s="31"/>
      <c r="J51" s="31"/>
      <c r="K51" s="35"/>
    </row>
    <row r="52" spans="2:11" x14ac:dyDescent="0.25">
      <c r="B52" s="8" t="s">
        <v>296</v>
      </c>
      <c r="C52" s="60" t="s">
        <v>297</v>
      </c>
      <c r="D52" s="54" t="s">
        <v>298</v>
      </c>
      <c r="E52" s="6" t="s">
        <v>209</v>
      </c>
      <c r="F52" s="19">
        <v>7470500</v>
      </c>
      <c r="G52" s="24">
        <v>31129.57</v>
      </c>
      <c r="H52" s="24">
        <v>0.89</v>
      </c>
      <c r="I52" s="31"/>
      <c r="J52" s="31"/>
      <c r="K52" s="35"/>
    </row>
    <row r="53" spans="2:11" x14ac:dyDescent="0.25">
      <c r="B53" s="8" t="s">
        <v>299</v>
      </c>
      <c r="C53" s="60" t="s">
        <v>300</v>
      </c>
      <c r="D53" s="54" t="s">
        <v>301</v>
      </c>
      <c r="E53" s="6" t="s">
        <v>51</v>
      </c>
      <c r="F53" s="19">
        <v>2185000</v>
      </c>
      <c r="G53" s="24">
        <v>29313.96</v>
      </c>
      <c r="H53" s="24">
        <v>0.84</v>
      </c>
      <c r="I53" s="31"/>
      <c r="J53" s="31"/>
      <c r="K53" s="35"/>
    </row>
    <row r="54" spans="2:11" x14ac:dyDescent="0.25">
      <c r="B54" s="8" t="s">
        <v>302</v>
      </c>
      <c r="C54" s="60" t="s">
        <v>303</v>
      </c>
      <c r="D54" s="54" t="s">
        <v>304</v>
      </c>
      <c r="E54" s="6" t="s">
        <v>207</v>
      </c>
      <c r="F54" s="19">
        <v>18128200</v>
      </c>
      <c r="G54" s="24">
        <v>27449.72</v>
      </c>
      <c r="H54" s="24">
        <v>0.79</v>
      </c>
      <c r="I54" s="31"/>
      <c r="J54" s="31"/>
      <c r="K54" s="35"/>
    </row>
    <row r="55" spans="2:11" x14ac:dyDescent="0.25">
      <c r="B55" s="8" t="s">
        <v>305</v>
      </c>
      <c r="C55" s="60" t="s">
        <v>306</v>
      </c>
      <c r="D55" s="54" t="s">
        <v>307</v>
      </c>
      <c r="E55" s="6" t="s">
        <v>76</v>
      </c>
      <c r="F55" s="19">
        <v>2900000</v>
      </c>
      <c r="G55" s="24">
        <v>26682.9</v>
      </c>
      <c r="H55" s="24">
        <v>0.77</v>
      </c>
      <c r="I55" s="31"/>
      <c r="J55" s="31"/>
      <c r="K55" s="35"/>
    </row>
    <row r="56" spans="2:11" x14ac:dyDescent="0.25">
      <c r="B56" s="8" t="s">
        <v>308</v>
      </c>
      <c r="C56" s="60" t="s">
        <v>309</v>
      </c>
      <c r="D56" s="54" t="s">
        <v>310</v>
      </c>
      <c r="E56" s="6" t="s">
        <v>184</v>
      </c>
      <c r="F56" s="19">
        <v>6500000</v>
      </c>
      <c r="G56" s="24">
        <v>25571</v>
      </c>
      <c r="H56" s="24">
        <v>0.73</v>
      </c>
      <c r="I56" s="31"/>
      <c r="J56" s="31"/>
      <c r="K56" s="35"/>
    </row>
    <row r="57" spans="2:11" x14ac:dyDescent="0.25">
      <c r="B57" s="8" t="s">
        <v>158</v>
      </c>
      <c r="C57" s="60" t="s">
        <v>159</v>
      </c>
      <c r="D57" s="54" t="s">
        <v>160</v>
      </c>
      <c r="E57" s="6" t="s">
        <v>91</v>
      </c>
      <c r="F57" s="19">
        <v>1875000</v>
      </c>
      <c r="G57" s="24">
        <v>23865</v>
      </c>
      <c r="H57" s="24">
        <v>0.68</v>
      </c>
      <c r="I57" s="31"/>
      <c r="J57" s="31"/>
      <c r="K57" s="35"/>
    </row>
    <row r="58" spans="2:11" x14ac:dyDescent="0.25">
      <c r="B58" s="8" t="s">
        <v>311</v>
      </c>
      <c r="C58" s="60" t="s">
        <v>312</v>
      </c>
      <c r="D58" s="54" t="s">
        <v>313</v>
      </c>
      <c r="E58" s="6" t="s">
        <v>109</v>
      </c>
      <c r="F58" s="19">
        <v>616702</v>
      </c>
      <c r="G58" s="24">
        <v>21515.5</v>
      </c>
      <c r="H58" s="24">
        <v>0.62</v>
      </c>
      <c r="I58" s="31"/>
      <c r="J58" s="31"/>
      <c r="K58" s="35"/>
    </row>
    <row r="59" spans="2:11" x14ac:dyDescent="0.25">
      <c r="B59" s="8" t="s">
        <v>314</v>
      </c>
      <c r="C59" s="60" t="s">
        <v>315</v>
      </c>
      <c r="D59" s="54" t="s">
        <v>316</v>
      </c>
      <c r="E59" s="6" t="s">
        <v>51</v>
      </c>
      <c r="F59" s="19">
        <v>875000</v>
      </c>
      <c r="G59" s="24">
        <v>20640.38</v>
      </c>
      <c r="H59" s="24">
        <v>0.59</v>
      </c>
      <c r="I59" s="31"/>
      <c r="J59" s="31"/>
      <c r="K59" s="35"/>
    </row>
    <row r="60" spans="2:11" x14ac:dyDescent="0.25">
      <c r="B60" s="8" t="s">
        <v>317</v>
      </c>
      <c r="C60" s="60" t="s">
        <v>318</v>
      </c>
      <c r="D60" s="54" t="s">
        <v>319</v>
      </c>
      <c r="E60" s="6" t="s">
        <v>91</v>
      </c>
      <c r="F60" s="19">
        <v>1404390</v>
      </c>
      <c r="G60" s="24">
        <v>20237.259999999998</v>
      </c>
      <c r="H60" s="24">
        <v>0.57999999999999996</v>
      </c>
      <c r="I60" s="31"/>
      <c r="J60" s="31"/>
      <c r="K60" s="35"/>
    </row>
    <row r="61" spans="2:11" x14ac:dyDescent="0.25">
      <c r="B61" s="8" t="s">
        <v>320</v>
      </c>
      <c r="C61" s="60" t="s">
        <v>321</v>
      </c>
      <c r="D61" s="54" t="s">
        <v>322</v>
      </c>
      <c r="E61" s="6" t="s">
        <v>72</v>
      </c>
      <c r="F61" s="19">
        <v>1432535</v>
      </c>
      <c r="G61" s="24">
        <v>19558.400000000001</v>
      </c>
      <c r="H61" s="24">
        <v>0.56000000000000005</v>
      </c>
      <c r="I61" s="31"/>
      <c r="J61" s="31"/>
      <c r="K61" s="35"/>
    </row>
    <row r="62" spans="2:11" x14ac:dyDescent="0.25">
      <c r="B62" s="8" t="s">
        <v>323</v>
      </c>
      <c r="C62" s="60" t="s">
        <v>324</v>
      </c>
      <c r="D62" s="54" t="s">
        <v>325</v>
      </c>
      <c r="E62" s="6" t="s">
        <v>326</v>
      </c>
      <c r="F62" s="19">
        <v>2900000</v>
      </c>
      <c r="G62" s="24">
        <v>18989.2</v>
      </c>
      <c r="H62" s="24">
        <v>0.54</v>
      </c>
      <c r="I62" s="31"/>
      <c r="J62" s="31"/>
      <c r="K62" s="35"/>
    </row>
    <row r="63" spans="2:11" x14ac:dyDescent="0.25">
      <c r="B63" s="8" t="s">
        <v>140</v>
      </c>
      <c r="C63" s="60" t="s">
        <v>141</v>
      </c>
      <c r="D63" s="54" t="s">
        <v>142</v>
      </c>
      <c r="E63" s="6" t="s">
        <v>91</v>
      </c>
      <c r="F63" s="19">
        <v>2000000</v>
      </c>
      <c r="G63" s="24">
        <v>18402</v>
      </c>
      <c r="H63" s="24">
        <v>0.53</v>
      </c>
      <c r="I63" s="31"/>
      <c r="J63" s="31"/>
      <c r="K63" s="35"/>
    </row>
    <row r="64" spans="2:11" x14ac:dyDescent="0.25">
      <c r="B64" s="8" t="s">
        <v>327</v>
      </c>
      <c r="C64" s="60" t="s">
        <v>328</v>
      </c>
      <c r="D64" s="54" t="s">
        <v>329</v>
      </c>
      <c r="E64" s="6" t="s">
        <v>95</v>
      </c>
      <c r="F64" s="19">
        <v>7400000</v>
      </c>
      <c r="G64" s="24">
        <v>18167</v>
      </c>
      <c r="H64" s="24">
        <v>0.52</v>
      </c>
      <c r="I64" s="31"/>
      <c r="J64" s="31"/>
      <c r="K64" s="35"/>
    </row>
    <row r="65" spans="2:11" x14ac:dyDescent="0.25">
      <c r="B65" s="8" t="s">
        <v>106</v>
      </c>
      <c r="C65" s="60" t="s">
        <v>107</v>
      </c>
      <c r="D65" s="54" t="s">
        <v>108</v>
      </c>
      <c r="E65" s="6" t="s">
        <v>109</v>
      </c>
      <c r="F65" s="19">
        <v>560000</v>
      </c>
      <c r="G65" s="24">
        <v>18061.68</v>
      </c>
      <c r="H65" s="24">
        <v>0.52</v>
      </c>
      <c r="I65" s="31"/>
      <c r="J65" s="31"/>
      <c r="K65" s="35"/>
    </row>
    <row r="66" spans="2:11" x14ac:dyDescent="0.25">
      <c r="B66" s="8" t="s">
        <v>330</v>
      </c>
      <c r="C66" s="60" t="s">
        <v>331</v>
      </c>
      <c r="D66" s="54" t="s">
        <v>332</v>
      </c>
      <c r="E66" s="6" t="s">
        <v>58</v>
      </c>
      <c r="F66" s="19">
        <v>2264279</v>
      </c>
      <c r="G66" s="24">
        <v>18022.53</v>
      </c>
      <c r="H66" s="24">
        <v>0.52</v>
      </c>
      <c r="I66" s="31"/>
      <c r="J66" s="31"/>
      <c r="K66" s="35"/>
    </row>
    <row r="67" spans="2:11" x14ac:dyDescent="0.25">
      <c r="B67" s="8" t="s">
        <v>333</v>
      </c>
      <c r="C67" s="60" t="s">
        <v>334</v>
      </c>
      <c r="D67" s="54" t="s">
        <v>335</v>
      </c>
      <c r="E67" s="6" t="s">
        <v>123</v>
      </c>
      <c r="F67" s="19">
        <v>1912000</v>
      </c>
      <c r="G67" s="24">
        <v>17654.45</v>
      </c>
      <c r="H67" s="24">
        <v>0.51</v>
      </c>
      <c r="I67" s="31"/>
      <c r="J67" s="31"/>
      <c r="K67" s="35"/>
    </row>
    <row r="68" spans="2:11" x14ac:dyDescent="0.25">
      <c r="B68" s="8" t="s">
        <v>154</v>
      </c>
      <c r="C68" s="60" t="s">
        <v>155</v>
      </c>
      <c r="D68" s="54" t="s">
        <v>156</v>
      </c>
      <c r="E68" s="6" t="s">
        <v>157</v>
      </c>
      <c r="F68" s="19">
        <v>1300000</v>
      </c>
      <c r="G68" s="24">
        <v>17057.3</v>
      </c>
      <c r="H68" s="24">
        <v>0.49</v>
      </c>
      <c r="I68" s="31"/>
      <c r="J68" s="31"/>
      <c r="K68" s="35"/>
    </row>
    <row r="69" spans="2:11" x14ac:dyDescent="0.25">
      <c r="B69" s="8" t="s">
        <v>336</v>
      </c>
      <c r="C69" s="60" t="s">
        <v>337</v>
      </c>
      <c r="D69" s="54" t="s">
        <v>338</v>
      </c>
      <c r="E69" s="6" t="s">
        <v>76</v>
      </c>
      <c r="F69" s="19">
        <v>1358440</v>
      </c>
      <c r="G69" s="24">
        <v>17042.990000000002</v>
      </c>
      <c r="H69" s="24">
        <v>0.49</v>
      </c>
      <c r="I69" s="31"/>
      <c r="J69" s="31"/>
      <c r="K69" s="35"/>
    </row>
    <row r="70" spans="2:11" x14ac:dyDescent="0.25">
      <c r="B70" s="8" t="s">
        <v>339</v>
      </c>
      <c r="C70" s="60" t="s">
        <v>340</v>
      </c>
      <c r="D70" s="54" t="s">
        <v>341</v>
      </c>
      <c r="E70" s="6" t="s">
        <v>44</v>
      </c>
      <c r="F70" s="19">
        <v>16747769</v>
      </c>
      <c r="G70" s="24">
        <v>16841.560000000001</v>
      </c>
      <c r="H70" s="24">
        <v>0.48</v>
      </c>
      <c r="I70" s="31"/>
      <c r="J70" s="31"/>
      <c r="K70" s="35"/>
    </row>
    <row r="71" spans="2:11" x14ac:dyDescent="0.25">
      <c r="B71" s="8" t="s">
        <v>177</v>
      </c>
      <c r="C71" s="60" t="s">
        <v>178</v>
      </c>
      <c r="D71" s="54" t="s">
        <v>179</v>
      </c>
      <c r="E71" s="6" t="s">
        <v>180</v>
      </c>
      <c r="F71" s="19">
        <v>61631</v>
      </c>
      <c r="G71" s="24">
        <v>16224.36</v>
      </c>
      <c r="H71" s="24">
        <v>0.47</v>
      </c>
      <c r="I71" s="31"/>
      <c r="J71" s="31"/>
      <c r="K71" s="35"/>
    </row>
    <row r="72" spans="2:11" x14ac:dyDescent="0.25">
      <c r="B72" s="8" t="s">
        <v>342</v>
      </c>
      <c r="C72" s="60" t="s">
        <v>343</v>
      </c>
      <c r="D72" s="54" t="s">
        <v>344</v>
      </c>
      <c r="E72" s="6" t="s">
        <v>119</v>
      </c>
      <c r="F72" s="19">
        <v>630000</v>
      </c>
      <c r="G72" s="24">
        <v>16119.18</v>
      </c>
      <c r="H72" s="24">
        <v>0.46</v>
      </c>
      <c r="I72" s="31"/>
      <c r="J72" s="31"/>
      <c r="K72" s="35"/>
    </row>
    <row r="73" spans="2:11" x14ac:dyDescent="0.25">
      <c r="B73" s="8" t="s">
        <v>345</v>
      </c>
      <c r="C73" s="60" t="s">
        <v>346</v>
      </c>
      <c r="D73" s="54" t="s">
        <v>347</v>
      </c>
      <c r="E73" s="6" t="s">
        <v>76</v>
      </c>
      <c r="F73" s="19">
        <v>5604494</v>
      </c>
      <c r="G73" s="24">
        <v>15754.23</v>
      </c>
      <c r="H73" s="24">
        <v>0.45</v>
      </c>
      <c r="I73" s="31"/>
      <c r="J73" s="31"/>
      <c r="K73" s="35"/>
    </row>
    <row r="74" spans="2:11" x14ac:dyDescent="0.25">
      <c r="B74" s="8" t="s">
        <v>348</v>
      </c>
      <c r="C74" s="60" t="s">
        <v>349</v>
      </c>
      <c r="D74" s="54" t="s">
        <v>350</v>
      </c>
      <c r="E74" s="6" t="s">
        <v>44</v>
      </c>
      <c r="F74" s="19">
        <v>10000000</v>
      </c>
      <c r="G74" s="24">
        <v>13699</v>
      </c>
      <c r="H74" s="24">
        <v>0.39</v>
      </c>
      <c r="I74" s="31"/>
      <c r="J74" s="31"/>
      <c r="K74" s="35"/>
    </row>
    <row r="75" spans="2:11" x14ac:dyDescent="0.25">
      <c r="B75" s="8" t="s">
        <v>351</v>
      </c>
      <c r="C75" s="60" t="s">
        <v>352</v>
      </c>
      <c r="D75" s="54" t="s">
        <v>353</v>
      </c>
      <c r="E75" s="6" t="s">
        <v>247</v>
      </c>
      <c r="F75" s="19">
        <v>555697</v>
      </c>
      <c r="G75" s="24">
        <v>12316.47</v>
      </c>
      <c r="H75" s="24">
        <v>0.35</v>
      </c>
      <c r="I75" s="31"/>
      <c r="J75" s="31"/>
      <c r="K75" s="35"/>
    </row>
    <row r="76" spans="2:11" x14ac:dyDescent="0.25">
      <c r="B76" s="8" t="s">
        <v>354</v>
      </c>
      <c r="C76" s="60" t="s">
        <v>355</v>
      </c>
      <c r="D76" s="54" t="s">
        <v>356</v>
      </c>
      <c r="E76" s="6" t="s">
        <v>131</v>
      </c>
      <c r="F76" s="19">
        <v>28667307</v>
      </c>
      <c r="G76" s="24">
        <v>10578.24</v>
      </c>
      <c r="H76" s="24">
        <v>0.3</v>
      </c>
      <c r="I76" s="31"/>
      <c r="J76" s="31"/>
      <c r="K76" s="35"/>
    </row>
    <row r="77" spans="2:11" x14ac:dyDescent="0.25">
      <c r="B77" s="8" t="s">
        <v>357</v>
      </c>
      <c r="C77" s="60" t="s">
        <v>358</v>
      </c>
      <c r="D77" s="54" t="s">
        <v>359</v>
      </c>
      <c r="E77" s="6" t="s">
        <v>105</v>
      </c>
      <c r="F77" s="19">
        <v>935051</v>
      </c>
      <c r="G77" s="24">
        <v>10397.77</v>
      </c>
      <c r="H77" s="24">
        <v>0.3</v>
      </c>
      <c r="I77" s="31"/>
      <c r="J77" s="31"/>
      <c r="K77" s="35"/>
    </row>
    <row r="78" spans="2:11" x14ac:dyDescent="0.25">
      <c r="B78" s="8" t="s">
        <v>360</v>
      </c>
      <c r="C78" s="60" t="s">
        <v>361</v>
      </c>
      <c r="D78" s="54" t="s">
        <v>362</v>
      </c>
      <c r="E78" s="6" t="s">
        <v>91</v>
      </c>
      <c r="F78" s="19">
        <v>637950</v>
      </c>
      <c r="G78" s="24">
        <v>10275.459999999999</v>
      </c>
      <c r="H78" s="24">
        <v>0.28999999999999998</v>
      </c>
      <c r="I78" s="31"/>
      <c r="J78" s="31"/>
      <c r="K78" s="35"/>
    </row>
    <row r="79" spans="2:11" x14ac:dyDescent="0.25">
      <c r="B79" s="8" t="s">
        <v>363</v>
      </c>
      <c r="C79" s="60" t="s">
        <v>364</v>
      </c>
      <c r="D79" s="54" t="s">
        <v>365</v>
      </c>
      <c r="E79" s="6" t="s">
        <v>91</v>
      </c>
      <c r="F79" s="19">
        <v>4049449</v>
      </c>
      <c r="G79" s="24">
        <v>9633.64</v>
      </c>
      <c r="H79" s="24">
        <v>0.28000000000000003</v>
      </c>
      <c r="I79" s="31"/>
      <c r="J79" s="31"/>
      <c r="K79" s="35"/>
    </row>
    <row r="80" spans="2:11" x14ac:dyDescent="0.25">
      <c r="B80" s="8" t="s">
        <v>366</v>
      </c>
      <c r="C80" s="60" t="s">
        <v>367</v>
      </c>
      <c r="D80" s="54" t="s">
        <v>368</v>
      </c>
      <c r="E80" s="6" t="s">
        <v>131</v>
      </c>
      <c r="F80" s="19">
        <v>327306</v>
      </c>
      <c r="G80" s="24">
        <v>8239.27</v>
      </c>
      <c r="H80" s="24">
        <v>0.24</v>
      </c>
      <c r="I80" s="31"/>
      <c r="J80" s="31"/>
      <c r="K80" s="35"/>
    </row>
    <row r="81" spans="2:11" x14ac:dyDescent="0.25">
      <c r="B81" s="8" t="s">
        <v>369</v>
      </c>
      <c r="C81" s="60" t="s">
        <v>370</v>
      </c>
      <c r="D81" s="54" t="s">
        <v>371</v>
      </c>
      <c r="E81" s="6" t="s">
        <v>127</v>
      </c>
      <c r="F81" s="19">
        <v>930776</v>
      </c>
      <c r="G81" s="24">
        <v>7928.82</v>
      </c>
      <c r="H81" s="24">
        <v>0.23</v>
      </c>
      <c r="I81" s="31"/>
      <c r="J81" s="31"/>
      <c r="K81" s="35"/>
    </row>
    <row r="82" spans="2:11" x14ac:dyDescent="0.25">
      <c r="B82" s="8" t="s">
        <v>372</v>
      </c>
      <c r="C82" s="60" t="s">
        <v>373</v>
      </c>
      <c r="D82" s="54" t="s">
        <v>374</v>
      </c>
      <c r="E82" s="6" t="s">
        <v>51</v>
      </c>
      <c r="F82" s="19">
        <v>4000000</v>
      </c>
      <c r="G82" s="24">
        <v>7505.6</v>
      </c>
      <c r="H82" s="24">
        <v>0.22</v>
      </c>
      <c r="I82" s="31"/>
      <c r="J82" s="31"/>
      <c r="K82" s="35"/>
    </row>
    <row r="83" spans="2:11" x14ac:dyDescent="0.25">
      <c r="B83" s="8" t="s">
        <v>113</v>
      </c>
      <c r="C83" s="60" t="s">
        <v>114</v>
      </c>
      <c r="D83" s="54" t="s">
        <v>115</v>
      </c>
      <c r="E83" s="6" t="s">
        <v>95</v>
      </c>
      <c r="F83" s="19">
        <v>206983</v>
      </c>
      <c r="G83" s="24">
        <v>6749.09</v>
      </c>
      <c r="H83" s="24">
        <v>0.19</v>
      </c>
      <c r="I83" s="31"/>
      <c r="J83" s="31"/>
      <c r="K83" s="35"/>
    </row>
    <row r="84" spans="2:11" x14ac:dyDescent="0.25">
      <c r="B84" s="8" t="s">
        <v>375</v>
      </c>
      <c r="C84" s="60" t="s">
        <v>376</v>
      </c>
      <c r="D84" s="54" t="s">
        <v>377</v>
      </c>
      <c r="E84" s="6" t="s">
        <v>91</v>
      </c>
      <c r="F84" s="19">
        <v>1440401</v>
      </c>
      <c r="G84" s="24">
        <v>6698.58</v>
      </c>
      <c r="H84" s="24">
        <v>0.19</v>
      </c>
      <c r="I84" s="31"/>
      <c r="J84" s="31"/>
      <c r="K84" s="35"/>
    </row>
    <row r="85" spans="2:11" x14ac:dyDescent="0.25">
      <c r="B85" s="8" t="s">
        <v>378</v>
      </c>
      <c r="C85" s="60" t="s">
        <v>379</v>
      </c>
      <c r="D85" s="54" t="s">
        <v>380</v>
      </c>
      <c r="E85" s="6" t="s">
        <v>184</v>
      </c>
      <c r="F85" s="19">
        <v>1046595</v>
      </c>
      <c r="G85" s="24">
        <v>4295.75</v>
      </c>
      <c r="H85" s="24">
        <v>0.12</v>
      </c>
      <c r="I85" s="31"/>
      <c r="J85" s="31"/>
      <c r="K85" s="35"/>
    </row>
    <row r="86" spans="2:11" x14ac:dyDescent="0.25">
      <c r="B86" s="8" t="s">
        <v>381</v>
      </c>
      <c r="C86" s="60" t="s">
        <v>382</v>
      </c>
      <c r="D86" s="54" t="s">
        <v>383</v>
      </c>
      <c r="E86" s="6" t="s">
        <v>139</v>
      </c>
      <c r="F86" s="19">
        <v>4210285</v>
      </c>
      <c r="G86" s="24">
        <v>4227.97</v>
      </c>
      <c r="H86" s="24">
        <v>0.12</v>
      </c>
      <c r="I86" s="31"/>
      <c r="J86" s="31"/>
      <c r="K86" s="35"/>
    </row>
    <row r="87" spans="2:11" x14ac:dyDescent="0.25">
      <c r="B87" s="8" t="s">
        <v>384</v>
      </c>
      <c r="C87" s="60" t="s">
        <v>385</v>
      </c>
      <c r="D87" s="54" t="s">
        <v>386</v>
      </c>
      <c r="E87" s="6" t="s">
        <v>51</v>
      </c>
      <c r="F87" s="19">
        <v>39624</v>
      </c>
      <c r="G87" s="24">
        <v>1932.54</v>
      </c>
      <c r="H87" s="24">
        <v>0.06</v>
      </c>
      <c r="I87" s="31"/>
      <c r="J87" s="31"/>
      <c r="K87" s="35"/>
    </row>
    <row r="88" spans="2:11" x14ac:dyDescent="0.25">
      <c r="B88" s="8" t="s">
        <v>387</v>
      </c>
      <c r="C88" s="60" t="s">
        <v>388</v>
      </c>
      <c r="D88" s="54" t="s">
        <v>389</v>
      </c>
      <c r="E88" s="6" t="s">
        <v>390</v>
      </c>
      <c r="F88" s="19">
        <v>212911</v>
      </c>
      <c r="G88" s="24">
        <v>488.95</v>
      </c>
      <c r="H88" s="24">
        <v>0.01</v>
      </c>
      <c r="I88" s="31"/>
      <c r="J88" s="31"/>
      <c r="K88" s="35"/>
    </row>
    <row r="89" spans="2:11" x14ac:dyDescent="0.25">
      <c r="B89" s="8" t="s">
        <v>391</v>
      </c>
      <c r="C89" s="60" t="s">
        <v>392</v>
      </c>
      <c r="D89" s="54" t="s">
        <v>393</v>
      </c>
      <c r="E89" s="6" t="s">
        <v>123</v>
      </c>
      <c r="F89" s="19">
        <v>2000000</v>
      </c>
      <c r="G89" s="24">
        <v>449.4</v>
      </c>
      <c r="H89" s="24">
        <v>0.01</v>
      </c>
      <c r="I89" s="31"/>
      <c r="J89" s="31"/>
      <c r="K89" s="35"/>
    </row>
    <row r="90" spans="2:11" x14ac:dyDescent="0.25">
      <c r="B90" s="8" t="s">
        <v>394</v>
      </c>
      <c r="C90" s="60" t="s">
        <v>395</v>
      </c>
      <c r="D90" s="54" t="s">
        <v>396</v>
      </c>
      <c r="E90" s="6" t="s">
        <v>105</v>
      </c>
      <c r="F90" s="19">
        <v>452200</v>
      </c>
      <c r="G90" s="24">
        <v>62.49</v>
      </c>
      <c r="H90" s="24" t="s">
        <v>4767</v>
      </c>
      <c r="I90" s="31"/>
      <c r="J90" s="31"/>
      <c r="K90" s="35"/>
    </row>
    <row r="91" spans="2:11" x14ac:dyDescent="0.25">
      <c r="C91" s="58" t="s">
        <v>185</v>
      </c>
      <c r="D91" s="54"/>
      <c r="E91" s="6"/>
      <c r="F91" s="19"/>
      <c r="G91" s="25">
        <v>3243578.64</v>
      </c>
      <c r="H91" s="25">
        <v>92.97</v>
      </c>
      <c r="I91" s="31"/>
      <c r="J91" s="31"/>
      <c r="K91" s="35"/>
    </row>
    <row r="92" spans="2:11" x14ac:dyDescent="0.25">
      <c r="C92" s="57"/>
      <c r="D92" s="54"/>
      <c r="E92" s="6"/>
      <c r="F92" s="19"/>
      <c r="G92" s="24"/>
      <c r="H92" s="24"/>
      <c r="I92" s="31"/>
      <c r="J92" s="31"/>
      <c r="K92" s="35"/>
    </row>
    <row r="93" spans="2:11" x14ac:dyDescent="0.25">
      <c r="C93" s="59" t="s">
        <v>3</v>
      </c>
      <c r="D93" s="54"/>
      <c r="E93" s="6"/>
      <c r="F93" s="19"/>
      <c r="G93" s="24"/>
      <c r="H93" s="24"/>
      <c r="I93" s="31"/>
      <c r="J93" s="31"/>
      <c r="K93" s="35"/>
    </row>
    <row r="94" spans="2:11" x14ac:dyDescent="0.25">
      <c r="B94" s="8" t="s">
        <v>397</v>
      </c>
      <c r="C94" s="60" t="s">
        <v>398</v>
      </c>
      <c r="D94" s="54" t="s">
        <v>399</v>
      </c>
      <c r="E94" s="6" t="s">
        <v>164</v>
      </c>
      <c r="F94" s="19">
        <v>299000</v>
      </c>
      <c r="G94" s="24">
        <v>38320.410000000003</v>
      </c>
      <c r="H94" s="24">
        <v>1.1000000000000001</v>
      </c>
      <c r="I94" s="31"/>
      <c r="J94" s="31"/>
      <c r="K94" s="35"/>
    </row>
    <row r="95" spans="2:11" x14ac:dyDescent="0.25">
      <c r="C95" s="58" t="s">
        <v>185</v>
      </c>
      <c r="D95" s="54"/>
      <c r="E95" s="6"/>
      <c r="F95" s="19"/>
      <c r="G95" s="25">
        <v>38320.410000000003</v>
      </c>
      <c r="H95" s="25">
        <v>1.1000000000000001</v>
      </c>
      <c r="I95" s="31"/>
      <c r="J95" s="31"/>
      <c r="K95" s="35"/>
    </row>
    <row r="96" spans="2:11" x14ac:dyDescent="0.25">
      <c r="C96" s="57"/>
      <c r="D96" s="54"/>
      <c r="E96" s="6"/>
      <c r="F96" s="19"/>
      <c r="G96" s="24"/>
      <c r="H96" s="24"/>
      <c r="I96" s="31"/>
      <c r="J96" s="31"/>
      <c r="K96" s="35"/>
    </row>
    <row r="97" spans="2:11" x14ac:dyDescent="0.25">
      <c r="C97" s="59" t="s">
        <v>4</v>
      </c>
      <c r="D97" s="54"/>
      <c r="E97" s="6"/>
      <c r="F97" s="19"/>
      <c r="G97" s="24"/>
      <c r="H97" s="24"/>
      <c r="I97" s="31"/>
      <c r="J97" s="31"/>
      <c r="K97" s="35"/>
    </row>
    <row r="98" spans="2:11" x14ac:dyDescent="0.25">
      <c r="B98" s="8" t="s">
        <v>400</v>
      </c>
      <c r="C98" s="60" t="s">
        <v>401</v>
      </c>
      <c r="D98" s="54" t="s">
        <v>402</v>
      </c>
      <c r="E98" s="6" t="s">
        <v>258</v>
      </c>
      <c r="F98" s="19">
        <v>1682520</v>
      </c>
      <c r="G98" s="62">
        <v>0</v>
      </c>
      <c r="H98" s="24" t="s">
        <v>4767</v>
      </c>
      <c r="I98" s="31"/>
      <c r="J98" s="31"/>
      <c r="K98" s="35" t="s">
        <v>4832</v>
      </c>
    </row>
    <row r="99" spans="2:11" x14ac:dyDescent="0.25">
      <c r="B99" s="8" t="s">
        <v>186</v>
      </c>
      <c r="C99" s="60" t="s">
        <v>187</v>
      </c>
      <c r="D99" s="54" t="s">
        <v>188</v>
      </c>
      <c r="E99" s="6" t="s">
        <v>189</v>
      </c>
      <c r="F99" s="19">
        <v>81000</v>
      </c>
      <c r="G99" s="62">
        <v>0</v>
      </c>
      <c r="H99" s="24" t="s">
        <v>4767</v>
      </c>
      <c r="I99" s="31"/>
      <c r="J99" s="31"/>
      <c r="K99" s="35" t="s">
        <v>4832</v>
      </c>
    </row>
    <row r="100" spans="2:11" x14ac:dyDescent="0.25">
      <c r="B100" s="8" t="s">
        <v>190</v>
      </c>
      <c r="C100" s="60" t="s">
        <v>191</v>
      </c>
      <c r="D100" s="54" t="s">
        <v>192</v>
      </c>
      <c r="E100" s="6" t="s">
        <v>164</v>
      </c>
      <c r="F100" s="19">
        <v>500000</v>
      </c>
      <c r="G100" s="62">
        <v>0</v>
      </c>
      <c r="H100" s="24" t="s">
        <v>4767</v>
      </c>
      <c r="I100" s="31"/>
      <c r="J100" s="31"/>
      <c r="K100" s="35" t="s">
        <v>4832</v>
      </c>
    </row>
    <row r="101" spans="2:11" x14ac:dyDescent="0.25">
      <c r="B101" s="8" t="s">
        <v>403</v>
      </c>
      <c r="C101" s="60" t="s">
        <v>404</v>
      </c>
      <c r="D101" s="54" t="s">
        <v>405</v>
      </c>
      <c r="E101" s="6" t="s">
        <v>406</v>
      </c>
      <c r="F101" s="19">
        <v>250</v>
      </c>
      <c r="G101" s="62">
        <v>0</v>
      </c>
      <c r="H101" s="24" t="s">
        <v>4767</v>
      </c>
      <c r="I101" s="31"/>
      <c r="J101" s="31"/>
      <c r="K101" s="35" t="s">
        <v>4832</v>
      </c>
    </row>
    <row r="102" spans="2:11" x14ac:dyDescent="0.25">
      <c r="C102" s="58" t="s">
        <v>185</v>
      </c>
      <c r="D102" s="54"/>
      <c r="E102" s="6"/>
      <c r="F102" s="19"/>
      <c r="G102" s="63">
        <v>0</v>
      </c>
      <c r="H102" s="25" t="s">
        <v>4767</v>
      </c>
      <c r="I102" s="31"/>
      <c r="J102" s="31"/>
      <c r="K102" s="35"/>
    </row>
    <row r="103" spans="2:11" x14ac:dyDescent="0.25">
      <c r="C103" s="57"/>
      <c r="D103" s="54"/>
      <c r="E103" s="6"/>
      <c r="F103" s="19"/>
      <c r="G103" s="24"/>
      <c r="H103" s="24"/>
      <c r="I103" s="31"/>
      <c r="J103" s="31"/>
      <c r="K103" s="35"/>
    </row>
    <row r="104" spans="2:11" x14ac:dyDescent="0.25">
      <c r="C104" s="58" t="s">
        <v>5</v>
      </c>
      <c r="D104" s="54"/>
      <c r="E104" s="6"/>
      <c r="F104" s="19"/>
      <c r="G104" s="24"/>
      <c r="H104" s="24"/>
      <c r="I104" s="31"/>
      <c r="J104" s="31"/>
      <c r="K104" s="35"/>
    </row>
    <row r="105" spans="2:11" x14ac:dyDescent="0.25">
      <c r="C105" s="57"/>
      <c r="D105" s="54"/>
      <c r="E105" s="6"/>
      <c r="F105" s="19"/>
      <c r="G105" s="24"/>
      <c r="H105" s="24"/>
      <c r="I105" s="31"/>
      <c r="J105" s="31"/>
      <c r="K105" s="35"/>
    </row>
    <row r="106" spans="2:11" x14ac:dyDescent="0.25">
      <c r="C106" s="58" t="s">
        <v>6</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8" t="s">
        <v>7</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8" t="s">
        <v>8</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8" t="s">
        <v>9</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C114" s="58" t="s">
        <v>10</v>
      </c>
      <c r="D114" s="54"/>
      <c r="E114" s="6"/>
      <c r="F114" s="19"/>
      <c r="G114" s="24" t="s">
        <v>2</v>
      </c>
      <c r="H114" s="24" t="s">
        <v>2</v>
      </c>
      <c r="I114" s="31"/>
      <c r="J114" s="31"/>
      <c r="K114" s="35"/>
    </row>
    <row r="115" spans="1:11" x14ac:dyDescent="0.25">
      <c r="C115" s="57"/>
      <c r="D115" s="54"/>
      <c r="E115" s="6"/>
      <c r="F115" s="19"/>
      <c r="G115" s="24"/>
      <c r="H115" s="24"/>
      <c r="I115" s="31"/>
      <c r="J115" s="31"/>
      <c r="K115" s="35"/>
    </row>
    <row r="116" spans="1:11" x14ac:dyDescent="0.25">
      <c r="C116" s="58" t="s">
        <v>11</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A118" s="10"/>
      <c r="B118" s="28"/>
      <c r="C118" s="58" t="s">
        <v>13</v>
      </c>
      <c r="D118" s="54"/>
      <c r="E118" s="6"/>
      <c r="F118" s="19"/>
      <c r="G118" s="24"/>
      <c r="H118" s="24"/>
      <c r="I118" s="31"/>
      <c r="J118" s="31"/>
      <c r="K118" s="35"/>
    </row>
    <row r="119" spans="1:11" x14ac:dyDescent="0.25">
      <c r="A119" s="28"/>
      <c r="B119" s="28"/>
      <c r="C119" s="58" t="s">
        <v>14</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A121" s="28"/>
      <c r="B121" s="28"/>
      <c r="C121" s="58" t="s">
        <v>15</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C123" s="59" t="s">
        <v>16</v>
      </c>
      <c r="D123" s="54"/>
      <c r="E123" s="6"/>
      <c r="F123" s="19"/>
      <c r="G123" s="24"/>
      <c r="H123" s="24"/>
      <c r="I123" s="31"/>
      <c r="J123" s="31"/>
      <c r="K123" s="35"/>
    </row>
    <row r="124" spans="1:11" x14ac:dyDescent="0.25">
      <c r="B124" s="8" t="s">
        <v>407</v>
      </c>
      <c r="C124" s="60" t="s">
        <v>408</v>
      </c>
      <c r="D124" s="54" t="s">
        <v>409</v>
      </c>
      <c r="E124" s="6" t="s">
        <v>196</v>
      </c>
      <c r="F124" s="19">
        <v>25000000</v>
      </c>
      <c r="G124" s="24">
        <v>24765.5</v>
      </c>
      <c r="H124" s="24">
        <v>0.71</v>
      </c>
      <c r="I124" s="31">
        <v>5.4001999999999999</v>
      </c>
      <c r="J124" s="31"/>
      <c r="K124" s="35"/>
    </row>
    <row r="125" spans="1:11" x14ac:dyDescent="0.25">
      <c r="B125" s="8" t="s">
        <v>193</v>
      </c>
      <c r="C125" s="60" t="s">
        <v>194</v>
      </c>
      <c r="D125" s="54" t="s">
        <v>195</v>
      </c>
      <c r="E125" s="6" t="s">
        <v>196</v>
      </c>
      <c r="F125" s="19">
        <v>3500000</v>
      </c>
      <c r="G125" s="24">
        <v>3381.58</v>
      </c>
      <c r="H125" s="24">
        <v>0.1</v>
      </c>
      <c r="I125" s="31">
        <v>5.5095000000000001</v>
      </c>
      <c r="J125" s="31"/>
      <c r="K125" s="35"/>
    </row>
    <row r="126" spans="1:11" x14ac:dyDescent="0.25">
      <c r="C126" s="58" t="s">
        <v>185</v>
      </c>
      <c r="D126" s="54"/>
      <c r="E126" s="6"/>
      <c r="F126" s="19"/>
      <c r="G126" s="25">
        <v>28147.08</v>
      </c>
      <c r="H126" s="25">
        <v>0.81</v>
      </c>
      <c r="I126" s="31"/>
      <c r="J126" s="31"/>
      <c r="K126" s="35"/>
    </row>
    <row r="127" spans="1:11" x14ac:dyDescent="0.25">
      <c r="C127" s="57"/>
      <c r="D127" s="54"/>
      <c r="E127" s="6"/>
      <c r="F127" s="19"/>
      <c r="G127" s="24"/>
      <c r="H127" s="24"/>
      <c r="I127" s="31"/>
      <c r="J127" s="31"/>
      <c r="K127" s="35"/>
    </row>
    <row r="128" spans="1:11" x14ac:dyDescent="0.25">
      <c r="C128" s="58" t="s">
        <v>17</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18</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A132" s="10"/>
      <c r="B132" s="28"/>
      <c r="C132" s="58" t="s">
        <v>19</v>
      </c>
      <c r="D132" s="54"/>
      <c r="E132" s="6"/>
      <c r="F132" s="19"/>
      <c r="G132" s="24"/>
      <c r="H132" s="24"/>
      <c r="I132" s="31"/>
      <c r="J132" s="31"/>
      <c r="K132" s="35"/>
    </row>
    <row r="133" spans="1:11" x14ac:dyDescent="0.25">
      <c r="A133" s="28"/>
      <c r="B133" s="28"/>
      <c r="C133" s="58" t="s">
        <v>20</v>
      </c>
      <c r="D133" s="54"/>
      <c r="E133" s="6"/>
      <c r="F133" s="19"/>
      <c r="G133" s="24" t="s">
        <v>2</v>
      </c>
      <c r="H133" s="24" t="s">
        <v>2</v>
      </c>
      <c r="I133" s="31"/>
      <c r="J133" s="31"/>
      <c r="K133" s="35"/>
    </row>
    <row r="134" spans="1:11" x14ac:dyDescent="0.25">
      <c r="A134" s="28"/>
      <c r="B134" s="28"/>
      <c r="C134" s="58"/>
      <c r="D134" s="54"/>
      <c r="E134" s="6"/>
      <c r="F134" s="19"/>
      <c r="G134" s="24"/>
      <c r="H134" s="24"/>
      <c r="I134" s="31"/>
      <c r="J134" s="31"/>
      <c r="K134" s="35"/>
    </row>
    <row r="135" spans="1:11" x14ac:dyDescent="0.25">
      <c r="A135" s="28"/>
      <c r="B135" s="28"/>
      <c r="C135" s="58" t="s">
        <v>21</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22</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23</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C141" s="59" t="s">
        <v>24</v>
      </c>
      <c r="D141" s="54"/>
      <c r="E141" s="6"/>
      <c r="F141" s="19"/>
      <c r="G141" s="24"/>
      <c r="H141" s="24"/>
      <c r="I141" s="31"/>
      <c r="J141" s="31"/>
      <c r="K141" s="35"/>
    </row>
    <row r="142" spans="1:11" x14ac:dyDescent="0.25">
      <c r="B142" s="8" t="s">
        <v>197</v>
      </c>
      <c r="C142" s="60" t="s">
        <v>198</v>
      </c>
      <c r="D142" s="54"/>
      <c r="E142" s="6"/>
      <c r="F142" s="19"/>
      <c r="G142" s="24">
        <v>217992.92</v>
      </c>
      <c r="H142" s="24">
        <v>6.25</v>
      </c>
      <c r="I142" s="31"/>
      <c r="J142" s="31"/>
      <c r="K142" s="35"/>
    </row>
    <row r="143" spans="1:11" x14ac:dyDescent="0.25">
      <c r="C143" s="58" t="s">
        <v>185</v>
      </c>
      <c r="D143" s="54"/>
      <c r="E143" s="6"/>
      <c r="F143" s="19"/>
      <c r="G143" s="25">
        <v>217992.92</v>
      </c>
      <c r="H143" s="25">
        <v>6.25</v>
      </c>
      <c r="I143" s="31"/>
      <c r="J143" s="31"/>
      <c r="K143" s="35"/>
    </row>
    <row r="144" spans="1:11" x14ac:dyDescent="0.25">
      <c r="C144" s="57"/>
      <c r="D144" s="54"/>
      <c r="E144" s="6"/>
      <c r="F144" s="19"/>
      <c r="G144" s="24"/>
      <c r="H144" s="24"/>
      <c r="I144" s="31"/>
      <c r="J144" s="31"/>
      <c r="K144" s="35"/>
    </row>
    <row r="145" spans="1:54" x14ac:dyDescent="0.25">
      <c r="A145" s="10"/>
      <c r="B145" s="28"/>
      <c r="C145" s="58" t="s">
        <v>25</v>
      </c>
      <c r="D145" s="54"/>
      <c r="E145" s="6"/>
      <c r="F145" s="19"/>
      <c r="G145" s="24"/>
      <c r="H145" s="24"/>
      <c r="I145" s="31"/>
      <c r="J145" s="31"/>
      <c r="K145" s="35"/>
    </row>
    <row r="146" spans="1:54" s="2" customFormat="1" ht="13.5" x14ac:dyDescent="0.25">
      <c r="A146" s="28"/>
      <c r="B146" s="28"/>
      <c r="C146" s="57" t="s">
        <v>4766</v>
      </c>
      <c r="D146" s="54"/>
      <c r="E146" s="6"/>
      <c r="F146" s="19"/>
      <c r="G146" s="24">
        <v>5700</v>
      </c>
      <c r="H146" s="24">
        <v>0.16</v>
      </c>
      <c r="I146" s="31"/>
      <c r="J146" s="31"/>
      <c r="K146" s="35"/>
      <c r="L146" s="3"/>
      <c r="AI146" s="3"/>
      <c r="AV146" s="3"/>
      <c r="AX146" s="3"/>
      <c r="BB146" s="3"/>
    </row>
    <row r="147" spans="1:54" x14ac:dyDescent="0.25">
      <c r="B147" s="8"/>
      <c r="C147" s="60" t="s">
        <v>199</v>
      </c>
      <c r="D147" s="54"/>
      <c r="E147" s="6"/>
      <c r="F147" s="19"/>
      <c r="G147" s="24">
        <v>-46669.18</v>
      </c>
      <c r="H147" s="24">
        <v>-1.2899999999999998</v>
      </c>
      <c r="I147" s="31"/>
      <c r="J147" s="31"/>
      <c r="K147" s="35"/>
    </row>
    <row r="148" spans="1:54" x14ac:dyDescent="0.25">
      <c r="C148" s="58" t="s">
        <v>185</v>
      </c>
      <c r="D148" s="54"/>
      <c r="E148" s="6"/>
      <c r="F148" s="19"/>
      <c r="G148" s="25">
        <v>-40969.18</v>
      </c>
      <c r="H148" s="25">
        <v>-1.1299999999999999</v>
      </c>
      <c r="I148" s="31"/>
      <c r="J148" s="31"/>
      <c r="K148" s="35"/>
    </row>
    <row r="149" spans="1:54" x14ac:dyDescent="0.25">
      <c r="C149" s="57"/>
      <c r="D149" s="54"/>
      <c r="E149" s="6"/>
      <c r="F149" s="19"/>
      <c r="G149" s="24"/>
      <c r="H149" s="24"/>
      <c r="I149" s="31"/>
      <c r="J149" s="31"/>
      <c r="K149" s="35"/>
    </row>
    <row r="150" spans="1:54" x14ac:dyDescent="0.25">
      <c r="C150" s="61" t="s">
        <v>200</v>
      </c>
      <c r="D150" s="55"/>
      <c r="E150" s="5"/>
      <c r="F150" s="20"/>
      <c r="G150" s="26">
        <v>3487069.87</v>
      </c>
      <c r="H150" s="26">
        <v>100</v>
      </c>
      <c r="I150" s="32"/>
      <c r="J150" s="32"/>
      <c r="K150" s="36"/>
    </row>
    <row r="152" spans="1:54" s="50" customFormat="1" ht="15.75" x14ac:dyDescent="0.3">
      <c r="C152" s="50" t="s">
        <v>4454</v>
      </c>
      <c r="F152" s="51"/>
      <c r="G152" s="51"/>
      <c r="H152" s="51"/>
    </row>
    <row r="153" spans="1:54" s="42" customFormat="1" ht="27" x14ac:dyDescent="0.25">
      <c r="B153" s="43"/>
      <c r="C153" s="43" t="s">
        <v>4449</v>
      </c>
      <c r="D153" s="43" t="s">
        <v>4450</v>
      </c>
      <c r="E153" s="43" t="s">
        <v>4451</v>
      </c>
      <c r="F153" s="44" t="s">
        <v>34</v>
      </c>
      <c r="G153" s="45" t="s">
        <v>4452</v>
      </c>
      <c r="H153" s="44" t="s">
        <v>36</v>
      </c>
      <c r="I153" s="43" t="s">
        <v>39</v>
      </c>
    </row>
    <row r="154" spans="1:54" s="42" customFormat="1" ht="13.5" x14ac:dyDescent="0.25">
      <c r="B154" s="43"/>
      <c r="C154" s="43" t="s">
        <v>4457</v>
      </c>
      <c r="D154" s="43"/>
      <c r="E154" s="43"/>
      <c r="F154" s="44"/>
      <c r="G154" s="45"/>
      <c r="H154" s="44"/>
      <c r="I154" s="43"/>
    </row>
    <row r="155" spans="1:54" s="2" customFormat="1" ht="13.5" x14ac:dyDescent="0.25">
      <c r="B155" s="46">
        <v>2222404</v>
      </c>
      <c r="C155" s="46" t="s">
        <v>4601</v>
      </c>
      <c r="D155" s="46" t="s">
        <v>4447</v>
      </c>
      <c r="E155" s="46" t="s">
        <v>139</v>
      </c>
      <c r="F155" s="47">
        <v>601250</v>
      </c>
      <c r="G155" s="47">
        <v>2562.828125</v>
      </c>
      <c r="H155" s="47">
        <v>7.0000000000000007E-2</v>
      </c>
      <c r="I155" s="46"/>
    </row>
    <row r="156" spans="1:54" s="1" customFormat="1" ht="13.5" x14ac:dyDescent="0.25">
      <c r="B156" s="48"/>
      <c r="C156" s="48" t="s">
        <v>4453</v>
      </c>
      <c r="D156" s="48"/>
      <c r="E156" s="48"/>
      <c r="F156" s="49"/>
      <c r="G156" s="49">
        <v>2562.828125</v>
      </c>
      <c r="H156" s="49">
        <v>7.0000000000000007E-2</v>
      </c>
      <c r="I156" s="48"/>
    </row>
    <row r="158" spans="1:54" x14ac:dyDescent="0.25">
      <c r="C158" s="1" t="s">
        <v>201</v>
      </c>
    </row>
    <row r="159" spans="1:54" x14ac:dyDescent="0.25">
      <c r="C159" s="37" t="s">
        <v>202</v>
      </c>
      <c r="D159" s="37"/>
      <c r="E159" s="37"/>
      <c r="F159" s="37"/>
      <c r="G159" s="37"/>
      <c r="H159" s="37"/>
      <c r="I159" s="37"/>
      <c r="J159" s="37"/>
      <c r="K159" s="37"/>
    </row>
    <row r="160" spans="1:54" x14ac:dyDescent="0.25">
      <c r="C160" s="2" t="s">
        <v>203</v>
      </c>
    </row>
    <row r="161" spans="3:11" x14ac:dyDescent="0.25">
      <c r="C161" s="2" t="s">
        <v>204</v>
      </c>
    </row>
    <row r="162" spans="3:11" ht="30" customHeight="1" x14ac:dyDescent="0.25">
      <c r="C162" s="91" t="s">
        <v>205</v>
      </c>
      <c r="D162" s="92"/>
      <c r="E162" s="92"/>
      <c r="F162" s="92"/>
      <c r="G162" s="92"/>
      <c r="H162" s="92"/>
      <c r="I162" s="92"/>
      <c r="J162" s="92"/>
      <c r="K162" s="92"/>
    </row>
    <row r="163" spans="3:11" x14ac:dyDescent="0.25">
      <c r="C163" s="2" t="s">
        <v>206</v>
      </c>
    </row>
    <row r="164" spans="3:11" x14ac:dyDescent="0.25">
      <c r="C164" t="s">
        <v>4835</v>
      </c>
    </row>
    <row r="166" spans="3:11" x14ac:dyDescent="0.25">
      <c r="C166" s="1" t="s">
        <v>4909</v>
      </c>
      <c r="E166" s="88" t="s">
        <v>4910</v>
      </c>
    </row>
    <row r="167" spans="3:11" x14ac:dyDescent="0.25">
      <c r="E167" s="2" t="s">
        <v>4912</v>
      </c>
    </row>
  </sheetData>
  <mergeCells count="1">
    <mergeCell ref="C162:K162"/>
  </mergeCells>
  <hyperlinks>
    <hyperlink ref="J2" location="'Index'!A1" display="'Index'!A1" xr:uid="{DDCB3829-A97E-4C47-8BF6-07B92F1BE71E}"/>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FF37F-4176-4331-AEBA-FD2D6DA7C6EC}">
  <sheetPr codeName="Sheet1"/>
  <dimension ref="A1:IV583"/>
  <sheetViews>
    <sheetView showGridLines="0" zoomScale="90" zoomScaleNormal="90" workbookViewId="0">
      <pane ySplit="6" topLeftCell="A561"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2180</v>
      </c>
      <c r="J2" s="38" t="s">
        <v>4443</v>
      </c>
    </row>
    <row r="3" spans="1:54" ht="16.5" x14ac:dyDescent="0.3">
      <c r="C3" s="1" t="s">
        <v>28</v>
      </c>
      <c r="D3" s="21" t="s">
        <v>2181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30699900</v>
      </c>
      <c r="G11" s="24">
        <v>224585.12</v>
      </c>
      <c r="H11" s="24">
        <v>5.47</v>
      </c>
      <c r="I11" s="31"/>
      <c r="J11" s="31"/>
      <c r="K11" s="35"/>
    </row>
    <row r="12" spans="1:54" x14ac:dyDescent="0.25">
      <c r="B12" s="8" t="s">
        <v>41</v>
      </c>
      <c r="C12" s="60" t="s">
        <v>42</v>
      </c>
      <c r="D12" s="54" t="s">
        <v>43</v>
      </c>
      <c r="E12" s="6" t="s">
        <v>44</v>
      </c>
      <c r="F12" s="19">
        <v>12154100</v>
      </c>
      <c r="G12" s="24">
        <v>146566.29</v>
      </c>
      <c r="H12" s="24">
        <v>3.57</v>
      </c>
      <c r="I12" s="31"/>
      <c r="J12" s="31"/>
      <c r="K12" s="35"/>
    </row>
    <row r="13" spans="1:54" x14ac:dyDescent="0.25">
      <c r="B13" s="8" t="s">
        <v>415</v>
      </c>
      <c r="C13" s="60" t="s">
        <v>416</v>
      </c>
      <c r="D13" s="54" t="s">
        <v>417</v>
      </c>
      <c r="E13" s="6" t="s">
        <v>254</v>
      </c>
      <c r="F13" s="19">
        <v>5312400</v>
      </c>
      <c r="G13" s="24">
        <v>94688.22</v>
      </c>
      <c r="H13" s="24">
        <v>2.31</v>
      </c>
      <c r="I13" s="31"/>
      <c r="J13" s="31"/>
      <c r="K13" s="35"/>
    </row>
    <row r="14" spans="1:54" x14ac:dyDescent="0.25">
      <c r="B14" s="8" t="s">
        <v>52</v>
      </c>
      <c r="C14" s="60" t="s">
        <v>53</v>
      </c>
      <c r="D14" s="54" t="s">
        <v>54</v>
      </c>
      <c r="E14" s="6" t="s">
        <v>44</v>
      </c>
      <c r="F14" s="19">
        <v>6408750</v>
      </c>
      <c r="G14" s="24">
        <v>74424.81</v>
      </c>
      <c r="H14" s="24">
        <v>1.81</v>
      </c>
      <c r="I14" s="31"/>
      <c r="J14" s="31"/>
      <c r="K14" s="35"/>
    </row>
    <row r="15" spans="1:54" x14ac:dyDescent="0.25">
      <c r="B15" s="8" t="s">
        <v>81</v>
      </c>
      <c r="C15" s="60" t="s">
        <v>82</v>
      </c>
      <c r="D15" s="54" t="s">
        <v>83</v>
      </c>
      <c r="E15" s="6" t="s">
        <v>84</v>
      </c>
      <c r="F15" s="19">
        <v>4965000</v>
      </c>
      <c r="G15" s="24">
        <v>66724.639999999999</v>
      </c>
      <c r="H15" s="24">
        <v>1.63</v>
      </c>
      <c r="I15" s="31"/>
      <c r="J15" s="31"/>
      <c r="K15" s="35"/>
    </row>
    <row r="16" spans="1:54" x14ac:dyDescent="0.25">
      <c r="B16" s="8" t="s">
        <v>1147</v>
      </c>
      <c r="C16" s="60" t="s">
        <v>1148</v>
      </c>
      <c r="D16" s="54" t="s">
        <v>1149</v>
      </c>
      <c r="E16" s="6" t="s">
        <v>207</v>
      </c>
      <c r="F16" s="19">
        <v>5801625</v>
      </c>
      <c r="G16" s="24">
        <v>65123.24</v>
      </c>
      <c r="H16" s="24">
        <v>1.59</v>
      </c>
      <c r="I16" s="31"/>
      <c r="J16" s="31"/>
      <c r="K16" s="35"/>
    </row>
    <row r="17" spans="2:11" x14ac:dyDescent="0.25">
      <c r="B17" s="8" t="s">
        <v>1138</v>
      </c>
      <c r="C17" s="60" t="s">
        <v>1139</v>
      </c>
      <c r="D17" s="54" t="s">
        <v>1140</v>
      </c>
      <c r="E17" s="6" t="s">
        <v>580</v>
      </c>
      <c r="F17" s="19">
        <v>15367200</v>
      </c>
      <c r="G17" s="24">
        <v>61568.69</v>
      </c>
      <c r="H17" s="24">
        <v>1.5</v>
      </c>
      <c r="I17" s="31"/>
      <c r="J17" s="31"/>
      <c r="K17" s="35"/>
    </row>
    <row r="18" spans="2:11" x14ac:dyDescent="0.25">
      <c r="B18" s="8" t="s">
        <v>323</v>
      </c>
      <c r="C18" s="60" t="s">
        <v>324</v>
      </c>
      <c r="D18" s="54" t="s">
        <v>325</v>
      </c>
      <c r="E18" s="6" t="s">
        <v>326</v>
      </c>
      <c r="F18" s="19">
        <v>9157450</v>
      </c>
      <c r="G18" s="24">
        <v>59962.98</v>
      </c>
      <c r="H18" s="24">
        <v>1.46</v>
      </c>
      <c r="I18" s="31"/>
      <c r="J18" s="31"/>
      <c r="K18" s="35"/>
    </row>
    <row r="19" spans="2:11" x14ac:dyDescent="0.25">
      <c r="B19" s="8" t="s">
        <v>55</v>
      </c>
      <c r="C19" s="60" t="s">
        <v>56</v>
      </c>
      <c r="D19" s="54" t="s">
        <v>57</v>
      </c>
      <c r="E19" s="6" t="s">
        <v>58</v>
      </c>
      <c r="F19" s="19">
        <v>1647100</v>
      </c>
      <c r="G19" s="24">
        <v>57716.03</v>
      </c>
      <c r="H19" s="24">
        <v>1.41</v>
      </c>
      <c r="I19" s="31"/>
      <c r="J19" s="31"/>
      <c r="K19" s="35"/>
    </row>
    <row r="20" spans="2:11" x14ac:dyDescent="0.25">
      <c r="B20" s="8" t="s">
        <v>59</v>
      </c>
      <c r="C20" s="60" t="s">
        <v>60</v>
      </c>
      <c r="D20" s="54" t="s">
        <v>61</v>
      </c>
      <c r="E20" s="6" t="s">
        <v>44</v>
      </c>
      <c r="F20" s="19">
        <v>5817000</v>
      </c>
      <c r="G20" s="24">
        <v>56971.7</v>
      </c>
      <c r="H20" s="24">
        <v>1.39</v>
      </c>
      <c r="I20" s="31"/>
      <c r="J20" s="31"/>
      <c r="K20" s="35"/>
    </row>
    <row r="21" spans="2:11" x14ac:dyDescent="0.25">
      <c r="B21" s="8" t="s">
        <v>66</v>
      </c>
      <c r="C21" s="60" t="s">
        <v>67</v>
      </c>
      <c r="D21" s="54" t="s">
        <v>68</v>
      </c>
      <c r="E21" s="6" t="s">
        <v>44</v>
      </c>
      <c r="F21" s="19">
        <v>14372000</v>
      </c>
      <c r="G21" s="24">
        <v>50790.65</v>
      </c>
      <c r="H21" s="24">
        <v>1.24</v>
      </c>
      <c r="I21" s="31"/>
      <c r="J21" s="31"/>
      <c r="K21" s="35"/>
    </row>
    <row r="22" spans="2:11" x14ac:dyDescent="0.25">
      <c r="B22" s="8" t="s">
        <v>2182</v>
      </c>
      <c r="C22" s="60" t="s">
        <v>2183</v>
      </c>
      <c r="D22" s="54" t="s">
        <v>2184</v>
      </c>
      <c r="E22" s="6" t="s">
        <v>580</v>
      </c>
      <c r="F22" s="19">
        <v>1311900</v>
      </c>
      <c r="G22" s="24">
        <v>45748.58</v>
      </c>
      <c r="H22" s="24">
        <v>1.1100000000000001</v>
      </c>
      <c r="I22" s="31"/>
      <c r="J22" s="31"/>
      <c r="K22" s="35"/>
    </row>
    <row r="23" spans="2:11" x14ac:dyDescent="0.25">
      <c r="B23" s="8" t="s">
        <v>1144</v>
      </c>
      <c r="C23" s="60" t="s">
        <v>1145</v>
      </c>
      <c r="D23" s="54" t="s">
        <v>1146</v>
      </c>
      <c r="E23" s="6" t="s">
        <v>72</v>
      </c>
      <c r="F23" s="19">
        <v>5172750</v>
      </c>
      <c r="G23" s="24">
        <v>45111.55</v>
      </c>
      <c r="H23" s="24">
        <v>1.1000000000000001</v>
      </c>
      <c r="I23" s="31"/>
      <c r="J23" s="31"/>
      <c r="K23" s="35"/>
    </row>
    <row r="24" spans="2:11" x14ac:dyDescent="0.25">
      <c r="B24" s="8" t="s">
        <v>1165</v>
      </c>
      <c r="C24" s="60" t="s">
        <v>1166</v>
      </c>
      <c r="D24" s="54" t="s">
        <v>1167</v>
      </c>
      <c r="E24" s="6" t="s">
        <v>1168</v>
      </c>
      <c r="F24" s="19">
        <v>2564700</v>
      </c>
      <c r="G24" s="24">
        <v>45107.94</v>
      </c>
      <c r="H24" s="24">
        <v>1.1000000000000001</v>
      </c>
      <c r="I24" s="31"/>
      <c r="J24" s="31"/>
      <c r="K24" s="35"/>
    </row>
    <row r="25" spans="2:11" x14ac:dyDescent="0.25">
      <c r="B25" s="8" t="s">
        <v>314</v>
      </c>
      <c r="C25" s="60" t="s">
        <v>315</v>
      </c>
      <c r="D25" s="54" t="s">
        <v>316</v>
      </c>
      <c r="E25" s="6" t="s">
        <v>51</v>
      </c>
      <c r="F25" s="19">
        <v>1849050</v>
      </c>
      <c r="G25" s="24">
        <v>43617.24</v>
      </c>
      <c r="H25" s="24">
        <v>1.06</v>
      </c>
      <c r="I25" s="31"/>
      <c r="J25" s="31"/>
      <c r="K25" s="35"/>
    </row>
    <row r="26" spans="2:11" x14ac:dyDescent="0.25">
      <c r="B26" s="8" t="s">
        <v>2185</v>
      </c>
      <c r="C26" s="60" t="s">
        <v>710</v>
      </c>
      <c r="D26" s="54" t="s">
        <v>2186</v>
      </c>
      <c r="E26" s="6" t="s">
        <v>72</v>
      </c>
      <c r="F26" s="19">
        <v>11342500</v>
      </c>
      <c r="G26" s="24">
        <v>43044.79</v>
      </c>
      <c r="H26" s="24">
        <v>1.05</v>
      </c>
      <c r="I26" s="31"/>
      <c r="J26" s="31"/>
      <c r="K26" s="35"/>
    </row>
    <row r="27" spans="2:11" x14ac:dyDescent="0.25">
      <c r="B27" s="8" t="s">
        <v>1156</v>
      </c>
      <c r="C27" s="60" t="s">
        <v>1157</v>
      </c>
      <c r="D27" s="54" t="s">
        <v>1158</v>
      </c>
      <c r="E27" s="6" t="s">
        <v>72</v>
      </c>
      <c r="F27" s="19">
        <v>17916400</v>
      </c>
      <c r="G27" s="24">
        <v>40150.65</v>
      </c>
      <c r="H27" s="24">
        <v>0.98</v>
      </c>
      <c r="I27" s="31"/>
      <c r="J27" s="31"/>
      <c r="K27" s="35"/>
    </row>
    <row r="28" spans="2:11" x14ac:dyDescent="0.25">
      <c r="B28" s="8" t="s">
        <v>477</v>
      </c>
      <c r="C28" s="60" t="s">
        <v>478</v>
      </c>
      <c r="D28" s="54" t="s">
        <v>479</v>
      </c>
      <c r="E28" s="6" t="s">
        <v>271</v>
      </c>
      <c r="F28" s="19">
        <v>13648000</v>
      </c>
      <c r="G28" s="24">
        <v>39265.300000000003</v>
      </c>
      <c r="H28" s="24">
        <v>0.96</v>
      </c>
      <c r="I28" s="31"/>
      <c r="J28" s="31"/>
      <c r="K28" s="35"/>
    </row>
    <row r="29" spans="2:11" x14ac:dyDescent="0.25">
      <c r="B29" s="8" t="s">
        <v>2187</v>
      </c>
      <c r="C29" s="60" t="s">
        <v>2188</v>
      </c>
      <c r="D29" s="54" t="s">
        <v>2189</v>
      </c>
      <c r="E29" s="6" t="s">
        <v>254</v>
      </c>
      <c r="F29" s="19">
        <v>454366575</v>
      </c>
      <c r="G29" s="24">
        <v>38757.47</v>
      </c>
      <c r="H29" s="24">
        <v>0.94</v>
      </c>
      <c r="I29" s="31"/>
      <c r="J29" s="31"/>
      <c r="K29" s="35"/>
    </row>
    <row r="30" spans="2:11" x14ac:dyDescent="0.25">
      <c r="B30" s="8" t="s">
        <v>327</v>
      </c>
      <c r="C30" s="60" t="s">
        <v>328</v>
      </c>
      <c r="D30" s="54" t="s">
        <v>329</v>
      </c>
      <c r="E30" s="6" t="s">
        <v>95</v>
      </c>
      <c r="F30" s="19">
        <v>13266750</v>
      </c>
      <c r="G30" s="24">
        <v>32569.87</v>
      </c>
      <c r="H30" s="24">
        <v>0.79</v>
      </c>
      <c r="I30" s="31"/>
      <c r="J30" s="31"/>
      <c r="K30" s="35"/>
    </row>
    <row r="31" spans="2:11" x14ac:dyDescent="0.25">
      <c r="B31" s="8" t="s">
        <v>251</v>
      </c>
      <c r="C31" s="60" t="s">
        <v>252</v>
      </c>
      <c r="D31" s="54" t="s">
        <v>253</v>
      </c>
      <c r="E31" s="6" t="s">
        <v>254</v>
      </c>
      <c r="F31" s="19">
        <v>7646600</v>
      </c>
      <c r="G31" s="24">
        <v>31974.26</v>
      </c>
      <c r="H31" s="24">
        <v>0.78</v>
      </c>
      <c r="I31" s="31"/>
      <c r="J31" s="31"/>
      <c r="K31" s="35"/>
    </row>
    <row r="32" spans="2:11" x14ac:dyDescent="0.25">
      <c r="B32" s="8" t="s">
        <v>2190</v>
      </c>
      <c r="C32" s="60" t="s">
        <v>719</v>
      </c>
      <c r="D32" s="54" t="s">
        <v>2191</v>
      </c>
      <c r="E32" s="6" t="s">
        <v>72</v>
      </c>
      <c r="F32" s="19">
        <v>9752400</v>
      </c>
      <c r="G32" s="24">
        <v>29754.57</v>
      </c>
      <c r="H32" s="24">
        <v>0.72</v>
      </c>
      <c r="I32" s="31"/>
      <c r="J32" s="31"/>
      <c r="K32" s="35"/>
    </row>
    <row r="33" spans="2:11" x14ac:dyDescent="0.25">
      <c r="B33" s="8" t="s">
        <v>237</v>
      </c>
      <c r="C33" s="60" t="s">
        <v>238</v>
      </c>
      <c r="D33" s="54" t="s">
        <v>239</v>
      </c>
      <c r="E33" s="6" t="s">
        <v>119</v>
      </c>
      <c r="F33" s="19">
        <v>2173600</v>
      </c>
      <c r="G33" s="24">
        <v>28352.44</v>
      </c>
      <c r="H33" s="24">
        <v>0.69</v>
      </c>
      <c r="I33" s="31"/>
      <c r="J33" s="31"/>
      <c r="K33" s="35"/>
    </row>
    <row r="34" spans="2:11" x14ac:dyDescent="0.25">
      <c r="B34" s="8" t="s">
        <v>455</v>
      </c>
      <c r="C34" s="60" t="s">
        <v>456</v>
      </c>
      <c r="D34" s="54" t="s">
        <v>457</v>
      </c>
      <c r="E34" s="6" t="s">
        <v>65</v>
      </c>
      <c r="F34" s="19">
        <v>952000</v>
      </c>
      <c r="G34" s="24">
        <v>28128.74</v>
      </c>
      <c r="H34" s="24">
        <v>0.69</v>
      </c>
      <c r="I34" s="31"/>
      <c r="J34" s="31"/>
      <c r="K34" s="35"/>
    </row>
    <row r="35" spans="2:11" x14ac:dyDescent="0.25">
      <c r="B35" s="8" t="s">
        <v>339</v>
      </c>
      <c r="C35" s="60" t="s">
        <v>340</v>
      </c>
      <c r="D35" s="54" t="s">
        <v>341</v>
      </c>
      <c r="E35" s="6" t="s">
        <v>44</v>
      </c>
      <c r="F35" s="19">
        <v>27768000</v>
      </c>
      <c r="G35" s="24">
        <v>27923.5</v>
      </c>
      <c r="H35" s="24">
        <v>0.68</v>
      </c>
      <c r="I35" s="31"/>
      <c r="J35" s="31"/>
      <c r="K35" s="35"/>
    </row>
    <row r="36" spans="2:11" x14ac:dyDescent="0.25">
      <c r="B36" s="8" t="s">
        <v>2192</v>
      </c>
      <c r="C36" s="60" t="s">
        <v>2193</v>
      </c>
      <c r="D36" s="54" t="s">
        <v>2194</v>
      </c>
      <c r="E36" s="6" t="s">
        <v>119</v>
      </c>
      <c r="F36" s="19">
        <v>1294125</v>
      </c>
      <c r="G36" s="24">
        <v>27586.86</v>
      </c>
      <c r="H36" s="24">
        <v>0.67</v>
      </c>
      <c r="I36" s="31"/>
      <c r="J36" s="31"/>
      <c r="K36" s="35"/>
    </row>
    <row r="37" spans="2:11" x14ac:dyDescent="0.25">
      <c r="B37" s="8" t="s">
        <v>2195</v>
      </c>
      <c r="C37" s="60" t="s">
        <v>2196</v>
      </c>
      <c r="D37" s="54" t="s">
        <v>2197</v>
      </c>
      <c r="E37" s="6" t="s">
        <v>146</v>
      </c>
      <c r="F37" s="19">
        <v>3998250</v>
      </c>
      <c r="G37" s="24">
        <v>27068.15</v>
      </c>
      <c r="H37" s="24">
        <v>0.66</v>
      </c>
      <c r="I37" s="31"/>
      <c r="J37" s="31"/>
      <c r="K37" s="35"/>
    </row>
    <row r="38" spans="2:11" x14ac:dyDescent="0.25">
      <c r="B38" s="8" t="s">
        <v>2198</v>
      </c>
      <c r="C38" s="60" t="s">
        <v>685</v>
      </c>
      <c r="D38" s="54" t="s">
        <v>2199</v>
      </c>
      <c r="E38" s="6" t="s">
        <v>608</v>
      </c>
      <c r="F38" s="19">
        <v>31596750</v>
      </c>
      <c r="G38" s="24">
        <v>26778.25</v>
      </c>
      <c r="H38" s="24">
        <v>0.65</v>
      </c>
      <c r="I38" s="31"/>
      <c r="J38" s="31"/>
      <c r="K38" s="35"/>
    </row>
    <row r="39" spans="2:11" x14ac:dyDescent="0.25">
      <c r="B39" s="8" t="s">
        <v>627</v>
      </c>
      <c r="C39" s="60" t="s">
        <v>628</v>
      </c>
      <c r="D39" s="54" t="s">
        <v>629</v>
      </c>
      <c r="E39" s="6" t="s">
        <v>146</v>
      </c>
      <c r="F39" s="19">
        <v>5231325</v>
      </c>
      <c r="G39" s="24">
        <v>26371.11</v>
      </c>
      <c r="H39" s="24">
        <v>0.64</v>
      </c>
      <c r="I39" s="31"/>
      <c r="J39" s="31"/>
      <c r="K39" s="35"/>
    </row>
    <row r="40" spans="2:11" x14ac:dyDescent="0.25">
      <c r="B40" s="8" t="s">
        <v>1073</v>
      </c>
      <c r="C40" s="60" t="s">
        <v>1074</v>
      </c>
      <c r="D40" s="54" t="s">
        <v>1075</v>
      </c>
      <c r="E40" s="6" t="s">
        <v>1076</v>
      </c>
      <c r="F40" s="19">
        <v>34161750</v>
      </c>
      <c r="G40" s="24">
        <v>26055.17</v>
      </c>
      <c r="H40" s="24">
        <v>0.63</v>
      </c>
      <c r="I40" s="31"/>
      <c r="J40" s="31"/>
      <c r="K40" s="35"/>
    </row>
    <row r="41" spans="2:11" x14ac:dyDescent="0.25">
      <c r="B41" s="8" t="s">
        <v>302</v>
      </c>
      <c r="C41" s="60" t="s">
        <v>303</v>
      </c>
      <c r="D41" s="54" t="s">
        <v>304</v>
      </c>
      <c r="E41" s="6" t="s">
        <v>207</v>
      </c>
      <c r="F41" s="19">
        <v>16976400</v>
      </c>
      <c r="G41" s="24">
        <v>25705.66</v>
      </c>
      <c r="H41" s="24">
        <v>0.63</v>
      </c>
      <c r="I41" s="31"/>
      <c r="J41" s="31"/>
      <c r="K41" s="35"/>
    </row>
    <row r="42" spans="2:11" x14ac:dyDescent="0.25">
      <c r="B42" s="8" t="s">
        <v>1064</v>
      </c>
      <c r="C42" s="60" t="s">
        <v>1065</v>
      </c>
      <c r="D42" s="54" t="s">
        <v>1066</v>
      </c>
      <c r="E42" s="6" t="s">
        <v>76</v>
      </c>
      <c r="F42" s="19">
        <v>988000</v>
      </c>
      <c r="G42" s="24">
        <v>25270.080000000002</v>
      </c>
      <c r="H42" s="24">
        <v>0.62</v>
      </c>
      <c r="I42" s="31"/>
      <c r="J42" s="31"/>
      <c r="K42" s="35"/>
    </row>
    <row r="43" spans="2:11" x14ac:dyDescent="0.25">
      <c r="B43" s="8" t="s">
        <v>605</v>
      </c>
      <c r="C43" s="60" t="s">
        <v>606</v>
      </c>
      <c r="D43" s="54" t="s">
        <v>607</v>
      </c>
      <c r="E43" s="6" t="s">
        <v>608</v>
      </c>
      <c r="F43" s="19">
        <v>1892875</v>
      </c>
      <c r="G43" s="24">
        <v>24845.88</v>
      </c>
      <c r="H43" s="24">
        <v>0.61</v>
      </c>
      <c r="I43" s="31"/>
      <c r="J43" s="31"/>
      <c r="K43" s="35"/>
    </row>
    <row r="44" spans="2:11" x14ac:dyDescent="0.25">
      <c r="B44" s="8" t="s">
        <v>2200</v>
      </c>
      <c r="C44" s="60" t="s">
        <v>2201</v>
      </c>
      <c r="D44" s="54" t="s">
        <v>2202</v>
      </c>
      <c r="E44" s="6" t="s">
        <v>243</v>
      </c>
      <c r="F44" s="19">
        <v>2913000</v>
      </c>
      <c r="G44" s="24">
        <v>23505</v>
      </c>
      <c r="H44" s="24">
        <v>0.56999999999999995</v>
      </c>
      <c r="I44" s="31"/>
      <c r="J44" s="31"/>
      <c r="K44" s="35"/>
    </row>
    <row r="45" spans="2:11" x14ac:dyDescent="0.25">
      <c r="B45" s="8" t="s">
        <v>901</v>
      </c>
      <c r="C45" s="60" t="s">
        <v>902</v>
      </c>
      <c r="D45" s="54" t="s">
        <v>903</v>
      </c>
      <c r="E45" s="6" t="s">
        <v>150</v>
      </c>
      <c r="F45" s="19">
        <v>9639375</v>
      </c>
      <c r="G45" s="24">
        <v>22072.240000000002</v>
      </c>
      <c r="H45" s="24">
        <v>0.54</v>
      </c>
      <c r="I45" s="31"/>
      <c r="J45" s="31"/>
      <c r="K45" s="35"/>
    </row>
    <row r="46" spans="2:11" x14ac:dyDescent="0.25">
      <c r="B46" s="8" t="s">
        <v>88</v>
      </c>
      <c r="C46" s="60" t="s">
        <v>89</v>
      </c>
      <c r="D46" s="54" t="s">
        <v>90</v>
      </c>
      <c r="E46" s="6" t="s">
        <v>91</v>
      </c>
      <c r="F46" s="19">
        <v>1003250</v>
      </c>
      <c r="G46" s="24">
        <v>21722.37</v>
      </c>
      <c r="H46" s="24">
        <v>0.53</v>
      </c>
      <c r="I46" s="31"/>
      <c r="J46" s="31"/>
      <c r="K46" s="35"/>
    </row>
    <row r="47" spans="2:11" x14ac:dyDescent="0.25">
      <c r="B47" s="8" t="s">
        <v>62</v>
      </c>
      <c r="C47" s="60" t="s">
        <v>63</v>
      </c>
      <c r="D47" s="54" t="s">
        <v>64</v>
      </c>
      <c r="E47" s="6" t="s">
        <v>65</v>
      </c>
      <c r="F47" s="19">
        <v>175450</v>
      </c>
      <c r="G47" s="24">
        <v>21590.880000000001</v>
      </c>
      <c r="H47" s="24">
        <v>0.53</v>
      </c>
      <c r="I47" s="31"/>
      <c r="J47" s="31"/>
      <c r="K47" s="35"/>
    </row>
    <row r="48" spans="2:11" x14ac:dyDescent="0.25">
      <c r="B48" s="8" t="s">
        <v>891</v>
      </c>
      <c r="C48" s="60" t="s">
        <v>892</v>
      </c>
      <c r="D48" s="54" t="s">
        <v>893</v>
      </c>
      <c r="E48" s="6" t="s">
        <v>91</v>
      </c>
      <c r="F48" s="19">
        <v>542500</v>
      </c>
      <c r="G48" s="24">
        <v>21436.35</v>
      </c>
      <c r="H48" s="24">
        <v>0.52</v>
      </c>
      <c r="I48" s="31"/>
      <c r="J48" s="31"/>
      <c r="K48" s="35"/>
    </row>
    <row r="49" spans="2:11" x14ac:dyDescent="0.25">
      <c r="B49" s="8" t="s">
        <v>116</v>
      </c>
      <c r="C49" s="60" t="s">
        <v>117</v>
      </c>
      <c r="D49" s="54" t="s">
        <v>118</v>
      </c>
      <c r="E49" s="6" t="s">
        <v>119</v>
      </c>
      <c r="F49" s="19">
        <v>352600</v>
      </c>
      <c r="G49" s="24">
        <v>20969.12</v>
      </c>
      <c r="H49" s="24">
        <v>0.51</v>
      </c>
      <c r="I49" s="31"/>
      <c r="J49" s="31"/>
      <c r="K49" s="35"/>
    </row>
    <row r="50" spans="2:11" x14ac:dyDescent="0.25">
      <c r="B50" s="8" t="s">
        <v>2059</v>
      </c>
      <c r="C50" s="60" t="s">
        <v>2060</v>
      </c>
      <c r="D50" s="54" t="s">
        <v>2061</v>
      </c>
      <c r="E50" s="6" t="s">
        <v>76</v>
      </c>
      <c r="F50" s="19">
        <v>5088300</v>
      </c>
      <c r="G50" s="24">
        <v>20416.8</v>
      </c>
      <c r="H50" s="24">
        <v>0.5</v>
      </c>
      <c r="I50" s="31"/>
      <c r="J50" s="31"/>
      <c r="K50" s="35"/>
    </row>
    <row r="51" spans="2:11" x14ac:dyDescent="0.25">
      <c r="B51" s="8" t="s">
        <v>618</v>
      </c>
      <c r="C51" s="60" t="s">
        <v>619</v>
      </c>
      <c r="D51" s="54" t="s">
        <v>620</v>
      </c>
      <c r="E51" s="6" t="s">
        <v>243</v>
      </c>
      <c r="F51" s="19">
        <v>5386500</v>
      </c>
      <c r="G51" s="24">
        <v>19965.060000000001</v>
      </c>
      <c r="H51" s="24">
        <v>0.49</v>
      </c>
      <c r="I51" s="31"/>
      <c r="J51" s="31"/>
      <c r="K51" s="35"/>
    </row>
    <row r="52" spans="2:11" x14ac:dyDescent="0.25">
      <c r="B52" s="8" t="s">
        <v>1011</v>
      </c>
      <c r="C52" s="60" t="s">
        <v>1012</v>
      </c>
      <c r="D52" s="54" t="s">
        <v>1013</v>
      </c>
      <c r="E52" s="6" t="s">
        <v>119</v>
      </c>
      <c r="F52" s="19">
        <v>1862350</v>
      </c>
      <c r="G52" s="24">
        <v>18487.55</v>
      </c>
      <c r="H52" s="24">
        <v>0.45</v>
      </c>
      <c r="I52" s="31"/>
      <c r="J52" s="31"/>
      <c r="K52" s="35"/>
    </row>
    <row r="53" spans="2:11" x14ac:dyDescent="0.25">
      <c r="B53" s="8" t="s">
        <v>275</v>
      </c>
      <c r="C53" s="60" t="s">
        <v>276</v>
      </c>
      <c r="D53" s="54" t="s">
        <v>277</v>
      </c>
      <c r="E53" s="6" t="s">
        <v>207</v>
      </c>
      <c r="F53" s="19">
        <v>9531500</v>
      </c>
      <c r="G53" s="24">
        <v>18287.14</v>
      </c>
      <c r="H53" s="24">
        <v>0.45</v>
      </c>
      <c r="I53" s="31"/>
      <c r="J53" s="31"/>
      <c r="K53" s="35"/>
    </row>
    <row r="54" spans="2:11" x14ac:dyDescent="0.25">
      <c r="B54" s="8" t="s">
        <v>2203</v>
      </c>
      <c r="C54" s="60" t="s">
        <v>2204</v>
      </c>
      <c r="D54" s="54" t="s">
        <v>2205</v>
      </c>
      <c r="E54" s="6" t="s">
        <v>80</v>
      </c>
      <c r="F54" s="19">
        <v>3624775</v>
      </c>
      <c r="G54" s="24">
        <v>18201.810000000001</v>
      </c>
      <c r="H54" s="24">
        <v>0.44</v>
      </c>
      <c r="I54" s="31"/>
      <c r="J54" s="31"/>
      <c r="K54" s="35"/>
    </row>
    <row r="55" spans="2:11" x14ac:dyDescent="0.25">
      <c r="B55" s="8" t="s">
        <v>645</v>
      </c>
      <c r="C55" s="60" t="s">
        <v>646</v>
      </c>
      <c r="D55" s="54" t="s">
        <v>647</v>
      </c>
      <c r="E55" s="6" t="s">
        <v>258</v>
      </c>
      <c r="F55" s="19">
        <v>4676625</v>
      </c>
      <c r="G55" s="24">
        <v>17962.919999999998</v>
      </c>
      <c r="H55" s="24">
        <v>0.44</v>
      </c>
      <c r="I55" s="31"/>
      <c r="J55" s="31"/>
      <c r="K55" s="35"/>
    </row>
    <row r="56" spans="2:11" x14ac:dyDescent="0.25">
      <c r="B56" s="8" t="s">
        <v>592</v>
      </c>
      <c r="C56" s="60" t="s">
        <v>593</v>
      </c>
      <c r="D56" s="54" t="s">
        <v>594</v>
      </c>
      <c r="E56" s="6" t="s">
        <v>243</v>
      </c>
      <c r="F56" s="19">
        <v>1919025</v>
      </c>
      <c r="G56" s="24">
        <v>17940.96</v>
      </c>
      <c r="H56" s="24">
        <v>0.44</v>
      </c>
      <c r="I56" s="31"/>
      <c r="J56" s="31"/>
      <c r="K56" s="35"/>
    </row>
    <row r="57" spans="2:11" x14ac:dyDescent="0.25">
      <c r="B57" s="8" t="s">
        <v>2206</v>
      </c>
      <c r="C57" s="60" t="s">
        <v>692</v>
      </c>
      <c r="D57" s="54" t="s">
        <v>2207</v>
      </c>
      <c r="E57" s="6" t="s">
        <v>72</v>
      </c>
      <c r="F57" s="19">
        <v>3464000</v>
      </c>
      <c r="G57" s="24">
        <v>17155.46</v>
      </c>
      <c r="H57" s="24">
        <v>0.42</v>
      </c>
      <c r="I57" s="31"/>
      <c r="J57" s="31"/>
      <c r="K57" s="35"/>
    </row>
    <row r="58" spans="2:11" x14ac:dyDescent="0.25">
      <c r="B58" s="8" t="s">
        <v>1055</v>
      </c>
      <c r="C58" s="60" t="s">
        <v>1056</v>
      </c>
      <c r="D58" s="54" t="s">
        <v>1057</v>
      </c>
      <c r="E58" s="6" t="s">
        <v>84</v>
      </c>
      <c r="F58" s="19">
        <v>12645750</v>
      </c>
      <c r="G58" s="24">
        <v>17122.349999999999</v>
      </c>
      <c r="H58" s="24">
        <v>0.42</v>
      </c>
      <c r="I58" s="31"/>
      <c r="J58" s="31"/>
      <c r="K58" s="35"/>
    </row>
    <row r="59" spans="2:11" x14ac:dyDescent="0.25">
      <c r="B59" s="8" t="s">
        <v>1791</v>
      </c>
      <c r="C59" s="60" t="s">
        <v>1792</v>
      </c>
      <c r="D59" s="54" t="s">
        <v>1793</v>
      </c>
      <c r="E59" s="6" t="s">
        <v>135</v>
      </c>
      <c r="F59" s="19">
        <v>1138800</v>
      </c>
      <c r="G59" s="24">
        <v>16976.09</v>
      </c>
      <c r="H59" s="24">
        <v>0.41</v>
      </c>
      <c r="I59" s="31"/>
      <c r="J59" s="31"/>
      <c r="K59" s="35"/>
    </row>
    <row r="60" spans="2:11" x14ac:dyDescent="0.25">
      <c r="B60" s="8" t="s">
        <v>2208</v>
      </c>
      <c r="C60" s="60" t="s">
        <v>2209</v>
      </c>
      <c r="D60" s="54" t="s">
        <v>2210</v>
      </c>
      <c r="E60" s="6" t="s">
        <v>95</v>
      </c>
      <c r="F60" s="19">
        <v>42751425</v>
      </c>
      <c r="G60" s="24">
        <v>16912.46</v>
      </c>
      <c r="H60" s="24">
        <v>0.41</v>
      </c>
      <c r="I60" s="31"/>
      <c r="J60" s="31"/>
      <c r="K60" s="35"/>
    </row>
    <row r="61" spans="2:11" x14ac:dyDescent="0.25">
      <c r="B61" s="8" t="s">
        <v>2211</v>
      </c>
      <c r="C61" s="60" t="s">
        <v>2212</v>
      </c>
      <c r="D61" s="54" t="s">
        <v>2213</v>
      </c>
      <c r="E61" s="6" t="s">
        <v>44</v>
      </c>
      <c r="F61" s="19">
        <v>5803900</v>
      </c>
      <c r="G61" s="24">
        <v>16816.8</v>
      </c>
      <c r="H61" s="24">
        <v>0.41</v>
      </c>
      <c r="I61" s="31"/>
      <c r="J61" s="31"/>
      <c r="K61" s="35"/>
    </row>
    <row r="62" spans="2:11" x14ac:dyDescent="0.25">
      <c r="B62" s="8" t="s">
        <v>85</v>
      </c>
      <c r="C62" s="60" t="s">
        <v>86</v>
      </c>
      <c r="D62" s="54" t="s">
        <v>87</v>
      </c>
      <c r="E62" s="6" t="s">
        <v>65</v>
      </c>
      <c r="F62" s="19">
        <v>498575</v>
      </c>
      <c r="G62" s="24">
        <v>16771.07</v>
      </c>
      <c r="H62" s="24">
        <v>0.41</v>
      </c>
      <c r="I62" s="31"/>
      <c r="J62" s="31"/>
      <c r="K62" s="35"/>
    </row>
    <row r="63" spans="2:11" x14ac:dyDescent="0.25">
      <c r="B63" s="8" t="s">
        <v>73</v>
      </c>
      <c r="C63" s="60" t="s">
        <v>74</v>
      </c>
      <c r="D63" s="54" t="s">
        <v>75</v>
      </c>
      <c r="E63" s="6" t="s">
        <v>76</v>
      </c>
      <c r="F63" s="19">
        <v>148700</v>
      </c>
      <c r="G63" s="24">
        <v>15977.82</v>
      </c>
      <c r="H63" s="24">
        <v>0.39</v>
      </c>
      <c r="I63" s="31"/>
      <c r="J63" s="31"/>
      <c r="K63" s="35"/>
    </row>
    <row r="64" spans="2:11" x14ac:dyDescent="0.25">
      <c r="B64" s="8" t="s">
        <v>486</v>
      </c>
      <c r="C64" s="60" t="s">
        <v>487</v>
      </c>
      <c r="D64" s="54" t="s">
        <v>488</v>
      </c>
      <c r="E64" s="6" t="s">
        <v>119</v>
      </c>
      <c r="F64" s="19">
        <v>899150</v>
      </c>
      <c r="G64" s="24">
        <v>15799.86</v>
      </c>
      <c r="H64" s="24">
        <v>0.38</v>
      </c>
      <c r="I64" s="31"/>
      <c r="J64" s="31"/>
      <c r="K64" s="35"/>
    </row>
    <row r="65" spans="2:11" x14ac:dyDescent="0.25">
      <c r="B65" s="8" t="s">
        <v>2214</v>
      </c>
      <c r="C65" s="60" t="s">
        <v>1405</v>
      </c>
      <c r="D65" s="54" t="s">
        <v>2215</v>
      </c>
      <c r="E65" s="6" t="s">
        <v>72</v>
      </c>
      <c r="F65" s="19">
        <v>5400200</v>
      </c>
      <c r="G65" s="24">
        <v>15782.08</v>
      </c>
      <c r="H65" s="24">
        <v>0.38</v>
      </c>
      <c r="I65" s="31"/>
      <c r="J65" s="31"/>
      <c r="K65" s="35"/>
    </row>
    <row r="66" spans="2:11" x14ac:dyDescent="0.25">
      <c r="B66" s="8" t="s">
        <v>293</v>
      </c>
      <c r="C66" s="60" t="s">
        <v>294</v>
      </c>
      <c r="D66" s="54" t="s">
        <v>295</v>
      </c>
      <c r="E66" s="6" t="s">
        <v>135</v>
      </c>
      <c r="F66" s="19">
        <v>2638900</v>
      </c>
      <c r="G66" s="24">
        <v>15585.34</v>
      </c>
      <c r="H66" s="24">
        <v>0.38</v>
      </c>
      <c r="I66" s="31"/>
      <c r="J66" s="31"/>
      <c r="K66" s="35"/>
    </row>
    <row r="67" spans="2:11" x14ac:dyDescent="0.25">
      <c r="B67" s="8" t="s">
        <v>2216</v>
      </c>
      <c r="C67" s="60" t="s">
        <v>2217</v>
      </c>
      <c r="D67" s="54" t="s">
        <v>2218</v>
      </c>
      <c r="E67" s="6" t="s">
        <v>955</v>
      </c>
      <c r="F67" s="19">
        <v>1619650</v>
      </c>
      <c r="G67" s="24">
        <v>15532.44</v>
      </c>
      <c r="H67" s="24">
        <v>0.38</v>
      </c>
      <c r="I67" s="31"/>
      <c r="J67" s="31"/>
      <c r="K67" s="35"/>
    </row>
    <row r="68" spans="2:11" x14ac:dyDescent="0.25">
      <c r="B68" s="8" t="s">
        <v>2219</v>
      </c>
      <c r="C68" s="60" t="s">
        <v>803</v>
      </c>
      <c r="D68" s="54" t="s">
        <v>2220</v>
      </c>
      <c r="E68" s="6" t="s">
        <v>44</v>
      </c>
      <c r="F68" s="19">
        <v>12359250</v>
      </c>
      <c r="G68" s="24">
        <v>15257.49</v>
      </c>
      <c r="H68" s="24">
        <v>0.37</v>
      </c>
      <c r="I68" s="31"/>
      <c r="J68" s="31"/>
      <c r="K68" s="35"/>
    </row>
    <row r="69" spans="2:11" x14ac:dyDescent="0.25">
      <c r="B69" s="8" t="s">
        <v>489</v>
      </c>
      <c r="C69" s="60" t="s">
        <v>490</v>
      </c>
      <c r="D69" s="54" t="s">
        <v>491</v>
      </c>
      <c r="E69" s="6" t="s">
        <v>247</v>
      </c>
      <c r="F69" s="19">
        <v>632500</v>
      </c>
      <c r="G69" s="24">
        <v>15112.96</v>
      </c>
      <c r="H69" s="24">
        <v>0.37</v>
      </c>
      <c r="I69" s="31"/>
      <c r="J69" s="31"/>
      <c r="K69" s="35"/>
    </row>
    <row r="70" spans="2:11" x14ac:dyDescent="0.25">
      <c r="B70" s="8" t="s">
        <v>443</v>
      </c>
      <c r="C70" s="60" t="s">
        <v>444</v>
      </c>
      <c r="D70" s="54" t="s">
        <v>445</v>
      </c>
      <c r="E70" s="6" t="s">
        <v>72</v>
      </c>
      <c r="F70" s="19">
        <v>1048750</v>
      </c>
      <c r="G70" s="24">
        <v>14207.42</v>
      </c>
      <c r="H70" s="24">
        <v>0.35</v>
      </c>
      <c r="I70" s="31"/>
      <c r="J70" s="31"/>
      <c r="K70" s="35"/>
    </row>
    <row r="71" spans="2:11" x14ac:dyDescent="0.25">
      <c r="B71" s="8" t="s">
        <v>1002</v>
      </c>
      <c r="C71" s="60" t="s">
        <v>1003</v>
      </c>
      <c r="D71" s="54" t="s">
        <v>1004</v>
      </c>
      <c r="E71" s="6" t="s">
        <v>157</v>
      </c>
      <c r="F71" s="19">
        <v>186500</v>
      </c>
      <c r="G71" s="24">
        <v>13836.44</v>
      </c>
      <c r="H71" s="24">
        <v>0.34</v>
      </c>
      <c r="I71" s="31"/>
      <c r="J71" s="31"/>
      <c r="K71" s="35"/>
    </row>
    <row r="72" spans="2:11" x14ac:dyDescent="0.25">
      <c r="B72" s="8" t="s">
        <v>77</v>
      </c>
      <c r="C72" s="60" t="s">
        <v>78</v>
      </c>
      <c r="D72" s="54" t="s">
        <v>79</v>
      </c>
      <c r="E72" s="6" t="s">
        <v>80</v>
      </c>
      <c r="F72" s="19">
        <v>1544900</v>
      </c>
      <c r="G72" s="24">
        <v>13663.87</v>
      </c>
      <c r="H72" s="24">
        <v>0.33</v>
      </c>
      <c r="I72" s="31"/>
      <c r="J72" s="31"/>
      <c r="K72" s="35"/>
    </row>
    <row r="73" spans="2:11" x14ac:dyDescent="0.25">
      <c r="B73" s="8" t="s">
        <v>510</v>
      </c>
      <c r="C73" s="60" t="s">
        <v>511</v>
      </c>
      <c r="D73" s="54" t="s">
        <v>512</v>
      </c>
      <c r="E73" s="6" t="s">
        <v>44</v>
      </c>
      <c r="F73" s="19">
        <v>5507775</v>
      </c>
      <c r="G73" s="24">
        <v>13637.25</v>
      </c>
      <c r="H73" s="24">
        <v>0.33</v>
      </c>
      <c r="I73" s="31"/>
      <c r="J73" s="31"/>
      <c r="K73" s="35"/>
    </row>
    <row r="74" spans="2:11" x14ac:dyDescent="0.25">
      <c r="B74" s="8" t="s">
        <v>1162</v>
      </c>
      <c r="C74" s="60" t="s">
        <v>1163</v>
      </c>
      <c r="D74" s="54" t="s">
        <v>1164</v>
      </c>
      <c r="E74" s="6" t="s">
        <v>533</v>
      </c>
      <c r="F74" s="19">
        <v>1269950</v>
      </c>
      <c r="G74" s="24">
        <v>12887.45</v>
      </c>
      <c r="H74" s="24">
        <v>0.31</v>
      </c>
      <c r="I74" s="31"/>
      <c r="J74" s="31"/>
      <c r="K74" s="35"/>
    </row>
    <row r="75" spans="2:11" x14ac:dyDescent="0.25">
      <c r="B75" s="8" t="s">
        <v>2221</v>
      </c>
      <c r="C75" s="60" t="s">
        <v>2222</v>
      </c>
      <c r="D75" s="54" t="s">
        <v>2223</v>
      </c>
      <c r="E75" s="6" t="s">
        <v>243</v>
      </c>
      <c r="F75" s="19">
        <v>3358200</v>
      </c>
      <c r="G75" s="24">
        <v>12719.18</v>
      </c>
      <c r="H75" s="24">
        <v>0.31</v>
      </c>
      <c r="I75" s="31"/>
      <c r="J75" s="31"/>
      <c r="K75" s="35"/>
    </row>
    <row r="76" spans="2:11" x14ac:dyDescent="0.25">
      <c r="B76" s="8" t="s">
        <v>2224</v>
      </c>
      <c r="C76" s="60" t="s">
        <v>2225</v>
      </c>
      <c r="D76" s="54" t="s">
        <v>2226</v>
      </c>
      <c r="E76" s="6" t="s">
        <v>80</v>
      </c>
      <c r="F76" s="19">
        <v>3281250</v>
      </c>
      <c r="G76" s="24">
        <v>12668.91</v>
      </c>
      <c r="H76" s="24">
        <v>0.31</v>
      </c>
      <c r="I76" s="31"/>
      <c r="J76" s="31"/>
      <c r="K76" s="35"/>
    </row>
    <row r="77" spans="2:11" x14ac:dyDescent="0.25">
      <c r="B77" s="8" t="s">
        <v>2227</v>
      </c>
      <c r="C77" s="60" t="s">
        <v>2228</v>
      </c>
      <c r="D77" s="54" t="s">
        <v>2229</v>
      </c>
      <c r="E77" s="6" t="s">
        <v>72</v>
      </c>
      <c r="F77" s="19">
        <v>5043000</v>
      </c>
      <c r="G77" s="24">
        <v>12662.97</v>
      </c>
      <c r="H77" s="24">
        <v>0.31</v>
      </c>
      <c r="I77" s="31"/>
      <c r="J77" s="31"/>
      <c r="K77" s="35"/>
    </row>
    <row r="78" spans="2:11" x14ac:dyDescent="0.25">
      <c r="B78" s="8" t="s">
        <v>2230</v>
      </c>
      <c r="C78" s="60" t="s">
        <v>2231</v>
      </c>
      <c r="D78" s="54" t="s">
        <v>2232</v>
      </c>
      <c r="E78" s="6" t="s">
        <v>91</v>
      </c>
      <c r="F78" s="19">
        <v>5634000</v>
      </c>
      <c r="G78" s="24">
        <v>12597.62</v>
      </c>
      <c r="H78" s="24">
        <v>0.31</v>
      </c>
      <c r="I78" s="31"/>
      <c r="J78" s="31"/>
      <c r="K78" s="35"/>
    </row>
    <row r="79" spans="2:11" x14ac:dyDescent="0.25">
      <c r="B79" s="8" t="s">
        <v>2233</v>
      </c>
      <c r="C79" s="60" t="s">
        <v>2234</v>
      </c>
      <c r="D79" s="54" t="s">
        <v>2235</v>
      </c>
      <c r="E79" s="6" t="s">
        <v>533</v>
      </c>
      <c r="F79" s="19">
        <v>2716200</v>
      </c>
      <c r="G79" s="24">
        <v>12487.73</v>
      </c>
      <c r="H79" s="24">
        <v>0.3</v>
      </c>
      <c r="I79" s="31"/>
      <c r="J79" s="31"/>
      <c r="K79" s="35"/>
    </row>
    <row r="80" spans="2:11" x14ac:dyDescent="0.25">
      <c r="B80" s="8" t="s">
        <v>1991</v>
      </c>
      <c r="C80" s="60" t="s">
        <v>1499</v>
      </c>
      <c r="D80" s="54" t="s">
        <v>1992</v>
      </c>
      <c r="E80" s="6" t="s">
        <v>44</v>
      </c>
      <c r="F80" s="19">
        <v>4810000</v>
      </c>
      <c r="G80" s="24">
        <v>12477.14</v>
      </c>
      <c r="H80" s="24">
        <v>0.3</v>
      </c>
      <c r="I80" s="31"/>
      <c r="J80" s="31"/>
      <c r="K80" s="35"/>
    </row>
    <row r="81" spans="2:11" x14ac:dyDescent="0.25">
      <c r="B81" s="8" t="s">
        <v>2236</v>
      </c>
      <c r="C81" s="60" t="s">
        <v>2237</v>
      </c>
      <c r="D81" s="54" t="s">
        <v>2238</v>
      </c>
      <c r="E81" s="6" t="s">
        <v>72</v>
      </c>
      <c r="F81" s="19">
        <v>8247400</v>
      </c>
      <c r="G81" s="24">
        <v>12331.51</v>
      </c>
      <c r="H81" s="24">
        <v>0.3</v>
      </c>
      <c r="I81" s="31"/>
      <c r="J81" s="31"/>
      <c r="K81" s="35"/>
    </row>
    <row r="82" spans="2:11" x14ac:dyDescent="0.25">
      <c r="B82" s="8" t="s">
        <v>424</v>
      </c>
      <c r="C82" s="60" t="s">
        <v>425</v>
      </c>
      <c r="D82" s="54" t="s">
        <v>426</v>
      </c>
      <c r="E82" s="6" t="s">
        <v>427</v>
      </c>
      <c r="F82" s="19">
        <v>4299750</v>
      </c>
      <c r="G82" s="24">
        <v>12239.24</v>
      </c>
      <c r="H82" s="24">
        <v>0.3</v>
      </c>
      <c r="I82" s="31"/>
      <c r="J82" s="31"/>
      <c r="K82" s="35"/>
    </row>
    <row r="83" spans="2:11" x14ac:dyDescent="0.25">
      <c r="B83" s="8" t="s">
        <v>2239</v>
      </c>
      <c r="C83" s="60" t="s">
        <v>2240</v>
      </c>
      <c r="D83" s="54" t="s">
        <v>2241</v>
      </c>
      <c r="E83" s="6" t="s">
        <v>533</v>
      </c>
      <c r="F83" s="19">
        <v>1651200</v>
      </c>
      <c r="G83" s="24">
        <v>12152.01</v>
      </c>
      <c r="H83" s="24">
        <v>0.3</v>
      </c>
      <c r="I83" s="31"/>
      <c r="J83" s="31"/>
      <c r="K83" s="35"/>
    </row>
    <row r="84" spans="2:11" x14ac:dyDescent="0.25">
      <c r="B84" s="8" t="s">
        <v>290</v>
      </c>
      <c r="C84" s="60" t="s">
        <v>291</v>
      </c>
      <c r="D84" s="54" t="s">
        <v>292</v>
      </c>
      <c r="E84" s="6" t="s">
        <v>84</v>
      </c>
      <c r="F84" s="19">
        <v>3525525</v>
      </c>
      <c r="G84" s="24">
        <v>11824.61</v>
      </c>
      <c r="H84" s="24">
        <v>0.28999999999999998</v>
      </c>
      <c r="I84" s="31"/>
      <c r="J84" s="31"/>
      <c r="K84" s="35"/>
    </row>
    <row r="85" spans="2:11" x14ac:dyDescent="0.25">
      <c r="B85" s="8" t="s">
        <v>69</v>
      </c>
      <c r="C85" s="60" t="s">
        <v>70</v>
      </c>
      <c r="D85" s="54" t="s">
        <v>71</v>
      </c>
      <c r="E85" s="6" t="s">
        <v>72</v>
      </c>
      <c r="F85" s="19">
        <v>1454250</v>
      </c>
      <c r="G85" s="24">
        <v>11656.54</v>
      </c>
      <c r="H85" s="24">
        <v>0.28000000000000003</v>
      </c>
      <c r="I85" s="31"/>
      <c r="J85" s="31"/>
      <c r="K85" s="35"/>
    </row>
    <row r="86" spans="2:11" x14ac:dyDescent="0.25">
      <c r="B86" s="8" t="s">
        <v>1077</v>
      </c>
      <c r="C86" s="60" t="s">
        <v>1078</v>
      </c>
      <c r="D86" s="54" t="s">
        <v>1079</v>
      </c>
      <c r="E86" s="6" t="s">
        <v>44</v>
      </c>
      <c r="F86" s="19">
        <v>8103600</v>
      </c>
      <c r="G86" s="24">
        <v>11454.44</v>
      </c>
      <c r="H86" s="24">
        <v>0.28000000000000003</v>
      </c>
      <c r="I86" s="31"/>
      <c r="J86" s="31"/>
      <c r="K86" s="35"/>
    </row>
    <row r="87" spans="2:11" x14ac:dyDescent="0.25">
      <c r="B87" s="8" t="s">
        <v>136</v>
      </c>
      <c r="C87" s="60" t="s">
        <v>137</v>
      </c>
      <c r="D87" s="54" t="s">
        <v>138</v>
      </c>
      <c r="E87" s="6" t="s">
        <v>139</v>
      </c>
      <c r="F87" s="19">
        <v>2002000</v>
      </c>
      <c r="G87" s="24">
        <v>11430.42</v>
      </c>
      <c r="H87" s="24">
        <v>0.28000000000000003</v>
      </c>
      <c r="I87" s="31"/>
      <c r="J87" s="31"/>
      <c r="K87" s="35"/>
    </row>
    <row r="88" spans="2:11" x14ac:dyDescent="0.25">
      <c r="B88" s="8" t="s">
        <v>1058</v>
      </c>
      <c r="C88" s="60" t="s">
        <v>1059</v>
      </c>
      <c r="D88" s="54" t="s">
        <v>1060</v>
      </c>
      <c r="E88" s="6" t="s">
        <v>258</v>
      </c>
      <c r="F88" s="19">
        <v>922000</v>
      </c>
      <c r="G88" s="24">
        <v>11237.34</v>
      </c>
      <c r="H88" s="24">
        <v>0.27</v>
      </c>
      <c r="I88" s="31"/>
      <c r="J88" s="31"/>
      <c r="K88" s="35"/>
    </row>
    <row r="89" spans="2:11" x14ac:dyDescent="0.25">
      <c r="B89" s="8" t="s">
        <v>434</v>
      </c>
      <c r="C89" s="60" t="s">
        <v>435</v>
      </c>
      <c r="D89" s="54" t="s">
        <v>436</v>
      </c>
      <c r="E89" s="6" t="s">
        <v>390</v>
      </c>
      <c r="F89" s="19">
        <v>7856100</v>
      </c>
      <c r="G89" s="24">
        <v>10818.64</v>
      </c>
      <c r="H89" s="24">
        <v>0.26</v>
      </c>
      <c r="I89" s="31"/>
      <c r="J89" s="31"/>
      <c r="K89" s="35"/>
    </row>
    <row r="90" spans="2:11" x14ac:dyDescent="0.25">
      <c r="B90" s="8" t="s">
        <v>2242</v>
      </c>
      <c r="C90" s="60" t="s">
        <v>2243</v>
      </c>
      <c r="D90" s="54" t="s">
        <v>2244</v>
      </c>
      <c r="E90" s="6" t="s">
        <v>91</v>
      </c>
      <c r="F90" s="19">
        <v>2817650</v>
      </c>
      <c r="G90" s="24">
        <v>10591.55</v>
      </c>
      <c r="H90" s="24">
        <v>0.26</v>
      </c>
      <c r="I90" s="31"/>
      <c r="J90" s="31"/>
      <c r="K90" s="35"/>
    </row>
    <row r="91" spans="2:11" x14ac:dyDescent="0.25">
      <c r="B91" s="8" t="s">
        <v>378</v>
      </c>
      <c r="C91" s="60" t="s">
        <v>379</v>
      </c>
      <c r="D91" s="54" t="s">
        <v>380</v>
      </c>
      <c r="E91" s="6" t="s">
        <v>184</v>
      </c>
      <c r="F91" s="19">
        <v>2546250</v>
      </c>
      <c r="G91" s="24">
        <v>10451.08</v>
      </c>
      <c r="H91" s="24">
        <v>0.25</v>
      </c>
      <c r="I91" s="31"/>
      <c r="J91" s="31"/>
      <c r="K91" s="35"/>
    </row>
    <row r="92" spans="2:11" x14ac:dyDescent="0.25">
      <c r="B92" s="8" t="s">
        <v>598</v>
      </c>
      <c r="C92" s="60" t="s">
        <v>599</v>
      </c>
      <c r="D92" s="54" t="s">
        <v>600</v>
      </c>
      <c r="E92" s="6" t="s">
        <v>601</v>
      </c>
      <c r="F92" s="19">
        <v>2286900</v>
      </c>
      <c r="G92" s="24">
        <v>10301.34</v>
      </c>
      <c r="H92" s="24">
        <v>0.25</v>
      </c>
      <c r="I92" s="31"/>
      <c r="J92" s="31"/>
      <c r="K92" s="35"/>
    </row>
    <row r="93" spans="2:11" x14ac:dyDescent="0.25">
      <c r="B93" s="8" t="s">
        <v>2010</v>
      </c>
      <c r="C93" s="60" t="s">
        <v>2011</v>
      </c>
      <c r="D93" s="54" t="s">
        <v>2012</v>
      </c>
      <c r="E93" s="6" t="s">
        <v>146</v>
      </c>
      <c r="F93" s="19">
        <v>677600</v>
      </c>
      <c r="G93" s="24">
        <v>10206.69</v>
      </c>
      <c r="H93" s="24">
        <v>0.25</v>
      </c>
      <c r="I93" s="31"/>
      <c r="J93" s="31"/>
      <c r="K93" s="35"/>
    </row>
    <row r="94" spans="2:11" x14ac:dyDescent="0.25">
      <c r="B94" s="8" t="s">
        <v>132</v>
      </c>
      <c r="C94" s="60" t="s">
        <v>133</v>
      </c>
      <c r="D94" s="54" t="s">
        <v>134</v>
      </c>
      <c r="E94" s="6" t="s">
        <v>135</v>
      </c>
      <c r="F94" s="19">
        <v>1998000</v>
      </c>
      <c r="G94" s="24">
        <v>10180.81</v>
      </c>
      <c r="H94" s="24">
        <v>0.25</v>
      </c>
      <c r="I94" s="31"/>
      <c r="J94" s="31"/>
      <c r="K94" s="35"/>
    </row>
    <row r="95" spans="2:11" x14ac:dyDescent="0.25">
      <c r="B95" s="8" t="s">
        <v>586</v>
      </c>
      <c r="C95" s="60" t="s">
        <v>587</v>
      </c>
      <c r="D95" s="54" t="s">
        <v>588</v>
      </c>
      <c r="E95" s="6" t="s">
        <v>105</v>
      </c>
      <c r="F95" s="19">
        <v>81100</v>
      </c>
      <c r="G95" s="24">
        <v>9793.64</v>
      </c>
      <c r="H95" s="24">
        <v>0.24</v>
      </c>
      <c r="I95" s="31"/>
      <c r="J95" s="31"/>
      <c r="K95" s="35"/>
    </row>
    <row r="96" spans="2:11" x14ac:dyDescent="0.25">
      <c r="B96" s="8" t="s">
        <v>2245</v>
      </c>
      <c r="C96" s="60" t="s">
        <v>2246</v>
      </c>
      <c r="D96" s="54" t="s">
        <v>2247</v>
      </c>
      <c r="E96" s="6" t="s">
        <v>95</v>
      </c>
      <c r="F96" s="19">
        <v>12455300</v>
      </c>
      <c r="G96" s="24">
        <v>9402.51</v>
      </c>
      <c r="H96" s="24">
        <v>0.23</v>
      </c>
      <c r="I96" s="31"/>
      <c r="J96" s="31"/>
      <c r="K96" s="35"/>
    </row>
    <row r="97" spans="2:11" x14ac:dyDescent="0.25">
      <c r="B97" s="8" t="s">
        <v>2248</v>
      </c>
      <c r="C97" s="60" t="s">
        <v>2249</v>
      </c>
      <c r="D97" s="54" t="s">
        <v>2250</v>
      </c>
      <c r="E97" s="6" t="s">
        <v>131</v>
      </c>
      <c r="F97" s="19">
        <v>3160800</v>
      </c>
      <c r="G97" s="24">
        <v>9099.94</v>
      </c>
      <c r="H97" s="24">
        <v>0.22</v>
      </c>
      <c r="I97" s="31"/>
      <c r="J97" s="31"/>
      <c r="K97" s="35"/>
    </row>
    <row r="98" spans="2:11" x14ac:dyDescent="0.25">
      <c r="B98" s="8" t="s">
        <v>507</v>
      </c>
      <c r="C98" s="60" t="s">
        <v>508</v>
      </c>
      <c r="D98" s="54" t="s">
        <v>509</v>
      </c>
      <c r="E98" s="6" t="s">
        <v>72</v>
      </c>
      <c r="F98" s="19">
        <v>551750</v>
      </c>
      <c r="G98" s="24">
        <v>9003.4599999999991</v>
      </c>
      <c r="H98" s="24">
        <v>0.22</v>
      </c>
      <c r="I98" s="31"/>
      <c r="J98" s="31"/>
      <c r="K98" s="35"/>
    </row>
    <row r="99" spans="2:11" x14ac:dyDescent="0.25">
      <c r="B99" s="8" t="s">
        <v>549</v>
      </c>
      <c r="C99" s="60" t="s">
        <v>550</v>
      </c>
      <c r="D99" s="54" t="s">
        <v>551</v>
      </c>
      <c r="E99" s="6" t="s">
        <v>131</v>
      </c>
      <c r="F99" s="19">
        <v>8560800</v>
      </c>
      <c r="G99" s="24">
        <v>8995.69</v>
      </c>
      <c r="H99" s="24">
        <v>0.22</v>
      </c>
      <c r="I99" s="31"/>
      <c r="J99" s="31"/>
      <c r="K99" s="35"/>
    </row>
    <row r="100" spans="2:11" x14ac:dyDescent="0.25">
      <c r="B100" s="8" t="s">
        <v>2251</v>
      </c>
      <c r="C100" s="60" t="s">
        <v>1372</v>
      </c>
      <c r="D100" s="54" t="s">
        <v>2252</v>
      </c>
      <c r="E100" s="6" t="s">
        <v>72</v>
      </c>
      <c r="F100" s="19">
        <v>1176500</v>
      </c>
      <c r="G100" s="24">
        <v>8883.16</v>
      </c>
      <c r="H100" s="24">
        <v>0.22</v>
      </c>
      <c r="I100" s="31"/>
      <c r="J100" s="31"/>
      <c r="K100" s="35"/>
    </row>
    <row r="101" spans="2:11" x14ac:dyDescent="0.25">
      <c r="B101" s="8" t="s">
        <v>2177</v>
      </c>
      <c r="C101" s="60" t="s">
        <v>2178</v>
      </c>
      <c r="D101" s="54" t="s">
        <v>2179</v>
      </c>
      <c r="E101" s="6" t="s">
        <v>84</v>
      </c>
      <c r="F101" s="19">
        <v>2992125</v>
      </c>
      <c r="G101" s="24">
        <v>8407.8700000000008</v>
      </c>
      <c r="H101" s="24">
        <v>0.2</v>
      </c>
      <c r="I101" s="31"/>
      <c r="J101" s="31"/>
      <c r="K101" s="35"/>
    </row>
    <row r="102" spans="2:11" x14ac:dyDescent="0.25">
      <c r="B102" s="8" t="s">
        <v>2253</v>
      </c>
      <c r="C102" s="60" t="s">
        <v>2254</v>
      </c>
      <c r="D102" s="54" t="s">
        <v>2255</v>
      </c>
      <c r="E102" s="6" t="s">
        <v>209</v>
      </c>
      <c r="F102" s="19">
        <v>1878750</v>
      </c>
      <c r="G102" s="24">
        <v>7990.32</v>
      </c>
      <c r="H102" s="24">
        <v>0.19</v>
      </c>
      <c r="I102" s="31"/>
      <c r="J102" s="31"/>
      <c r="K102" s="35"/>
    </row>
    <row r="103" spans="2:11" x14ac:dyDescent="0.25">
      <c r="B103" s="8" t="s">
        <v>2256</v>
      </c>
      <c r="C103" s="60" t="s">
        <v>2257</v>
      </c>
      <c r="D103" s="54" t="s">
        <v>2258</v>
      </c>
      <c r="E103" s="6" t="s">
        <v>44</v>
      </c>
      <c r="F103" s="19">
        <v>12994275</v>
      </c>
      <c r="G103" s="24">
        <v>7647.13</v>
      </c>
      <c r="H103" s="24">
        <v>0.19</v>
      </c>
      <c r="I103" s="31"/>
      <c r="J103" s="31"/>
      <c r="K103" s="35"/>
    </row>
    <row r="104" spans="2:11" x14ac:dyDescent="0.25">
      <c r="B104" s="8" t="s">
        <v>458</v>
      </c>
      <c r="C104" s="60" t="s">
        <v>459</v>
      </c>
      <c r="D104" s="54" t="s">
        <v>460</v>
      </c>
      <c r="E104" s="6" t="s">
        <v>65</v>
      </c>
      <c r="F104" s="19">
        <v>2543200</v>
      </c>
      <c r="G104" s="24">
        <v>7532.96</v>
      </c>
      <c r="H104" s="24">
        <v>0.18</v>
      </c>
      <c r="I104" s="31"/>
      <c r="J104" s="31"/>
      <c r="K104" s="35"/>
    </row>
    <row r="105" spans="2:11" x14ac:dyDescent="0.25">
      <c r="B105" s="8" t="s">
        <v>351</v>
      </c>
      <c r="C105" s="60" t="s">
        <v>352</v>
      </c>
      <c r="D105" s="54" t="s">
        <v>353</v>
      </c>
      <c r="E105" s="6" t="s">
        <v>247</v>
      </c>
      <c r="F105" s="19">
        <v>323100</v>
      </c>
      <c r="G105" s="24">
        <v>7161.19</v>
      </c>
      <c r="H105" s="24">
        <v>0.17</v>
      </c>
      <c r="I105" s="31"/>
      <c r="J105" s="31"/>
      <c r="K105" s="35"/>
    </row>
    <row r="106" spans="2:11" x14ac:dyDescent="0.25">
      <c r="B106" s="8" t="s">
        <v>151</v>
      </c>
      <c r="C106" s="60" t="s">
        <v>152</v>
      </c>
      <c r="D106" s="54" t="s">
        <v>153</v>
      </c>
      <c r="E106" s="6" t="s">
        <v>131</v>
      </c>
      <c r="F106" s="19">
        <v>1463875</v>
      </c>
      <c r="G106" s="24">
        <v>7048.56</v>
      </c>
      <c r="H106" s="24">
        <v>0.17</v>
      </c>
      <c r="I106" s="31"/>
      <c r="J106" s="31"/>
      <c r="K106" s="35"/>
    </row>
    <row r="107" spans="2:11" x14ac:dyDescent="0.25">
      <c r="B107" s="8" t="s">
        <v>943</v>
      </c>
      <c r="C107" s="60" t="s">
        <v>944</v>
      </c>
      <c r="D107" s="54" t="s">
        <v>945</v>
      </c>
      <c r="E107" s="6" t="s">
        <v>51</v>
      </c>
      <c r="F107" s="19">
        <v>623625</v>
      </c>
      <c r="G107" s="24">
        <v>6951.55</v>
      </c>
      <c r="H107" s="24">
        <v>0.17</v>
      </c>
      <c r="I107" s="31"/>
      <c r="J107" s="31"/>
      <c r="K107" s="35"/>
    </row>
    <row r="108" spans="2:11" x14ac:dyDescent="0.25">
      <c r="B108" s="8" t="s">
        <v>284</v>
      </c>
      <c r="C108" s="60" t="s">
        <v>285</v>
      </c>
      <c r="D108" s="54" t="s">
        <v>286</v>
      </c>
      <c r="E108" s="6" t="s">
        <v>131</v>
      </c>
      <c r="F108" s="19">
        <v>653950</v>
      </c>
      <c r="G108" s="24">
        <v>6746.15</v>
      </c>
      <c r="H108" s="24">
        <v>0.16</v>
      </c>
      <c r="I108" s="31"/>
      <c r="J108" s="31"/>
      <c r="K108" s="35"/>
    </row>
    <row r="109" spans="2:11" x14ac:dyDescent="0.25">
      <c r="B109" s="8" t="s">
        <v>1150</v>
      </c>
      <c r="C109" s="60" t="s">
        <v>1151</v>
      </c>
      <c r="D109" s="54" t="s">
        <v>1152</v>
      </c>
      <c r="E109" s="6" t="s">
        <v>135</v>
      </c>
      <c r="F109" s="19">
        <v>373125</v>
      </c>
      <c r="G109" s="24">
        <v>6631.55</v>
      </c>
      <c r="H109" s="24">
        <v>0.16</v>
      </c>
      <c r="I109" s="31"/>
      <c r="J109" s="31"/>
      <c r="K109" s="35"/>
    </row>
    <row r="110" spans="2:11" x14ac:dyDescent="0.25">
      <c r="B110" s="8" t="s">
        <v>1141</v>
      </c>
      <c r="C110" s="60" t="s">
        <v>1142</v>
      </c>
      <c r="D110" s="54" t="s">
        <v>1143</v>
      </c>
      <c r="E110" s="6" t="s">
        <v>243</v>
      </c>
      <c r="F110" s="19">
        <v>2209700</v>
      </c>
      <c r="G110" s="24">
        <v>6542.92</v>
      </c>
      <c r="H110" s="24">
        <v>0.16</v>
      </c>
      <c r="I110" s="31"/>
      <c r="J110" s="31"/>
      <c r="K110" s="35"/>
    </row>
    <row r="111" spans="2:11" x14ac:dyDescent="0.25">
      <c r="B111" s="8" t="s">
        <v>612</v>
      </c>
      <c r="C111" s="60" t="s">
        <v>613</v>
      </c>
      <c r="D111" s="54" t="s">
        <v>614</v>
      </c>
      <c r="E111" s="6" t="s">
        <v>243</v>
      </c>
      <c r="F111" s="19">
        <v>1370000</v>
      </c>
      <c r="G111" s="24">
        <v>6460.92</v>
      </c>
      <c r="H111" s="24">
        <v>0.16</v>
      </c>
      <c r="I111" s="31"/>
      <c r="J111" s="31"/>
      <c r="K111" s="35"/>
    </row>
    <row r="112" spans="2:11" x14ac:dyDescent="0.25">
      <c r="B112" s="8" t="s">
        <v>2259</v>
      </c>
      <c r="C112" s="60" t="s">
        <v>2260</v>
      </c>
      <c r="D112" s="54" t="s">
        <v>2261</v>
      </c>
      <c r="E112" s="6" t="s">
        <v>109</v>
      </c>
      <c r="F112" s="19">
        <v>327600</v>
      </c>
      <c r="G112" s="24">
        <v>6345.61</v>
      </c>
      <c r="H112" s="24">
        <v>0.15</v>
      </c>
      <c r="I112" s="31"/>
      <c r="J112" s="31"/>
      <c r="K112" s="35"/>
    </row>
    <row r="113" spans="2:11" x14ac:dyDescent="0.25">
      <c r="B113" s="8" t="s">
        <v>231</v>
      </c>
      <c r="C113" s="60" t="s">
        <v>232</v>
      </c>
      <c r="D113" s="54" t="s">
        <v>233</v>
      </c>
      <c r="E113" s="6" t="s">
        <v>119</v>
      </c>
      <c r="F113" s="19">
        <v>1750000</v>
      </c>
      <c r="G113" s="24">
        <v>6315.75</v>
      </c>
      <c r="H113" s="24">
        <v>0.15</v>
      </c>
      <c r="I113" s="31"/>
      <c r="J113" s="31"/>
      <c r="K113" s="35"/>
    </row>
    <row r="114" spans="2:11" x14ac:dyDescent="0.25">
      <c r="B114" s="8" t="s">
        <v>412</v>
      </c>
      <c r="C114" s="60" t="s">
        <v>413</v>
      </c>
      <c r="D114" s="54" t="s">
        <v>414</v>
      </c>
      <c r="E114" s="6" t="s">
        <v>119</v>
      </c>
      <c r="F114" s="19">
        <v>498750</v>
      </c>
      <c r="G114" s="24">
        <v>6105.7</v>
      </c>
      <c r="H114" s="24">
        <v>0.15</v>
      </c>
      <c r="I114" s="31"/>
      <c r="J114" s="31"/>
      <c r="K114" s="35"/>
    </row>
    <row r="115" spans="2:11" x14ac:dyDescent="0.25">
      <c r="B115" s="8" t="s">
        <v>919</v>
      </c>
      <c r="C115" s="60" t="s">
        <v>920</v>
      </c>
      <c r="D115" s="54" t="s">
        <v>921</v>
      </c>
      <c r="E115" s="6" t="s">
        <v>123</v>
      </c>
      <c r="F115" s="19">
        <v>513500</v>
      </c>
      <c r="G115" s="24">
        <v>6032.6</v>
      </c>
      <c r="H115" s="24">
        <v>0.15</v>
      </c>
      <c r="I115" s="31"/>
      <c r="J115" s="31"/>
      <c r="K115" s="35"/>
    </row>
    <row r="116" spans="2:11" x14ac:dyDescent="0.25">
      <c r="B116" s="8" t="s">
        <v>1159</v>
      </c>
      <c r="C116" s="60" t="s">
        <v>1160</v>
      </c>
      <c r="D116" s="54" t="s">
        <v>1161</v>
      </c>
      <c r="E116" s="6" t="s">
        <v>150</v>
      </c>
      <c r="F116" s="19">
        <v>178300</v>
      </c>
      <c r="G116" s="24">
        <v>5876.41</v>
      </c>
      <c r="H116" s="24">
        <v>0.14000000000000001</v>
      </c>
      <c r="I116" s="31"/>
      <c r="J116" s="31"/>
      <c r="K116" s="35"/>
    </row>
    <row r="117" spans="2:11" x14ac:dyDescent="0.25">
      <c r="B117" s="8" t="s">
        <v>120</v>
      </c>
      <c r="C117" s="60" t="s">
        <v>121</v>
      </c>
      <c r="D117" s="54" t="s">
        <v>122</v>
      </c>
      <c r="E117" s="6" t="s">
        <v>123</v>
      </c>
      <c r="F117" s="19">
        <v>107375</v>
      </c>
      <c r="G117" s="24">
        <v>5822.95</v>
      </c>
      <c r="H117" s="24">
        <v>0.14000000000000001</v>
      </c>
      <c r="I117" s="31"/>
      <c r="J117" s="31"/>
      <c r="K117" s="35"/>
    </row>
    <row r="118" spans="2:11" x14ac:dyDescent="0.25">
      <c r="B118" s="8" t="s">
        <v>440</v>
      </c>
      <c r="C118" s="60" t="s">
        <v>441</v>
      </c>
      <c r="D118" s="54" t="s">
        <v>442</v>
      </c>
      <c r="E118" s="6" t="s">
        <v>390</v>
      </c>
      <c r="F118" s="19">
        <v>2276200</v>
      </c>
      <c r="G118" s="24">
        <v>5655.22</v>
      </c>
      <c r="H118" s="24">
        <v>0.14000000000000001</v>
      </c>
      <c r="I118" s="31"/>
      <c r="J118" s="31"/>
      <c r="K118" s="35"/>
    </row>
    <row r="119" spans="2:11" x14ac:dyDescent="0.25">
      <c r="B119" s="8" t="s">
        <v>265</v>
      </c>
      <c r="C119" s="60" t="s">
        <v>266</v>
      </c>
      <c r="D119" s="54" t="s">
        <v>267</v>
      </c>
      <c r="E119" s="6" t="s">
        <v>184</v>
      </c>
      <c r="F119" s="19">
        <v>574000</v>
      </c>
      <c r="G119" s="24">
        <v>5652.75</v>
      </c>
      <c r="H119" s="24">
        <v>0.14000000000000001</v>
      </c>
      <c r="I119" s="31"/>
      <c r="J119" s="31"/>
      <c r="K119" s="35"/>
    </row>
    <row r="120" spans="2:11" x14ac:dyDescent="0.25">
      <c r="B120" s="8" t="s">
        <v>2262</v>
      </c>
      <c r="C120" s="60" t="s">
        <v>652</v>
      </c>
      <c r="D120" s="54" t="s">
        <v>2263</v>
      </c>
      <c r="E120" s="6" t="s">
        <v>131</v>
      </c>
      <c r="F120" s="19">
        <v>19650</v>
      </c>
      <c r="G120" s="24">
        <v>5648.39</v>
      </c>
      <c r="H120" s="24">
        <v>0.14000000000000001</v>
      </c>
      <c r="I120" s="31"/>
      <c r="J120" s="31"/>
      <c r="K120" s="35"/>
    </row>
    <row r="121" spans="2:11" x14ac:dyDescent="0.25">
      <c r="B121" s="8" t="s">
        <v>2264</v>
      </c>
      <c r="C121" s="60" t="s">
        <v>2265</v>
      </c>
      <c r="D121" s="54" t="s">
        <v>2266</v>
      </c>
      <c r="E121" s="6" t="s">
        <v>119</v>
      </c>
      <c r="F121" s="19">
        <v>642600</v>
      </c>
      <c r="G121" s="24">
        <v>5598.33</v>
      </c>
      <c r="H121" s="24">
        <v>0.14000000000000001</v>
      </c>
      <c r="I121" s="31"/>
      <c r="J121" s="31"/>
      <c r="K121" s="35"/>
    </row>
    <row r="122" spans="2:11" x14ac:dyDescent="0.25">
      <c r="B122" s="8" t="s">
        <v>1008</v>
      </c>
      <c r="C122" s="60" t="s">
        <v>1009</v>
      </c>
      <c r="D122" s="54" t="s">
        <v>1010</v>
      </c>
      <c r="E122" s="6" t="s">
        <v>157</v>
      </c>
      <c r="F122" s="19">
        <v>697500</v>
      </c>
      <c r="G122" s="24">
        <v>5545.13</v>
      </c>
      <c r="H122" s="24">
        <v>0.14000000000000001</v>
      </c>
      <c r="I122" s="31"/>
      <c r="J122" s="31"/>
      <c r="K122" s="35"/>
    </row>
    <row r="123" spans="2:11" x14ac:dyDescent="0.25">
      <c r="B123" s="8" t="s">
        <v>147</v>
      </c>
      <c r="C123" s="60" t="s">
        <v>148</v>
      </c>
      <c r="D123" s="54" t="s">
        <v>149</v>
      </c>
      <c r="E123" s="6" t="s">
        <v>150</v>
      </c>
      <c r="F123" s="19">
        <v>2262500</v>
      </c>
      <c r="G123" s="24">
        <v>5316.88</v>
      </c>
      <c r="H123" s="24">
        <v>0.13</v>
      </c>
      <c r="I123" s="31"/>
      <c r="J123" s="31"/>
      <c r="K123" s="35"/>
    </row>
    <row r="124" spans="2:11" x14ac:dyDescent="0.25">
      <c r="B124" s="8" t="s">
        <v>952</v>
      </c>
      <c r="C124" s="60" t="s">
        <v>953</v>
      </c>
      <c r="D124" s="54" t="s">
        <v>954</v>
      </c>
      <c r="E124" s="6" t="s">
        <v>955</v>
      </c>
      <c r="F124" s="19">
        <v>350000</v>
      </c>
      <c r="G124" s="24">
        <v>4997.3</v>
      </c>
      <c r="H124" s="24">
        <v>0.12</v>
      </c>
      <c r="I124" s="31"/>
      <c r="J124" s="31"/>
      <c r="K124" s="35"/>
    </row>
    <row r="125" spans="2:11" x14ac:dyDescent="0.25">
      <c r="B125" s="8" t="s">
        <v>504</v>
      </c>
      <c r="C125" s="60" t="s">
        <v>505</v>
      </c>
      <c r="D125" s="54" t="s">
        <v>506</v>
      </c>
      <c r="E125" s="6" t="s">
        <v>247</v>
      </c>
      <c r="F125" s="19">
        <v>174000</v>
      </c>
      <c r="G125" s="24">
        <v>4669.29</v>
      </c>
      <c r="H125" s="24">
        <v>0.11</v>
      </c>
      <c r="I125" s="31"/>
      <c r="J125" s="31"/>
      <c r="K125" s="35"/>
    </row>
    <row r="126" spans="2:11" x14ac:dyDescent="0.25">
      <c r="B126" s="8" t="s">
        <v>296</v>
      </c>
      <c r="C126" s="60" t="s">
        <v>297</v>
      </c>
      <c r="D126" s="54" t="s">
        <v>298</v>
      </c>
      <c r="E126" s="6" t="s">
        <v>209</v>
      </c>
      <c r="F126" s="19">
        <v>1118425</v>
      </c>
      <c r="G126" s="24">
        <v>4660.4799999999996</v>
      </c>
      <c r="H126" s="24">
        <v>0.11</v>
      </c>
      <c r="I126" s="31"/>
      <c r="J126" s="31"/>
      <c r="K126" s="35"/>
    </row>
    <row r="127" spans="2:11" x14ac:dyDescent="0.25">
      <c r="B127" s="8" t="s">
        <v>1070</v>
      </c>
      <c r="C127" s="60" t="s">
        <v>1071</v>
      </c>
      <c r="D127" s="54" t="s">
        <v>1072</v>
      </c>
      <c r="E127" s="6" t="s">
        <v>476</v>
      </c>
      <c r="F127" s="19">
        <v>817065</v>
      </c>
      <c r="G127" s="24">
        <v>4640.5200000000004</v>
      </c>
      <c r="H127" s="24">
        <v>0.11</v>
      </c>
      <c r="I127" s="31"/>
      <c r="J127" s="31"/>
      <c r="K127" s="35"/>
    </row>
    <row r="128" spans="2:11" x14ac:dyDescent="0.25">
      <c r="B128" s="8" t="s">
        <v>268</v>
      </c>
      <c r="C128" s="60" t="s">
        <v>269</v>
      </c>
      <c r="D128" s="54" t="s">
        <v>270</v>
      </c>
      <c r="E128" s="6" t="s">
        <v>271</v>
      </c>
      <c r="F128" s="19">
        <v>212700</v>
      </c>
      <c r="G128" s="24">
        <v>4371.41</v>
      </c>
      <c r="H128" s="24">
        <v>0.11</v>
      </c>
      <c r="I128" s="31"/>
      <c r="J128" s="31"/>
      <c r="K128" s="35"/>
    </row>
    <row r="129" spans="2:11" x14ac:dyDescent="0.25">
      <c r="B129" s="8" t="s">
        <v>2267</v>
      </c>
      <c r="C129" s="60" t="s">
        <v>2268</v>
      </c>
      <c r="D129" s="54" t="s">
        <v>2269</v>
      </c>
      <c r="E129" s="6" t="s">
        <v>58</v>
      </c>
      <c r="F129" s="19">
        <v>5499000</v>
      </c>
      <c r="G129" s="24">
        <v>4262.82</v>
      </c>
      <c r="H129" s="24">
        <v>0.1</v>
      </c>
      <c r="I129" s="31"/>
      <c r="J129" s="31"/>
      <c r="K129" s="35"/>
    </row>
    <row r="130" spans="2:11" x14ac:dyDescent="0.25">
      <c r="B130" s="8" t="s">
        <v>1067</v>
      </c>
      <c r="C130" s="60" t="s">
        <v>1068</v>
      </c>
      <c r="D130" s="54" t="s">
        <v>1069</v>
      </c>
      <c r="E130" s="6" t="s">
        <v>65</v>
      </c>
      <c r="F130" s="19">
        <v>83250</v>
      </c>
      <c r="G130" s="24">
        <v>4214.95</v>
      </c>
      <c r="H130" s="24">
        <v>0.1</v>
      </c>
      <c r="I130" s="31"/>
      <c r="J130" s="31"/>
      <c r="K130" s="35"/>
    </row>
    <row r="131" spans="2:11" x14ac:dyDescent="0.25">
      <c r="B131" s="8" t="s">
        <v>2270</v>
      </c>
      <c r="C131" s="60" t="s">
        <v>2271</v>
      </c>
      <c r="D131" s="54" t="s">
        <v>2272</v>
      </c>
      <c r="E131" s="6" t="s">
        <v>95</v>
      </c>
      <c r="F131" s="19">
        <v>127925</v>
      </c>
      <c r="G131" s="24">
        <v>3978.21</v>
      </c>
      <c r="H131" s="24">
        <v>0.1</v>
      </c>
      <c r="I131" s="31"/>
      <c r="J131" s="31"/>
      <c r="K131" s="35"/>
    </row>
    <row r="132" spans="2:11" x14ac:dyDescent="0.25">
      <c r="B132" s="8" t="s">
        <v>348</v>
      </c>
      <c r="C132" s="60" t="s">
        <v>349</v>
      </c>
      <c r="D132" s="54" t="s">
        <v>350</v>
      </c>
      <c r="E132" s="6" t="s">
        <v>44</v>
      </c>
      <c r="F132" s="19">
        <v>2896400</v>
      </c>
      <c r="G132" s="24">
        <v>3967.78</v>
      </c>
      <c r="H132" s="24">
        <v>0.1</v>
      </c>
      <c r="I132" s="31"/>
      <c r="J132" s="31"/>
      <c r="K132" s="35"/>
    </row>
    <row r="133" spans="2:11" x14ac:dyDescent="0.25">
      <c r="B133" s="8" t="s">
        <v>2273</v>
      </c>
      <c r="C133" s="60" t="s">
        <v>2274</v>
      </c>
      <c r="D133" s="54" t="s">
        <v>2275</v>
      </c>
      <c r="E133" s="6" t="s">
        <v>51</v>
      </c>
      <c r="F133" s="19">
        <v>192225</v>
      </c>
      <c r="G133" s="24">
        <v>3946.38</v>
      </c>
      <c r="H133" s="24">
        <v>0.1</v>
      </c>
      <c r="I133" s="31"/>
      <c r="J133" s="31"/>
      <c r="K133" s="35"/>
    </row>
    <row r="134" spans="2:11" x14ac:dyDescent="0.25">
      <c r="B134" s="8" t="s">
        <v>2276</v>
      </c>
      <c r="C134" s="60" t="s">
        <v>2277</v>
      </c>
      <c r="D134" s="54" t="s">
        <v>2278</v>
      </c>
      <c r="E134" s="6" t="s">
        <v>91</v>
      </c>
      <c r="F134" s="19">
        <v>328500</v>
      </c>
      <c r="G134" s="24">
        <v>3911.12</v>
      </c>
      <c r="H134" s="24">
        <v>0.1</v>
      </c>
      <c r="I134" s="31"/>
      <c r="J134" s="31"/>
      <c r="K134" s="35"/>
    </row>
    <row r="135" spans="2:11" x14ac:dyDescent="0.25">
      <c r="B135" s="8" t="s">
        <v>2279</v>
      </c>
      <c r="C135" s="60" t="s">
        <v>2280</v>
      </c>
      <c r="D135" s="54" t="s">
        <v>2281</v>
      </c>
      <c r="E135" s="6" t="s">
        <v>105</v>
      </c>
      <c r="F135" s="19">
        <v>157200</v>
      </c>
      <c r="G135" s="24">
        <v>3832.54</v>
      </c>
      <c r="H135" s="24">
        <v>0.09</v>
      </c>
      <c r="I135" s="31"/>
      <c r="J135" s="31"/>
      <c r="K135" s="35"/>
    </row>
    <row r="136" spans="2:11" x14ac:dyDescent="0.25">
      <c r="B136" s="8" t="s">
        <v>2282</v>
      </c>
      <c r="C136" s="60" t="s">
        <v>1722</v>
      </c>
      <c r="D136" s="54" t="s">
        <v>2283</v>
      </c>
      <c r="E136" s="6" t="s">
        <v>44</v>
      </c>
      <c r="F136" s="19">
        <v>435000</v>
      </c>
      <c r="G136" s="24">
        <v>3665.75</v>
      </c>
      <c r="H136" s="24">
        <v>0.09</v>
      </c>
      <c r="I136" s="31"/>
      <c r="J136" s="31"/>
      <c r="K136" s="35"/>
    </row>
    <row r="137" spans="2:11" x14ac:dyDescent="0.25">
      <c r="B137" s="8" t="s">
        <v>2284</v>
      </c>
      <c r="C137" s="60" t="s">
        <v>2285</v>
      </c>
      <c r="D137" s="54" t="s">
        <v>2286</v>
      </c>
      <c r="E137" s="6" t="s">
        <v>247</v>
      </c>
      <c r="F137" s="19">
        <v>1520000</v>
      </c>
      <c r="G137" s="24">
        <v>3458.46</v>
      </c>
      <c r="H137" s="24">
        <v>0.08</v>
      </c>
      <c r="I137" s="31"/>
      <c r="J137" s="31"/>
      <c r="K137" s="35"/>
    </row>
    <row r="138" spans="2:11" x14ac:dyDescent="0.25">
      <c r="B138" s="8" t="s">
        <v>2287</v>
      </c>
      <c r="C138" s="60" t="s">
        <v>2288</v>
      </c>
      <c r="D138" s="54" t="s">
        <v>2289</v>
      </c>
      <c r="E138" s="6" t="s">
        <v>95</v>
      </c>
      <c r="F138" s="19">
        <v>13800</v>
      </c>
      <c r="G138" s="24">
        <v>3344.43</v>
      </c>
      <c r="H138" s="24">
        <v>0.08</v>
      </c>
      <c r="I138" s="31"/>
      <c r="J138" s="31"/>
      <c r="K138" s="35"/>
    </row>
    <row r="139" spans="2:11" x14ac:dyDescent="0.25">
      <c r="B139" s="8" t="s">
        <v>2290</v>
      </c>
      <c r="C139" s="60" t="s">
        <v>2291</v>
      </c>
      <c r="D139" s="54" t="s">
        <v>2292</v>
      </c>
      <c r="E139" s="6" t="s">
        <v>180</v>
      </c>
      <c r="F139" s="19">
        <v>153600</v>
      </c>
      <c r="G139" s="24">
        <v>3172.15</v>
      </c>
      <c r="H139" s="24">
        <v>0.08</v>
      </c>
      <c r="I139" s="31"/>
      <c r="J139" s="31"/>
      <c r="K139" s="35"/>
    </row>
    <row r="140" spans="2:11" x14ac:dyDescent="0.25">
      <c r="B140" s="8" t="s">
        <v>2293</v>
      </c>
      <c r="C140" s="60" t="s">
        <v>2294</v>
      </c>
      <c r="D140" s="54" t="s">
        <v>2295</v>
      </c>
      <c r="E140" s="6" t="s">
        <v>146</v>
      </c>
      <c r="F140" s="19">
        <v>261900</v>
      </c>
      <c r="G140" s="24">
        <v>2950.3</v>
      </c>
      <c r="H140" s="24">
        <v>7.0000000000000007E-2</v>
      </c>
      <c r="I140" s="31"/>
      <c r="J140" s="31"/>
      <c r="K140" s="35"/>
    </row>
    <row r="141" spans="2:11" x14ac:dyDescent="0.25">
      <c r="B141" s="8" t="s">
        <v>2296</v>
      </c>
      <c r="C141" s="60" t="s">
        <v>1486</v>
      </c>
      <c r="D141" s="54" t="s">
        <v>2297</v>
      </c>
      <c r="E141" s="6" t="s">
        <v>44</v>
      </c>
      <c r="F141" s="19">
        <v>386400</v>
      </c>
      <c r="G141" s="24">
        <v>2907.47</v>
      </c>
      <c r="H141" s="24">
        <v>7.0000000000000007E-2</v>
      </c>
      <c r="I141" s="31"/>
      <c r="J141" s="31"/>
      <c r="K141" s="35"/>
    </row>
    <row r="142" spans="2:11" x14ac:dyDescent="0.25">
      <c r="B142" s="8" t="s">
        <v>2298</v>
      </c>
      <c r="C142" s="60" t="s">
        <v>2299</v>
      </c>
      <c r="D142" s="54" t="s">
        <v>2300</v>
      </c>
      <c r="E142" s="6" t="s">
        <v>180</v>
      </c>
      <c r="F142" s="19">
        <v>83400</v>
      </c>
      <c r="G142" s="24">
        <v>2860.29</v>
      </c>
      <c r="H142" s="24">
        <v>7.0000000000000007E-2</v>
      </c>
      <c r="I142" s="31"/>
      <c r="J142" s="31"/>
      <c r="K142" s="35"/>
    </row>
    <row r="143" spans="2:11" x14ac:dyDescent="0.25">
      <c r="B143" s="8" t="s">
        <v>2301</v>
      </c>
      <c r="C143" s="60" t="s">
        <v>2302</v>
      </c>
      <c r="D143" s="54" t="s">
        <v>2303</v>
      </c>
      <c r="E143" s="6" t="s">
        <v>247</v>
      </c>
      <c r="F143" s="19">
        <v>298000</v>
      </c>
      <c r="G143" s="24">
        <v>2829.81</v>
      </c>
      <c r="H143" s="24">
        <v>7.0000000000000007E-2</v>
      </c>
      <c r="I143" s="31"/>
      <c r="J143" s="31"/>
      <c r="K143" s="35"/>
    </row>
    <row r="144" spans="2:11" x14ac:dyDescent="0.25">
      <c r="B144" s="8" t="s">
        <v>99</v>
      </c>
      <c r="C144" s="60" t="s">
        <v>100</v>
      </c>
      <c r="D144" s="54" t="s">
        <v>101</v>
      </c>
      <c r="E144" s="6" t="s">
        <v>65</v>
      </c>
      <c r="F144" s="19">
        <v>42800</v>
      </c>
      <c r="G144" s="24">
        <v>2818.81</v>
      </c>
      <c r="H144" s="24">
        <v>7.0000000000000007E-2</v>
      </c>
      <c r="I144" s="31"/>
      <c r="J144" s="31"/>
      <c r="K144" s="35"/>
    </row>
    <row r="145" spans="2:11" x14ac:dyDescent="0.25">
      <c r="B145" s="8" t="s">
        <v>281</v>
      </c>
      <c r="C145" s="60" t="s">
        <v>282</v>
      </c>
      <c r="D145" s="54" t="s">
        <v>283</v>
      </c>
      <c r="E145" s="6" t="s">
        <v>119</v>
      </c>
      <c r="F145" s="19">
        <v>112200</v>
      </c>
      <c r="G145" s="24">
        <v>2596.1999999999998</v>
      </c>
      <c r="H145" s="24">
        <v>0.06</v>
      </c>
      <c r="I145" s="31"/>
      <c r="J145" s="31"/>
      <c r="K145" s="35"/>
    </row>
    <row r="146" spans="2:11" x14ac:dyDescent="0.25">
      <c r="B146" s="8" t="s">
        <v>2050</v>
      </c>
      <c r="C146" s="60" t="s">
        <v>2051</v>
      </c>
      <c r="D146" s="54" t="s">
        <v>2052</v>
      </c>
      <c r="E146" s="6" t="s">
        <v>243</v>
      </c>
      <c r="F146" s="19">
        <v>3430400</v>
      </c>
      <c r="G146" s="24">
        <v>2528.89</v>
      </c>
      <c r="H146" s="24">
        <v>0.06</v>
      </c>
      <c r="I146" s="31"/>
      <c r="J146" s="31"/>
      <c r="K146" s="35"/>
    </row>
    <row r="147" spans="2:11" x14ac:dyDescent="0.25">
      <c r="B147" s="8" t="s">
        <v>2116</v>
      </c>
      <c r="C147" s="60" t="s">
        <v>2117</v>
      </c>
      <c r="D147" s="54" t="s">
        <v>2118</v>
      </c>
      <c r="E147" s="6" t="s">
        <v>164</v>
      </c>
      <c r="F147" s="19">
        <v>489600</v>
      </c>
      <c r="G147" s="24">
        <v>2493.04</v>
      </c>
      <c r="H147" s="24">
        <v>0.06</v>
      </c>
      <c r="I147" s="31"/>
      <c r="J147" s="31"/>
      <c r="K147" s="35"/>
    </row>
    <row r="148" spans="2:11" x14ac:dyDescent="0.25">
      <c r="B148" s="8" t="s">
        <v>215</v>
      </c>
      <c r="C148" s="60" t="s">
        <v>216</v>
      </c>
      <c r="D148" s="54" t="s">
        <v>217</v>
      </c>
      <c r="E148" s="6" t="s">
        <v>218</v>
      </c>
      <c r="F148" s="19">
        <v>1590000</v>
      </c>
      <c r="G148" s="24">
        <v>2450.67</v>
      </c>
      <c r="H148" s="24">
        <v>0.06</v>
      </c>
      <c r="I148" s="31"/>
      <c r="J148" s="31"/>
      <c r="K148" s="35"/>
    </row>
    <row r="149" spans="2:11" x14ac:dyDescent="0.25">
      <c r="B149" s="8" t="s">
        <v>165</v>
      </c>
      <c r="C149" s="60" t="s">
        <v>166</v>
      </c>
      <c r="D149" s="54" t="s">
        <v>167</v>
      </c>
      <c r="E149" s="6" t="s">
        <v>146</v>
      </c>
      <c r="F149" s="19">
        <v>162250</v>
      </c>
      <c r="G149" s="24">
        <v>2387.1799999999998</v>
      </c>
      <c r="H149" s="24">
        <v>0.06</v>
      </c>
      <c r="I149" s="31"/>
      <c r="J149" s="31"/>
      <c r="K149" s="35"/>
    </row>
    <row r="150" spans="2:11" x14ac:dyDescent="0.25">
      <c r="B150" s="8" t="s">
        <v>483</v>
      </c>
      <c r="C150" s="60" t="s">
        <v>484</v>
      </c>
      <c r="D150" s="54" t="s">
        <v>485</v>
      </c>
      <c r="E150" s="6" t="s">
        <v>135</v>
      </c>
      <c r="F150" s="19">
        <v>269500</v>
      </c>
      <c r="G150" s="24">
        <v>1955.63</v>
      </c>
      <c r="H150" s="24">
        <v>0.05</v>
      </c>
      <c r="I150" s="31"/>
      <c r="J150" s="31"/>
      <c r="K150" s="35"/>
    </row>
    <row r="151" spans="2:11" x14ac:dyDescent="0.25">
      <c r="B151" s="8" t="s">
        <v>2019</v>
      </c>
      <c r="C151" s="60" t="s">
        <v>2020</v>
      </c>
      <c r="D151" s="54" t="s">
        <v>2021</v>
      </c>
      <c r="E151" s="6" t="s">
        <v>476</v>
      </c>
      <c r="F151" s="19">
        <v>70875</v>
      </c>
      <c r="G151" s="24">
        <v>1926.95</v>
      </c>
      <c r="H151" s="24">
        <v>0.05</v>
      </c>
      <c r="I151" s="31"/>
      <c r="J151" s="31"/>
      <c r="K151" s="35"/>
    </row>
    <row r="152" spans="2:11" x14ac:dyDescent="0.25">
      <c r="B152" s="8" t="s">
        <v>480</v>
      </c>
      <c r="C152" s="60" t="s">
        <v>481</v>
      </c>
      <c r="D152" s="54" t="s">
        <v>482</v>
      </c>
      <c r="E152" s="6" t="s">
        <v>109</v>
      </c>
      <c r="F152" s="19">
        <v>39200</v>
      </c>
      <c r="G152" s="24">
        <v>1764.04</v>
      </c>
      <c r="H152" s="24">
        <v>0.04</v>
      </c>
      <c r="I152" s="31"/>
      <c r="J152" s="31"/>
      <c r="K152" s="35"/>
    </row>
    <row r="153" spans="2:11" x14ac:dyDescent="0.25">
      <c r="B153" s="8" t="s">
        <v>2304</v>
      </c>
      <c r="C153" s="60" t="s">
        <v>2305</v>
      </c>
      <c r="D153" s="54" t="s">
        <v>2306</v>
      </c>
      <c r="E153" s="6" t="s">
        <v>247</v>
      </c>
      <c r="F153" s="19">
        <v>275250</v>
      </c>
      <c r="G153" s="24">
        <v>1722.51</v>
      </c>
      <c r="H153" s="24">
        <v>0.04</v>
      </c>
      <c r="I153" s="31"/>
      <c r="J153" s="31"/>
      <c r="K153" s="35"/>
    </row>
    <row r="154" spans="2:11" x14ac:dyDescent="0.25">
      <c r="B154" s="8" t="s">
        <v>225</v>
      </c>
      <c r="C154" s="60" t="s">
        <v>226</v>
      </c>
      <c r="D154" s="54" t="s">
        <v>227</v>
      </c>
      <c r="E154" s="6" t="s">
        <v>119</v>
      </c>
      <c r="F154" s="19">
        <v>31250</v>
      </c>
      <c r="G154" s="24">
        <v>1655.94</v>
      </c>
      <c r="H154" s="24">
        <v>0.04</v>
      </c>
      <c r="I154" s="31"/>
      <c r="J154" s="31"/>
      <c r="K154" s="35"/>
    </row>
    <row r="155" spans="2:11" x14ac:dyDescent="0.25">
      <c r="B155" s="8" t="s">
        <v>2307</v>
      </c>
      <c r="C155" s="60" t="s">
        <v>2308</v>
      </c>
      <c r="D155" s="54" t="s">
        <v>2309</v>
      </c>
      <c r="E155" s="6" t="s">
        <v>72</v>
      </c>
      <c r="F155" s="19">
        <v>17650</v>
      </c>
      <c r="G155" s="24">
        <v>1543.67</v>
      </c>
      <c r="H155" s="24">
        <v>0.04</v>
      </c>
      <c r="I155" s="31"/>
      <c r="J155" s="31"/>
      <c r="K155" s="35"/>
    </row>
    <row r="156" spans="2:11" x14ac:dyDescent="0.25">
      <c r="B156" s="8" t="s">
        <v>181</v>
      </c>
      <c r="C156" s="60" t="s">
        <v>182</v>
      </c>
      <c r="D156" s="54" t="s">
        <v>183</v>
      </c>
      <c r="E156" s="6" t="s">
        <v>184</v>
      </c>
      <c r="F156" s="19">
        <v>82800</v>
      </c>
      <c r="G156" s="24">
        <v>1481.04</v>
      </c>
      <c r="H156" s="24">
        <v>0.04</v>
      </c>
      <c r="I156" s="31"/>
      <c r="J156" s="31"/>
      <c r="K156" s="35"/>
    </row>
    <row r="157" spans="2:11" x14ac:dyDescent="0.25">
      <c r="B157" s="8" t="s">
        <v>624</v>
      </c>
      <c r="C157" s="60" t="s">
        <v>625</v>
      </c>
      <c r="D157" s="54" t="s">
        <v>626</v>
      </c>
      <c r="E157" s="6" t="s">
        <v>157</v>
      </c>
      <c r="F157" s="19">
        <v>153825</v>
      </c>
      <c r="G157" s="24">
        <v>1480.26</v>
      </c>
      <c r="H157" s="24">
        <v>0.04</v>
      </c>
      <c r="I157" s="31"/>
      <c r="J157" s="31"/>
      <c r="K157" s="35"/>
    </row>
    <row r="158" spans="2:11" x14ac:dyDescent="0.25">
      <c r="B158" s="8" t="s">
        <v>168</v>
      </c>
      <c r="C158" s="60" t="s">
        <v>169</v>
      </c>
      <c r="D158" s="54" t="s">
        <v>170</v>
      </c>
      <c r="E158" s="6" t="s">
        <v>119</v>
      </c>
      <c r="F158" s="19">
        <v>68625</v>
      </c>
      <c r="G158" s="24">
        <v>1376.48</v>
      </c>
      <c r="H158" s="24">
        <v>0.03</v>
      </c>
      <c r="I158" s="31"/>
      <c r="J158" s="31"/>
      <c r="K158" s="35"/>
    </row>
    <row r="159" spans="2:11" x14ac:dyDescent="0.25">
      <c r="B159" s="8" t="s">
        <v>1005</v>
      </c>
      <c r="C159" s="60" t="s">
        <v>1006</v>
      </c>
      <c r="D159" s="54" t="s">
        <v>1007</v>
      </c>
      <c r="E159" s="6" t="s">
        <v>119</v>
      </c>
      <c r="F159" s="19">
        <v>32000</v>
      </c>
      <c r="G159" s="24">
        <v>1350.46</v>
      </c>
      <c r="H159" s="24">
        <v>0.03</v>
      </c>
      <c r="I159" s="31"/>
      <c r="J159" s="31"/>
      <c r="K159" s="35"/>
    </row>
    <row r="160" spans="2:11" x14ac:dyDescent="0.25">
      <c r="B160" s="8" t="s">
        <v>2310</v>
      </c>
      <c r="C160" s="60" t="s">
        <v>2311</v>
      </c>
      <c r="D160" s="54" t="s">
        <v>2312</v>
      </c>
      <c r="E160" s="6" t="s">
        <v>72</v>
      </c>
      <c r="F160" s="19">
        <v>790875</v>
      </c>
      <c r="G160" s="24">
        <v>1262.08</v>
      </c>
      <c r="H160" s="24">
        <v>0.03</v>
      </c>
      <c r="I160" s="31"/>
      <c r="J160" s="31"/>
      <c r="K160" s="35"/>
    </row>
    <row r="161" spans="2:11" x14ac:dyDescent="0.25">
      <c r="B161" s="8" t="s">
        <v>2313</v>
      </c>
      <c r="C161" s="60" t="s">
        <v>2314</v>
      </c>
      <c r="D161" s="54" t="s">
        <v>2315</v>
      </c>
      <c r="E161" s="6" t="s">
        <v>95</v>
      </c>
      <c r="F161" s="19">
        <v>174250</v>
      </c>
      <c r="G161" s="24">
        <v>1141.42</v>
      </c>
      <c r="H161" s="24">
        <v>0.03</v>
      </c>
      <c r="I161" s="31"/>
      <c r="J161" s="31"/>
      <c r="K161" s="35"/>
    </row>
    <row r="162" spans="2:11" x14ac:dyDescent="0.25">
      <c r="B162" s="8" t="s">
        <v>2316</v>
      </c>
      <c r="C162" s="60" t="s">
        <v>1631</v>
      </c>
      <c r="D162" s="54" t="s">
        <v>2317</v>
      </c>
      <c r="E162" s="6" t="s">
        <v>72</v>
      </c>
      <c r="F162" s="19">
        <v>407250</v>
      </c>
      <c r="G162" s="24">
        <v>978.21</v>
      </c>
      <c r="H162" s="24">
        <v>0.02</v>
      </c>
      <c r="I162" s="31"/>
      <c r="J162" s="31"/>
      <c r="K162" s="35"/>
    </row>
    <row r="163" spans="2:11" x14ac:dyDescent="0.25">
      <c r="B163" s="8" t="s">
        <v>2318</v>
      </c>
      <c r="C163" s="60" t="s">
        <v>2319</v>
      </c>
      <c r="D163" s="54" t="s">
        <v>2320</v>
      </c>
      <c r="E163" s="6" t="s">
        <v>51</v>
      </c>
      <c r="F163" s="19">
        <v>14400</v>
      </c>
      <c r="G163" s="24">
        <v>969.26</v>
      </c>
      <c r="H163" s="24">
        <v>0.02</v>
      </c>
      <c r="I163" s="31"/>
      <c r="J163" s="31"/>
      <c r="K163" s="35"/>
    </row>
    <row r="164" spans="2:11" x14ac:dyDescent="0.25">
      <c r="B164" s="8" t="s">
        <v>240</v>
      </c>
      <c r="C164" s="60" t="s">
        <v>241</v>
      </c>
      <c r="D164" s="54" t="s">
        <v>242</v>
      </c>
      <c r="E164" s="6" t="s">
        <v>243</v>
      </c>
      <c r="F164" s="19">
        <v>71825</v>
      </c>
      <c r="G164" s="24">
        <v>937.89</v>
      </c>
      <c r="H164" s="24">
        <v>0.02</v>
      </c>
      <c r="I164" s="31"/>
      <c r="J164" s="31"/>
      <c r="K164" s="35"/>
    </row>
    <row r="165" spans="2:11" x14ac:dyDescent="0.25">
      <c r="B165" s="8" t="s">
        <v>2321</v>
      </c>
      <c r="C165" s="60" t="s">
        <v>2322</v>
      </c>
      <c r="D165" s="54" t="s">
        <v>2323</v>
      </c>
      <c r="E165" s="6" t="s">
        <v>91</v>
      </c>
      <c r="F165" s="19">
        <v>13100</v>
      </c>
      <c r="G165" s="24">
        <v>857.92</v>
      </c>
      <c r="H165" s="24">
        <v>0.02</v>
      </c>
      <c r="I165" s="31"/>
      <c r="J165" s="31"/>
      <c r="K165" s="35"/>
    </row>
    <row r="166" spans="2:11" x14ac:dyDescent="0.25">
      <c r="B166" s="8" t="s">
        <v>1086</v>
      </c>
      <c r="C166" s="60" t="s">
        <v>1087</v>
      </c>
      <c r="D166" s="54" t="s">
        <v>1088</v>
      </c>
      <c r="E166" s="6" t="s">
        <v>247</v>
      </c>
      <c r="F166" s="19">
        <v>645000</v>
      </c>
      <c r="G166" s="24">
        <v>740.14</v>
      </c>
      <c r="H166" s="24">
        <v>0.02</v>
      </c>
      <c r="I166" s="31"/>
      <c r="J166" s="31"/>
      <c r="K166" s="35"/>
    </row>
    <row r="167" spans="2:11" x14ac:dyDescent="0.25">
      <c r="B167" s="8" t="s">
        <v>366</v>
      </c>
      <c r="C167" s="60" t="s">
        <v>367</v>
      </c>
      <c r="D167" s="54" t="s">
        <v>368</v>
      </c>
      <c r="E167" s="6" t="s">
        <v>131</v>
      </c>
      <c r="F167" s="19">
        <v>29000</v>
      </c>
      <c r="G167" s="24">
        <v>730.02</v>
      </c>
      <c r="H167" s="24">
        <v>0.02</v>
      </c>
      <c r="I167" s="31"/>
      <c r="J167" s="31"/>
      <c r="K167" s="35"/>
    </row>
    <row r="168" spans="2:11" x14ac:dyDescent="0.25">
      <c r="B168" s="8" t="s">
        <v>1153</v>
      </c>
      <c r="C168" s="60" t="s">
        <v>1154</v>
      </c>
      <c r="D168" s="54" t="s">
        <v>1155</v>
      </c>
      <c r="E168" s="6" t="s">
        <v>119</v>
      </c>
      <c r="F168" s="19">
        <v>57500</v>
      </c>
      <c r="G168" s="24">
        <v>721.57</v>
      </c>
      <c r="H168" s="24">
        <v>0.02</v>
      </c>
      <c r="I168" s="31"/>
      <c r="J168" s="31"/>
      <c r="K168" s="35"/>
    </row>
    <row r="169" spans="2:11" x14ac:dyDescent="0.25">
      <c r="B169" s="8" t="s">
        <v>2004</v>
      </c>
      <c r="C169" s="60" t="s">
        <v>2005</v>
      </c>
      <c r="D169" s="54" t="s">
        <v>2006</v>
      </c>
      <c r="E169" s="6" t="s">
        <v>76</v>
      </c>
      <c r="F169" s="19">
        <v>35100</v>
      </c>
      <c r="G169" s="24">
        <v>624.5</v>
      </c>
      <c r="H169" s="24">
        <v>0.02</v>
      </c>
      <c r="I169" s="31"/>
      <c r="J169" s="31"/>
      <c r="K169" s="35"/>
    </row>
    <row r="170" spans="2:11" x14ac:dyDescent="0.25">
      <c r="B170" s="8" t="s">
        <v>2324</v>
      </c>
      <c r="C170" s="60" t="s">
        <v>807</v>
      </c>
      <c r="D170" s="54" t="s">
        <v>2325</v>
      </c>
      <c r="E170" s="6" t="s">
        <v>44</v>
      </c>
      <c r="F170" s="19">
        <v>345150</v>
      </c>
      <c r="G170" s="24">
        <v>566.74</v>
      </c>
      <c r="H170" s="24">
        <v>0.01</v>
      </c>
      <c r="I170" s="31"/>
      <c r="J170" s="31"/>
      <c r="K170" s="35"/>
    </row>
    <row r="171" spans="2:11" x14ac:dyDescent="0.25">
      <c r="B171" s="8" t="s">
        <v>421</v>
      </c>
      <c r="C171" s="60" t="s">
        <v>422</v>
      </c>
      <c r="D171" s="54" t="s">
        <v>423</v>
      </c>
      <c r="E171" s="6" t="s">
        <v>51</v>
      </c>
      <c r="F171" s="19">
        <v>38400</v>
      </c>
      <c r="G171" s="24">
        <v>531.46</v>
      </c>
      <c r="H171" s="24">
        <v>0.01</v>
      </c>
      <c r="I171" s="31"/>
      <c r="J171" s="31"/>
      <c r="K171" s="35"/>
    </row>
    <row r="172" spans="2:11" x14ac:dyDescent="0.25">
      <c r="B172" s="8" t="s">
        <v>2326</v>
      </c>
      <c r="C172" s="60" t="s">
        <v>2327</v>
      </c>
      <c r="D172" s="54" t="s">
        <v>2328</v>
      </c>
      <c r="E172" s="6" t="s">
        <v>51</v>
      </c>
      <c r="F172" s="19">
        <v>78625</v>
      </c>
      <c r="G172" s="24">
        <v>499.07</v>
      </c>
      <c r="H172" s="24">
        <v>0.01</v>
      </c>
      <c r="I172" s="31"/>
      <c r="J172" s="31"/>
      <c r="K172" s="35"/>
    </row>
    <row r="173" spans="2:11" x14ac:dyDescent="0.25">
      <c r="B173" s="8" t="s">
        <v>595</v>
      </c>
      <c r="C173" s="60" t="s">
        <v>596</v>
      </c>
      <c r="D173" s="54" t="s">
        <v>597</v>
      </c>
      <c r="E173" s="6" t="s">
        <v>209</v>
      </c>
      <c r="F173" s="19">
        <v>12600</v>
      </c>
      <c r="G173" s="24">
        <v>496.88</v>
      </c>
      <c r="H173" s="24">
        <v>0.01</v>
      </c>
      <c r="I173" s="31"/>
      <c r="J173" s="31"/>
      <c r="K173" s="35"/>
    </row>
    <row r="174" spans="2:11" x14ac:dyDescent="0.25">
      <c r="B174" s="8" t="s">
        <v>102</v>
      </c>
      <c r="C174" s="60" t="s">
        <v>103</v>
      </c>
      <c r="D174" s="54" t="s">
        <v>104</v>
      </c>
      <c r="E174" s="6" t="s">
        <v>105</v>
      </c>
      <c r="F174" s="19">
        <v>18500</v>
      </c>
      <c r="G174" s="24">
        <v>237.73</v>
      </c>
      <c r="H174" s="24">
        <v>0.01</v>
      </c>
      <c r="I174" s="31"/>
      <c r="J174" s="31"/>
      <c r="K174" s="35"/>
    </row>
    <row r="175" spans="2:11" x14ac:dyDescent="0.25">
      <c r="B175" s="8" t="s">
        <v>2329</v>
      </c>
      <c r="C175" s="60" t="s">
        <v>2330</v>
      </c>
      <c r="D175" s="54" t="s">
        <v>2331</v>
      </c>
      <c r="E175" s="6" t="s">
        <v>91</v>
      </c>
      <c r="F175" s="19">
        <v>2150</v>
      </c>
      <c r="G175" s="24">
        <v>207.97</v>
      </c>
      <c r="H175" s="24">
        <v>0.01</v>
      </c>
      <c r="I175" s="31"/>
      <c r="J175" s="31"/>
      <c r="K175" s="35"/>
    </row>
    <row r="176" spans="2:11" x14ac:dyDescent="0.25">
      <c r="B176" s="8" t="s">
        <v>1993</v>
      </c>
      <c r="C176" s="60" t="s">
        <v>1994</v>
      </c>
      <c r="D176" s="54" t="s">
        <v>1995</v>
      </c>
      <c r="E176" s="6" t="s">
        <v>135</v>
      </c>
      <c r="F176" s="19">
        <v>12025</v>
      </c>
      <c r="G176" s="24">
        <v>205.7</v>
      </c>
      <c r="H176" s="24">
        <v>0.01</v>
      </c>
      <c r="I176" s="31"/>
      <c r="J176" s="31"/>
      <c r="K176" s="35"/>
    </row>
    <row r="177" spans="1:11" x14ac:dyDescent="0.25">
      <c r="B177" s="8" t="s">
        <v>360</v>
      </c>
      <c r="C177" s="60" t="s">
        <v>361</v>
      </c>
      <c r="D177" s="54" t="s">
        <v>362</v>
      </c>
      <c r="E177" s="6" t="s">
        <v>91</v>
      </c>
      <c r="F177" s="19">
        <v>10400</v>
      </c>
      <c r="G177" s="24">
        <v>167.51</v>
      </c>
      <c r="H177" s="24" t="s">
        <v>4767</v>
      </c>
      <c r="I177" s="31"/>
      <c r="J177" s="31"/>
      <c r="K177" s="35"/>
    </row>
    <row r="178" spans="1:11" x14ac:dyDescent="0.25">
      <c r="B178" s="8" t="s">
        <v>299</v>
      </c>
      <c r="C178" s="60" t="s">
        <v>300</v>
      </c>
      <c r="D178" s="54" t="s">
        <v>301</v>
      </c>
      <c r="E178" s="6" t="s">
        <v>51</v>
      </c>
      <c r="F178" s="19">
        <v>10500</v>
      </c>
      <c r="G178" s="24">
        <v>140.87</v>
      </c>
      <c r="H178" s="24" t="s">
        <v>4767</v>
      </c>
      <c r="I178" s="31"/>
      <c r="J178" s="31"/>
      <c r="K178" s="35"/>
    </row>
    <row r="179" spans="1:11" x14ac:dyDescent="0.25">
      <c r="B179" s="8" t="s">
        <v>219</v>
      </c>
      <c r="C179" s="60" t="s">
        <v>220</v>
      </c>
      <c r="D179" s="54" t="s">
        <v>221</v>
      </c>
      <c r="E179" s="6" t="s">
        <v>207</v>
      </c>
      <c r="F179" s="19">
        <v>11875</v>
      </c>
      <c r="G179" s="24">
        <v>132.18</v>
      </c>
      <c r="H179" s="24" t="s">
        <v>4767</v>
      </c>
      <c r="I179" s="31"/>
      <c r="J179" s="31"/>
      <c r="K179" s="35"/>
    </row>
    <row r="180" spans="1:11" x14ac:dyDescent="0.25">
      <c r="B180" s="8" t="s">
        <v>2332</v>
      </c>
      <c r="C180" s="60" t="s">
        <v>2333</v>
      </c>
      <c r="D180" s="54" t="s">
        <v>2334</v>
      </c>
      <c r="E180" s="6" t="s">
        <v>247</v>
      </c>
      <c r="F180" s="19">
        <v>11000</v>
      </c>
      <c r="G180" s="24">
        <v>127.72</v>
      </c>
      <c r="H180" s="24" t="s">
        <v>4767</v>
      </c>
      <c r="I180" s="31"/>
      <c r="J180" s="31"/>
      <c r="K180" s="35"/>
    </row>
    <row r="181" spans="1:11" x14ac:dyDescent="0.25">
      <c r="B181" s="8" t="s">
        <v>602</v>
      </c>
      <c r="C181" s="60" t="s">
        <v>603</v>
      </c>
      <c r="D181" s="54" t="s">
        <v>604</v>
      </c>
      <c r="E181" s="6" t="s">
        <v>150</v>
      </c>
      <c r="F181" s="19">
        <v>1950</v>
      </c>
      <c r="G181" s="24">
        <v>77.16</v>
      </c>
      <c r="H181" s="24" t="s">
        <v>4767</v>
      </c>
      <c r="I181" s="31"/>
      <c r="J181" s="31"/>
      <c r="K181" s="35"/>
    </row>
    <row r="182" spans="1:11" x14ac:dyDescent="0.25">
      <c r="B182" s="8" t="s">
        <v>1983</v>
      </c>
      <c r="C182" s="60" t="s">
        <v>1984</v>
      </c>
      <c r="D182" s="54" t="s">
        <v>1985</v>
      </c>
      <c r="E182" s="6" t="s">
        <v>109</v>
      </c>
      <c r="F182" s="19">
        <v>1925</v>
      </c>
      <c r="G182" s="24">
        <v>72.09</v>
      </c>
      <c r="H182" s="24" t="s">
        <v>4767</v>
      </c>
      <c r="I182" s="31"/>
      <c r="J182" s="31"/>
      <c r="K182" s="35"/>
    </row>
    <row r="183" spans="1:11" x14ac:dyDescent="0.25">
      <c r="B183" s="8" t="s">
        <v>949</v>
      </c>
      <c r="C183" s="60" t="s">
        <v>950</v>
      </c>
      <c r="D183" s="54" t="s">
        <v>951</v>
      </c>
      <c r="E183" s="6" t="s">
        <v>150</v>
      </c>
      <c r="F183" s="19">
        <v>1500</v>
      </c>
      <c r="G183" s="24">
        <v>14.52</v>
      </c>
      <c r="H183" s="24" t="s">
        <v>4767</v>
      </c>
      <c r="I183" s="31"/>
      <c r="J183" s="31"/>
      <c r="K183" s="35"/>
    </row>
    <row r="184" spans="1:11" x14ac:dyDescent="0.25">
      <c r="B184" s="8" t="s">
        <v>2038</v>
      </c>
      <c r="C184" s="60" t="s">
        <v>2039</v>
      </c>
      <c r="D184" s="54" t="s">
        <v>2040</v>
      </c>
      <c r="E184" s="6" t="s">
        <v>427</v>
      </c>
      <c r="F184" s="19">
        <v>2800</v>
      </c>
      <c r="G184" s="24">
        <v>13.31</v>
      </c>
      <c r="H184" s="24" t="s">
        <v>4767</v>
      </c>
      <c r="I184" s="31"/>
      <c r="J184" s="31"/>
      <c r="K184" s="35"/>
    </row>
    <row r="185" spans="1:11" x14ac:dyDescent="0.25">
      <c r="C185" s="58" t="s">
        <v>185</v>
      </c>
      <c r="D185" s="54"/>
      <c r="E185" s="6"/>
      <c r="F185" s="19"/>
      <c r="G185" s="25">
        <v>2787235.44</v>
      </c>
      <c r="H185" s="25">
        <v>67.89</v>
      </c>
      <c r="I185" s="31"/>
      <c r="J185" s="31"/>
      <c r="K185" s="35"/>
    </row>
    <row r="186" spans="1:11" x14ac:dyDescent="0.25">
      <c r="C186" s="57"/>
      <c r="D186" s="54"/>
      <c r="E186" s="6"/>
      <c r="F186" s="19"/>
      <c r="G186" s="24"/>
      <c r="H186" s="24"/>
      <c r="I186" s="31"/>
      <c r="J186" s="31"/>
      <c r="K186" s="35"/>
    </row>
    <row r="187" spans="1:11" x14ac:dyDescent="0.25">
      <c r="C187" s="58" t="s">
        <v>3</v>
      </c>
      <c r="D187" s="54"/>
      <c r="E187" s="6"/>
      <c r="F187" s="19"/>
      <c r="G187" s="24" t="s">
        <v>2</v>
      </c>
      <c r="H187" s="24" t="s">
        <v>2</v>
      </c>
      <c r="I187" s="31"/>
      <c r="J187" s="31"/>
      <c r="K187" s="35"/>
    </row>
    <row r="188" spans="1:11" x14ac:dyDescent="0.25">
      <c r="C188" s="57"/>
      <c r="D188" s="54"/>
      <c r="E188" s="6"/>
      <c r="F188" s="19"/>
      <c r="G188" s="24"/>
      <c r="H188" s="24"/>
      <c r="I188" s="31"/>
      <c r="J188" s="31"/>
      <c r="K188" s="35"/>
    </row>
    <row r="189" spans="1:11" x14ac:dyDescent="0.25">
      <c r="C189" s="58" t="s">
        <v>4</v>
      </c>
      <c r="D189" s="54"/>
      <c r="E189" s="6"/>
      <c r="F189" s="19"/>
      <c r="G189" s="24" t="s">
        <v>2</v>
      </c>
      <c r="H189" s="24" t="s">
        <v>2</v>
      </c>
      <c r="I189" s="31"/>
      <c r="J189" s="31"/>
      <c r="K189" s="35"/>
    </row>
    <row r="190" spans="1:11" x14ac:dyDescent="0.25">
      <c r="C190" s="57"/>
      <c r="D190" s="54"/>
      <c r="E190" s="6"/>
      <c r="F190" s="19"/>
      <c r="G190" s="24"/>
      <c r="H190" s="24"/>
      <c r="I190" s="31"/>
      <c r="J190" s="31"/>
      <c r="K190" s="35"/>
    </row>
    <row r="191" spans="1:11" x14ac:dyDescent="0.25">
      <c r="A191" s="10"/>
      <c r="B191" s="28"/>
      <c r="C191" s="58" t="s">
        <v>5</v>
      </c>
      <c r="D191" s="54"/>
      <c r="E191" s="6"/>
      <c r="F191" s="19"/>
      <c r="G191" s="24"/>
      <c r="H191" s="24"/>
      <c r="I191" s="31"/>
      <c r="J191" s="31"/>
      <c r="K191" s="35"/>
    </row>
    <row r="192" spans="1:11" x14ac:dyDescent="0.25">
      <c r="C192" s="59" t="s">
        <v>6</v>
      </c>
      <c r="D192" s="54"/>
      <c r="E192" s="6"/>
      <c r="F192" s="19"/>
      <c r="G192" s="24"/>
      <c r="H192" s="24"/>
      <c r="I192" s="31"/>
      <c r="J192" s="31"/>
      <c r="K192" s="35"/>
    </row>
    <row r="193" spans="2:11" x14ac:dyDescent="0.25">
      <c r="C193" s="59" t="s">
        <v>654</v>
      </c>
      <c r="D193" s="54"/>
      <c r="E193" s="6"/>
      <c r="F193" s="19"/>
      <c r="G193" s="24"/>
      <c r="H193" s="24"/>
      <c r="I193" s="31"/>
      <c r="J193" s="31"/>
      <c r="K193" s="35"/>
    </row>
    <row r="194" spans="2:11" x14ac:dyDescent="0.25">
      <c r="B194" s="8" t="s">
        <v>2335</v>
      </c>
      <c r="C194" s="60" t="s">
        <v>1919</v>
      </c>
      <c r="D194" s="54" t="s">
        <v>2336</v>
      </c>
      <c r="E194" s="6" t="s">
        <v>666</v>
      </c>
      <c r="F194" s="19">
        <v>30000</v>
      </c>
      <c r="G194" s="24">
        <v>29984.880000000001</v>
      </c>
      <c r="H194" s="24">
        <v>0.73</v>
      </c>
      <c r="I194" s="31">
        <v>7.84</v>
      </c>
      <c r="J194" s="31"/>
      <c r="K194" s="35" t="s">
        <v>658</v>
      </c>
    </row>
    <row r="195" spans="2:11" x14ac:dyDescent="0.25">
      <c r="B195" s="8" t="s">
        <v>2337</v>
      </c>
      <c r="C195" s="60" t="s">
        <v>719</v>
      </c>
      <c r="D195" s="54" t="s">
        <v>2338</v>
      </c>
      <c r="E195" s="6" t="s">
        <v>1125</v>
      </c>
      <c r="F195" s="19">
        <v>15000</v>
      </c>
      <c r="G195" s="24">
        <v>14991.08</v>
      </c>
      <c r="H195" s="24">
        <v>0.37</v>
      </c>
      <c r="I195" s="31">
        <v>7.51</v>
      </c>
      <c r="J195" s="31"/>
      <c r="K195" s="35" t="s">
        <v>658</v>
      </c>
    </row>
    <row r="196" spans="2:11" x14ac:dyDescent="0.25">
      <c r="B196" s="8" t="s">
        <v>2339</v>
      </c>
      <c r="C196" s="60" t="s">
        <v>2340</v>
      </c>
      <c r="D196" s="54" t="s">
        <v>2341</v>
      </c>
      <c r="E196" s="6" t="s">
        <v>679</v>
      </c>
      <c r="F196" s="19">
        <v>5000</v>
      </c>
      <c r="G196" s="24">
        <v>4999.05</v>
      </c>
      <c r="H196" s="24">
        <v>0.12</v>
      </c>
      <c r="I196" s="31">
        <v>7.9375</v>
      </c>
      <c r="J196" s="31"/>
      <c r="K196" s="35" t="s">
        <v>658</v>
      </c>
    </row>
    <row r="197" spans="2:11" x14ac:dyDescent="0.25">
      <c r="C197" s="58" t="s">
        <v>185</v>
      </c>
      <c r="D197" s="54"/>
      <c r="E197" s="6"/>
      <c r="F197" s="19"/>
      <c r="G197" s="25">
        <v>49975.01</v>
      </c>
      <c r="H197" s="25">
        <v>1.22</v>
      </c>
      <c r="I197" s="31"/>
      <c r="J197" s="31"/>
      <c r="K197" s="35"/>
    </row>
    <row r="198" spans="2:11" x14ac:dyDescent="0.25">
      <c r="C198" s="57"/>
      <c r="D198" s="54"/>
      <c r="E198" s="6"/>
      <c r="F198" s="19"/>
      <c r="G198" s="24"/>
      <c r="H198" s="24"/>
      <c r="I198" s="31"/>
      <c r="J198" s="31"/>
      <c r="K198" s="35"/>
    </row>
    <row r="199" spans="2:11" x14ac:dyDescent="0.25">
      <c r="C199" s="59" t="s">
        <v>7</v>
      </c>
      <c r="D199" s="54"/>
      <c r="E199" s="6"/>
      <c r="F199" s="19"/>
      <c r="G199" s="24"/>
      <c r="H199" s="24"/>
      <c r="I199" s="31"/>
      <c r="J199" s="31"/>
      <c r="K199" s="35"/>
    </row>
    <row r="200" spans="2:11" x14ac:dyDescent="0.25">
      <c r="B200" s="8" t="s">
        <v>2342</v>
      </c>
      <c r="C200" s="60" t="s">
        <v>86</v>
      </c>
      <c r="D200" s="54" t="s">
        <v>2343</v>
      </c>
      <c r="E200" s="6" t="s">
        <v>1712</v>
      </c>
      <c r="F200" s="19">
        <v>3025400</v>
      </c>
      <c r="G200" s="24">
        <v>310.10000000000002</v>
      </c>
      <c r="H200" s="24">
        <v>0.01</v>
      </c>
      <c r="I200" s="31">
        <v>8.1479999999999997</v>
      </c>
      <c r="J200" s="31"/>
      <c r="K200" s="35"/>
    </row>
    <row r="201" spans="2:11" x14ac:dyDescent="0.25">
      <c r="C201" s="58" t="s">
        <v>185</v>
      </c>
      <c r="D201" s="54"/>
      <c r="E201" s="6"/>
      <c r="F201" s="19"/>
      <c r="G201" s="25">
        <v>310.10000000000002</v>
      </c>
      <c r="H201" s="25">
        <v>0.01</v>
      </c>
      <c r="I201" s="31"/>
      <c r="J201" s="31"/>
      <c r="K201" s="35"/>
    </row>
    <row r="202" spans="2:11" x14ac:dyDescent="0.25">
      <c r="C202" s="57"/>
      <c r="D202" s="54"/>
      <c r="E202" s="6"/>
      <c r="F202" s="19"/>
      <c r="G202" s="24"/>
      <c r="H202" s="24"/>
      <c r="I202" s="31"/>
      <c r="J202" s="31"/>
      <c r="K202" s="35"/>
    </row>
    <row r="203" spans="2:11" x14ac:dyDescent="0.25">
      <c r="C203" s="58" t="s">
        <v>8</v>
      </c>
      <c r="D203" s="54"/>
      <c r="E203" s="6"/>
      <c r="F203" s="19"/>
      <c r="G203" s="24" t="s">
        <v>2</v>
      </c>
      <c r="H203" s="24" t="s">
        <v>2</v>
      </c>
      <c r="I203" s="31"/>
      <c r="J203" s="31"/>
      <c r="K203" s="35"/>
    </row>
    <row r="204" spans="2:11" x14ac:dyDescent="0.25">
      <c r="C204" s="57"/>
      <c r="D204" s="54"/>
      <c r="E204" s="6"/>
      <c r="F204" s="19"/>
      <c r="G204" s="24"/>
      <c r="H204" s="24"/>
      <c r="I204" s="31"/>
      <c r="J204" s="31"/>
      <c r="K204" s="35"/>
    </row>
    <row r="205" spans="2:11" x14ac:dyDescent="0.25">
      <c r="C205" s="58" t="s">
        <v>9</v>
      </c>
      <c r="D205" s="54"/>
      <c r="E205" s="6"/>
      <c r="F205" s="19"/>
      <c r="G205" s="24" t="s">
        <v>2</v>
      </c>
      <c r="H205" s="24" t="s">
        <v>2</v>
      </c>
      <c r="I205" s="31"/>
      <c r="J205" s="31"/>
      <c r="K205" s="35"/>
    </row>
    <row r="206" spans="2:11" x14ac:dyDescent="0.25">
      <c r="C206" s="57"/>
      <c r="D206" s="54"/>
      <c r="E206" s="6"/>
      <c r="F206" s="19"/>
      <c r="G206" s="24"/>
      <c r="H206" s="24"/>
      <c r="I206" s="31"/>
      <c r="J206" s="31"/>
      <c r="K206" s="35"/>
    </row>
    <row r="207" spans="2:11" x14ac:dyDescent="0.25">
      <c r="C207" s="58" t="s">
        <v>10</v>
      </c>
      <c r="D207" s="54"/>
      <c r="E207" s="6"/>
      <c r="F207" s="19"/>
      <c r="G207" s="24" t="s">
        <v>2</v>
      </c>
      <c r="H207" s="24" t="s">
        <v>2</v>
      </c>
      <c r="I207" s="31"/>
      <c r="J207" s="31"/>
      <c r="K207" s="35"/>
    </row>
    <row r="208" spans="2:11" x14ac:dyDescent="0.25">
      <c r="C208" s="57"/>
      <c r="D208" s="54"/>
      <c r="E208" s="6"/>
      <c r="F208" s="19"/>
      <c r="G208" s="24"/>
      <c r="H208" s="24"/>
      <c r="I208" s="31"/>
      <c r="J208" s="31"/>
      <c r="K208" s="35"/>
    </row>
    <row r="209" spans="1:11" x14ac:dyDescent="0.25">
      <c r="C209" s="58" t="s">
        <v>11</v>
      </c>
      <c r="D209" s="54"/>
      <c r="E209" s="6"/>
      <c r="F209" s="19"/>
      <c r="G209" s="24" t="s">
        <v>2</v>
      </c>
      <c r="H209" s="24" t="s">
        <v>2</v>
      </c>
      <c r="I209" s="31"/>
      <c r="J209" s="31"/>
      <c r="K209" s="35"/>
    </row>
    <row r="210" spans="1:11" x14ac:dyDescent="0.25">
      <c r="C210" s="57"/>
      <c r="D210" s="54"/>
      <c r="E210" s="6"/>
      <c r="F210" s="19"/>
      <c r="G210" s="24"/>
      <c r="H210" s="24"/>
      <c r="I210" s="31"/>
      <c r="J210" s="31"/>
      <c r="K210" s="35"/>
    </row>
    <row r="211" spans="1:11" x14ac:dyDescent="0.25">
      <c r="A211" s="10"/>
      <c r="B211" s="28"/>
      <c r="C211" s="58" t="s">
        <v>13</v>
      </c>
      <c r="D211" s="54"/>
      <c r="E211" s="6"/>
      <c r="F211" s="19"/>
      <c r="G211" s="24"/>
      <c r="H211" s="24"/>
      <c r="I211" s="31"/>
      <c r="J211" s="31"/>
      <c r="K211" s="35"/>
    </row>
    <row r="212" spans="1:11" x14ac:dyDescent="0.25">
      <c r="C212" s="59" t="s">
        <v>14</v>
      </c>
      <c r="D212" s="54"/>
      <c r="E212" s="6"/>
      <c r="F212" s="19"/>
      <c r="G212" s="24"/>
      <c r="H212" s="24"/>
      <c r="I212" s="31"/>
      <c r="J212" s="31"/>
      <c r="K212" s="35"/>
    </row>
    <row r="213" spans="1:11" x14ac:dyDescent="0.25">
      <c r="B213" s="8" t="s">
        <v>1963</v>
      </c>
      <c r="C213" s="60" t="s">
        <v>444</v>
      </c>
      <c r="D213" s="54" t="s">
        <v>1964</v>
      </c>
      <c r="E213" s="6" t="s">
        <v>805</v>
      </c>
      <c r="F213" s="19">
        <v>4000</v>
      </c>
      <c r="G213" s="24">
        <v>19729.14</v>
      </c>
      <c r="H213" s="24">
        <v>0.48</v>
      </c>
      <c r="I213" s="31">
        <v>8.6397999999999993</v>
      </c>
      <c r="J213" s="31"/>
      <c r="K213" s="35" t="s">
        <v>658</v>
      </c>
    </row>
    <row r="214" spans="1:11" x14ac:dyDescent="0.25">
      <c r="B214" s="8" t="s">
        <v>2344</v>
      </c>
      <c r="C214" s="60" t="s">
        <v>444</v>
      </c>
      <c r="D214" s="54" t="s">
        <v>2345</v>
      </c>
      <c r="E214" s="6" t="s">
        <v>805</v>
      </c>
      <c r="F214" s="19">
        <v>4000</v>
      </c>
      <c r="G214" s="24">
        <v>19675.96</v>
      </c>
      <c r="H214" s="24">
        <v>0.48</v>
      </c>
      <c r="I214" s="31">
        <v>8.0147999999999993</v>
      </c>
      <c r="J214" s="31"/>
      <c r="K214" s="35" t="s">
        <v>658</v>
      </c>
    </row>
    <row r="215" spans="1:11" x14ac:dyDescent="0.25">
      <c r="B215" s="8" t="s">
        <v>1449</v>
      </c>
      <c r="C215" s="60" t="s">
        <v>444</v>
      </c>
      <c r="D215" s="54" t="s">
        <v>1450</v>
      </c>
      <c r="E215" s="6" t="s">
        <v>805</v>
      </c>
      <c r="F215" s="19">
        <v>1000</v>
      </c>
      <c r="G215" s="24">
        <v>4935.75</v>
      </c>
      <c r="H215" s="24">
        <v>0.12</v>
      </c>
      <c r="I215" s="31">
        <v>8.6397999999999993</v>
      </c>
      <c r="J215" s="31"/>
      <c r="K215" s="35" t="s">
        <v>658</v>
      </c>
    </row>
    <row r="216" spans="1:11" x14ac:dyDescent="0.25">
      <c r="B216" s="8" t="s">
        <v>2346</v>
      </c>
      <c r="C216" s="60" t="s">
        <v>1886</v>
      </c>
      <c r="D216" s="54" t="s">
        <v>2347</v>
      </c>
      <c r="E216" s="6" t="s">
        <v>805</v>
      </c>
      <c r="F216" s="19">
        <v>1000</v>
      </c>
      <c r="G216" s="24">
        <v>4914.6099999999997</v>
      </c>
      <c r="H216" s="24">
        <v>0.12</v>
      </c>
      <c r="I216" s="31">
        <v>7.55</v>
      </c>
      <c r="J216" s="31"/>
      <c r="K216" s="35" t="s">
        <v>658</v>
      </c>
    </row>
    <row r="217" spans="1:11" x14ac:dyDescent="0.25">
      <c r="C217" s="58" t="s">
        <v>185</v>
      </c>
      <c r="D217" s="54"/>
      <c r="E217" s="6"/>
      <c r="F217" s="19"/>
      <c r="G217" s="25">
        <v>49255.46</v>
      </c>
      <c r="H217" s="25">
        <v>1.2</v>
      </c>
      <c r="I217" s="31"/>
      <c r="J217" s="31"/>
      <c r="K217" s="35"/>
    </row>
    <row r="218" spans="1:11" x14ac:dyDescent="0.25">
      <c r="C218" s="57"/>
      <c r="D218" s="54"/>
      <c r="E218" s="6"/>
      <c r="F218" s="19"/>
      <c r="G218" s="24"/>
      <c r="H218" s="24"/>
      <c r="I218" s="31"/>
      <c r="J218" s="31"/>
      <c r="K218" s="35"/>
    </row>
    <row r="219" spans="1:11" x14ac:dyDescent="0.25">
      <c r="C219" s="59" t="s">
        <v>15</v>
      </c>
      <c r="D219" s="54"/>
      <c r="E219" s="6"/>
      <c r="F219" s="19"/>
      <c r="G219" s="24"/>
      <c r="H219" s="24"/>
      <c r="I219" s="31"/>
      <c r="J219" s="31"/>
      <c r="K219" s="35"/>
    </row>
    <row r="220" spans="1:11" x14ac:dyDescent="0.25">
      <c r="B220" s="8" t="s">
        <v>1670</v>
      </c>
      <c r="C220" s="60" t="s">
        <v>340</v>
      </c>
      <c r="D220" s="54" t="s">
        <v>1671</v>
      </c>
      <c r="E220" s="6" t="s">
        <v>805</v>
      </c>
      <c r="F220" s="19">
        <v>10000</v>
      </c>
      <c r="G220" s="24">
        <v>47116.15</v>
      </c>
      <c r="H220" s="24">
        <v>1.1499999999999999</v>
      </c>
      <c r="I220" s="31">
        <v>7.23</v>
      </c>
      <c r="J220" s="31"/>
      <c r="K220" s="35"/>
    </row>
    <row r="221" spans="1:11" x14ac:dyDescent="0.25">
      <c r="B221" s="8" t="s">
        <v>2348</v>
      </c>
      <c r="C221" s="60" t="s">
        <v>511</v>
      </c>
      <c r="D221" s="54" t="s">
        <v>2349</v>
      </c>
      <c r="E221" s="6" t="s">
        <v>1484</v>
      </c>
      <c r="F221" s="19">
        <v>10000</v>
      </c>
      <c r="G221" s="24">
        <v>47107.6</v>
      </c>
      <c r="H221" s="24">
        <v>1.1499999999999999</v>
      </c>
      <c r="I221" s="31">
        <v>7.3</v>
      </c>
      <c r="J221" s="31"/>
      <c r="K221" s="35" t="s">
        <v>658</v>
      </c>
    </row>
    <row r="222" spans="1:11" x14ac:dyDescent="0.25">
      <c r="B222" s="8" t="s">
        <v>2350</v>
      </c>
      <c r="C222" s="60" t="s">
        <v>511</v>
      </c>
      <c r="D222" s="54" t="s">
        <v>2351</v>
      </c>
      <c r="E222" s="6" t="s">
        <v>1484</v>
      </c>
      <c r="F222" s="19">
        <v>7000</v>
      </c>
      <c r="G222" s="24">
        <v>34226.5</v>
      </c>
      <c r="H222" s="24">
        <v>0.83</v>
      </c>
      <c r="I222" s="31">
        <v>7.3</v>
      </c>
      <c r="J222" s="31"/>
      <c r="K222" s="35" t="s">
        <v>658</v>
      </c>
    </row>
    <row r="223" spans="1:11" x14ac:dyDescent="0.25">
      <c r="B223" s="8" t="s">
        <v>1592</v>
      </c>
      <c r="C223" s="60" t="s">
        <v>807</v>
      </c>
      <c r="D223" s="54" t="s">
        <v>1593</v>
      </c>
      <c r="E223" s="6" t="s">
        <v>809</v>
      </c>
      <c r="F223" s="19">
        <v>5000</v>
      </c>
      <c r="G223" s="24">
        <v>23378.45</v>
      </c>
      <c r="H223" s="24">
        <v>0.56999999999999995</v>
      </c>
      <c r="I223" s="31">
        <v>7.2750000000000004</v>
      </c>
      <c r="J223" s="31"/>
      <c r="K223" s="35" t="s">
        <v>658</v>
      </c>
    </row>
    <row r="224" spans="1:11" x14ac:dyDescent="0.25">
      <c r="B224" s="8" t="s">
        <v>1594</v>
      </c>
      <c r="C224" s="60" t="s">
        <v>1118</v>
      </c>
      <c r="D224" s="54" t="s">
        <v>1595</v>
      </c>
      <c r="E224" s="6" t="s">
        <v>805</v>
      </c>
      <c r="F224" s="19">
        <v>5000</v>
      </c>
      <c r="G224" s="24">
        <v>23350.98</v>
      </c>
      <c r="H224" s="24">
        <v>0.56999999999999995</v>
      </c>
      <c r="I224" s="31">
        <v>7.2</v>
      </c>
      <c r="J224" s="31"/>
      <c r="K224" s="35"/>
    </row>
    <row r="225" spans="1:11" x14ac:dyDescent="0.25">
      <c r="B225" s="8" t="s">
        <v>2352</v>
      </c>
      <c r="C225" s="60" t="s">
        <v>511</v>
      </c>
      <c r="D225" s="54" t="s">
        <v>2353</v>
      </c>
      <c r="E225" s="6" t="s">
        <v>1484</v>
      </c>
      <c r="F225" s="19">
        <v>4000</v>
      </c>
      <c r="G225" s="24">
        <v>19741.599999999999</v>
      </c>
      <c r="H225" s="24">
        <v>0.48</v>
      </c>
      <c r="I225" s="31">
        <v>7.35</v>
      </c>
      <c r="J225" s="31"/>
      <c r="K225" s="35"/>
    </row>
    <row r="226" spans="1:11" x14ac:dyDescent="0.25">
      <c r="B226" s="8" t="s">
        <v>2354</v>
      </c>
      <c r="C226" s="60" t="s">
        <v>1722</v>
      </c>
      <c r="D226" s="54" t="s">
        <v>2355</v>
      </c>
      <c r="E226" s="6" t="s">
        <v>805</v>
      </c>
      <c r="F226" s="19">
        <v>3000</v>
      </c>
      <c r="G226" s="24">
        <v>14768.31</v>
      </c>
      <c r="H226" s="24">
        <v>0.36</v>
      </c>
      <c r="I226" s="31">
        <v>7.6349999999999998</v>
      </c>
      <c r="J226" s="31"/>
      <c r="K226" s="35" t="s">
        <v>658</v>
      </c>
    </row>
    <row r="227" spans="1:11" x14ac:dyDescent="0.25">
      <c r="B227" s="8" t="s">
        <v>2356</v>
      </c>
      <c r="C227" s="60" t="s">
        <v>465</v>
      </c>
      <c r="D227" s="54" t="s">
        <v>2357</v>
      </c>
      <c r="E227" s="6" t="s">
        <v>805</v>
      </c>
      <c r="F227" s="19">
        <v>3000</v>
      </c>
      <c r="G227" s="24">
        <v>14441.46</v>
      </c>
      <c r="H227" s="24">
        <v>0.35</v>
      </c>
      <c r="I227" s="31">
        <v>8.16</v>
      </c>
      <c r="J227" s="31"/>
      <c r="K227" s="35" t="s">
        <v>658</v>
      </c>
    </row>
    <row r="228" spans="1:11" x14ac:dyDescent="0.25">
      <c r="C228" s="58" t="s">
        <v>185</v>
      </c>
      <c r="D228" s="54"/>
      <c r="E228" s="6"/>
      <c r="F228" s="19"/>
      <c r="G228" s="25">
        <v>224131.05</v>
      </c>
      <c r="H228" s="25">
        <v>5.46</v>
      </c>
      <c r="I228" s="31"/>
      <c r="J228" s="31"/>
      <c r="K228" s="35"/>
    </row>
    <row r="229" spans="1:11" x14ac:dyDescent="0.25">
      <c r="C229" s="57"/>
      <c r="D229" s="54"/>
      <c r="E229" s="6"/>
      <c r="F229" s="19"/>
      <c r="G229" s="24"/>
      <c r="H229" s="24"/>
      <c r="I229" s="31"/>
      <c r="J229" s="31"/>
      <c r="K229" s="35"/>
    </row>
    <row r="230" spans="1:11" x14ac:dyDescent="0.25">
      <c r="C230" s="59" t="s">
        <v>16</v>
      </c>
      <c r="D230" s="54"/>
      <c r="E230" s="6"/>
      <c r="F230" s="19"/>
      <c r="G230" s="24"/>
      <c r="H230" s="24"/>
      <c r="I230" s="31"/>
      <c r="J230" s="31"/>
      <c r="K230" s="35"/>
    </row>
    <row r="231" spans="1:11" x14ac:dyDescent="0.25">
      <c r="B231" s="8" t="s">
        <v>193</v>
      </c>
      <c r="C231" s="60" t="s">
        <v>194</v>
      </c>
      <c r="D231" s="54" t="s">
        <v>195</v>
      </c>
      <c r="E231" s="6" t="s">
        <v>196</v>
      </c>
      <c r="F231" s="19">
        <v>2300000</v>
      </c>
      <c r="G231" s="24">
        <v>2222.1799999999998</v>
      </c>
      <c r="H231" s="24">
        <v>0.05</v>
      </c>
      <c r="I231" s="31">
        <v>5.5095000000000001</v>
      </c>
      <c r="J231" s="31"/>
      <c r="K231" s="35"/>
    </row>
    <row r="232" spans="1:11" x14ac:dyDescent="0.25">
      <c r="C232" s="58" t="s">
        <v>185</v>
      </c>
      <c r="D232" s="54"/>
      <c r="E232" s="6"/>
      <c r="F232" s="19"/>
      <c r="G232" s="25">
        <v>2222.1799999999998</v>
      </c>
      <c r="H232" s="25">
        <v>0.05</v>
      </c>
      <c r="I232" s="31"/>
      <c r="J232" s="31"/>
      <c r="K232" s="35"/>
    </row>
    <row r="233" spans="1:11" x14ac:dyDescent="0.25">
      <c r="C233" s="57"/>
      <c r="D233" s="54"/>
      <c r="E233" s="6"/>
      <c r="F233" s="19"/>
      <c r="G233" s="24"/>
      <c r="H233" s="24"/>
      <c r="I233" s="31"/>
      <c r="J233" s="31"/>
      <c r="K233" s="35"/>
    </row>
    <row r="234" spans="1:11" x14ac:dyDescent="0.25">
      <c r="C234" s="58" t="s">
        <v>17</v>
      </c>
      <c r="D234" s="54"/>
      <c r="E234" s="6"/>
      <c r="F234" s="19"/>
      <c r="G234" s="24" t="s">
        <v>2</v>
      </c>
      <c r="H234" s="24" t="s">
        <v>2</v>
      </c>
      <c r="I234" s="31"/>
      <c r="J234" s="31"/>
      <c r="K234" s="35"/>
    </row>
    <row r="235" spans="1:11" x14ac:dyDescent="0.25">
      <c r="C235" s="57"/>
      <c r="D235" s="54"/>
      <c r="E235" s="6"/>
      <c r="F235" s="19"/>
      <c r="G235" s="24"/>
      <c r="H235" s="24"/>
      <c r="I235" s="31"/>
      <c r="J235" s="31"/>
      <c r="K235" s="35"/>
    </row>
    <row r="236" spans="1:11" x14ac:dyDescent="0.25">
      <c r="C236" s="58" t="s">
        <v>18</v>
      </c>
      <c r="D236" s="54"/>
      <c r="E236" s="6"/>
      <c r="F236" s="19"/>
      <c r="G236" s="24" t="s">
        <v>2</v>
      </c>
      <c r="H236" s="24" t="s">
        <v>2</v>
      </c>
      <c r="I236" s="31"/>
      <c r="J236" s="31"/>
      <c r="K236" s="35"/>
    </row>
    <row r="237" spans="1:11" x14ac:dyDescent="0.25">
      <c r="C237" s="57"/>
      <c r="D237" s="54"/>
      <c r="E237" s="6"/>
      <c r="F237" s="19"/>
      <c r="G237" s="24"/>
      <c r="H237" s="24"/>
      <c r="I237" s="31"/>
      <c r="J237" s="31"/>
      <c r="K237" s="35"/>
    </row>
    <row r="238" spans="1:11" x14ac:dyDescent="0.25">
      <c r="A238" s="10"/>
      <c r="B238" s="28"/>
      <c r="C238" s="58" t="s">
        <v>19</v>
      </c>
      <c r="D238" s="54"/>
      <c r="E238" s="6"/>
      <c r="F238" s="19"/>
      <c r="G238" s="24"/>
      <c r="H238" s="24"/>
      <c r="I238" s="31"/>
      <c r="J238" s="31"/>
      <c r="K238" s="35"/>
    </row>
    <row r="239" spans="1:11" x14ac:dyDescent="0.25">
      <c r="C239" s="59" t="s">
        <v>20</v>
      </c>
      <c r="D239" s="54"/>
      <c r="E239" s="6"/>
      <c r="F239" s="19"/>
      <c r="G239" s="24"/>
      <c r="H239" s="24"/>
      <c r="I239" s="31"/>
      <c r="J239" s="31"/>
      <c r="K239" s="35"/>
    </row>
    <row r="240" spans="1:11" x14ac:dyDescent="0.25">
      <c r="B240" s="8" t="s">
        <v>2358</v>
      </c>
      <c r="C240" s="60" t="s">
        <v>4769</v>
      </c>
      <c r="D240" s="54" t="s">
        <v>2359</v>
      </c>
      <c r="E240" s="6" t="s">
        <v>4768</v>
      </c>
      <c r="F240" s="19">
        <v>726722883.08800006</v>
      </c>
      <c r="G240" s="24">
        <v>337974.83</v>
      </c>
      <c r="H240" s="24">
        <v>8.23</v>
      </c>
      <c r="I240" s="31"/>
      <c r="J240" s="31"/>
      <c r="K240" s="35"/>
    </row>
    <row r="241" spans="1:11" x14ac:dyDescent="0.25">
      <c r="B241" s="8" t="s">
        <v>2360</v>
      </c>
      <c r="C241" s="60" t="s">
        <v>4770</v>
      </c>
      <c r="D241" s="54" t="s">
        <v>2361</v>
      </c>
      <c r="E241" s="6" t="s">
        <v>4768</v>
      </c>
      <c r="F241" s="19">
        <v>6824454.4349999996</v>
      </c>
      <c r="G241" s="24">
        <v>293868.75</v>
      </c>
      <c r="H241" s="24">
        <v>7.16</v>
      </c>
      <c r="I241" s="31"/>
      <c r="J241" s="31"/>
      <c r="K241" s="35"/>
    </row>
    <row r="242" spans="1:11" x14ac:dyDescent="0.25">
      <c r="B242" s="8" t="s">
        <v>2362</v>
      </c>
      <c r="C242" s="60" t="s">
        <v>4771</v>
      </c>
      <c r="D242" s="54" t="s">
        <v>2363</v>
      </c>
      <c r="E242" s="6" t="s">
        <v>4768</v>
      </c>
      <c r="F242" s="19">
        <v>2904125.125</v>
      </c>
      <c r="G242" s="24">
        <v>110162.44</v>
      </c>
      <c r="H242" s="24">
        <v>2.68</v>
      </c>
      <c r="I242" s="31"/>
      <c r="J242" s="31"/>
      <c r="K242" s="35"/>
    </row>
    <row r="243" spans="1:11" x14ac:dyDescent="0.25">
      <c r="B243" s="8" t="s">
        <v>2364</v>
      </c>
      <c r="C243" s="60" t="s">
        <v>4772</v>
      </c>
      <c r="D243" s="54" t="s">
        <v>2365</v>
      </c>
      <c r="E243" s="6" t="s">
        <v>4768</v>
      </c>
      <c r="F243" s="19">
        <v>1176705.9550000001</v>
      </c>
      <c r="G243" s="24">
        <v>74860.36</v>
      </c>
      <c r="H243" s="24">
        <v>1.82</v>
      </c>
      <c r="I243" s="31"/>
      <c r="J243" s="31"/>
      <c r="K243" s="35"/>
    </row>
    <row r="244" spans="1:11" x14ac:dyDescent="0.25">
      <c r="C244" s="58" t="s">
        <v>185</v>
      </c>
      <c r="D244" s="54"/>
      <c r="E244" s="6"/>
      <c r="F244" s="19"/>
      <c r="G244" s="25">
        <v>816866.38</v>
      </c>
      <c r="H244" s="25">
        <v>19.89</v>
      </c>
      <c r="I244" s="31"/>
      <c r="J244" s="31"/>
      <c r="K244" s="35"/>
    </row>
    <row r="245" spans="1:11" x14ac:dyDescent="0.25">
      <c r="C245" s="57"/>
      <c r="D245" s="54"/>
      <c r="E245" s="6"/>
      <c r="F245" s="19"/>
      <c r="G245" s="24"/>
      <c r="H245" s="24"/>
      <c r="I245" s="31"/>
      <c r="J245" s="31"/>
      <c r="K245" s="35"/>
    </row>
    <row r="246" spans="1:11" x14ac:dyDescent="0.25">
      <c r="C246" s="58" t="s">
        <v>21</v>
      </c>
      <c r="D246" s="54"/>
      <c r="E246" s="6"/>
      <c r="F246" s="19"/>
      <c r="G246" s="24" t="s">
        <v>2</v>
      </c>
      <c r="H246" s="24" t="s">
        <v>2</v>
      </c>
      <c r="I246" s="31"/>
      <c r="J246" s="31"/>
      <c r="K246" s="35"/>
    </row>
    <row r="247" spans="1:11" x14ac:dyDescent="0.25">
      <c r="C247" s="57"/>
      <c r="D247" s="54"/>
      <c r="E247" s="6"/>
      <c r="F247" s="19"/>
      <c r="G247" s="24"/>
      <c r="H247" s="24"/>
      <c r="I247" s="31"/>
      <c r="J247" s="31"/>
      <c r="K247" s="35"/>
    </row>
    <row r="248" spans="1:11" x14ac:dyDescent="0.25">
      <c r="C248" s="58" t="s">
        <v>22</v>
      </c>
      <c r="D248" s="54"/>
      <c r="E248" s="6"/>
      <c r="F248" s="19"/>
      <c r="G248" s="24" t="s">
        <v>2</v>
      </c>
      <c r="H248" s="24" t="s">
        <v>2</v>
      </c>
      <c r="I248" s="31"/>
      <c r="J248" s="31"/>
      <c r="K248" s="35"/>
    </row>
    <row r="249" spans="1:11" x14ac:dyDescent="0.25">
      <c r="C249" s="57"/>
      <c r="D249" s="54"/>
      <c r="E249" s="6"/>
      <c r="F249" s="19"/>
      <c r="G249" s="24"/>
      <c r="H249" s="24"/>
      <c r="I249" s="31"/>
      <c r="J249" s="31"/>
      <c r="K249" s="35"/>
    </row>
    <row r="250" spans="1:11" x14ac:dyDescent="0.25">
      <c r="C250" s="58" t="s">
        <v>23</v>
      </c>
      <c r="D250" s="54"/>
      <c r="E250" s="6"/>
      <c r="F250" s="19"/>
      <c r="G250" s="24" t="s">
        <v>2</v>
      </c>
      <c r="H250" s="24" t="s">
        <v>2</v>
      </c>
      <c r="I250" s="31"/>
      <c r="J250" s="31"/>
      <c r="K250" s="35"/>
    </row>
    <row r="251" spans="1:11" x14ac:dyDescent="0.25">
      <c r="C251" s="57"/>
      <c r="D251" s="54"/>
      <c r="E251" s="6"/>
      <c r="F251" s="19"/>
      <c r="G251" s="24"/>
      <c r="H251" s="24"/>
      <c r="I251" s="31"/>
      <c r="J251" s="31"/>
      <c r="K251" s="35"/>
    </row>
    <row r="252" spans="1:11" x14ac:dyDescent="0.25">
      <c r="C252" s="59" t="s">
        <v>24</v>
      </c>
      <c r="D252" s="54"/>
      <c r="E252" s="6"/>
      <c r="F252" s="19"/>
      <c r="G252" s="24"/>
      <c r="H252" s="24"/>
      <c r="I252" s="31"/>
      <c r="J252" s="31"/>
      <c r="K252" s="35"/>
    </row>
    <row r="253" spans="1:11" x14ac:dyDescent="0.25">
      <c r="B253" s="8" t="s">
        <v>197</v>
      </c>
      <c r="C253" s="60" t="s">
        <v>198</v>
      </c>
      <c r="D253" s="54"/>
      <c r="E253" s="6"/>
      <c r="F253" s="19"/>
      <c r="G253" s="24">
        <v>171198.37</v>
      </c>
      <c r="H253" s="24">
        <v>4.17</v>
      </c>
      <c r="I253" s="31"/>
      <c r="J253" s="31"/>
      <c r="K253" s="35"/>
    </row>
    <row r="254" spans="1:11" x14ac:dyDescent="0.25">
      <c r="C254" s="58" t="s">
        <v>185</v>
      </c>
      <c r="D254" s="54"/>
      <c r="E254" s="6"/>
      <c r="F254" s="19"/>
      <c r="G254" s="25">
        <v>171198.37</v>
      </c>
      <c r="H254" s="25">
        <v>4.17</v>
      </c>
      <c r="I254" s="31"/>
      <c r="J254" s="31"/>
      <c r="K254" s="35"/>
    </row>
    <row r="255" spans="1:11" x14ac:dyDescent="0.25">
      <c r="C255" s="57"/>
      <c r="D255" s="54"/>
      <c r="E255" s="6"/>
      <c r="F255" s="19"/>
      <c r="G255" s="24"/>
      <c r="H255" s="24"/>
      <c r="I255" s="31"/>
      <c r="J255" s="31"/>
      <c r="K255" s="35"/>
    </row>
    <row r="256" spans="1:11" x14ac:dyDescent="0.25">
      <c r="A256" s="10"/>
      <c r="B256" s="28"/>
      <c r="C256" s="58" t="s">
        <v>25</v>
      </c>
      <c r="D256" s="54"/>
      <c r="E256" s="6"/>
      <c r="F256" s="19"/>
      <c r="G256" s="24"/>
      <c r="H256" s="24"/>
      <c r="I256" s="31"/>
      <c r="J256" s="31"/>
      <c r="K256" s="35"/>
    </row>
    <row r="257" spans="1:54" s="2" customFormat="1" ht="13.5" x14ac:dyDescent="0.25">
      <c r="A257" s="28"/>
      <c r="B257" s="28"/>
      <c r="C257" s="57" t="s">
        <v>4766</v>
      </c>
      <c r="D257" s="54"/>
      <c r="E257" s="6"/>
      <c r="F257" s="19"/>
      <c r="G257" s="24">
        <v>10</v>
      </c>
      <c r="H257" s="24" t="s">
        <v>4767</v>
      </c>
      <c r="I257" s="31"/>
      <c r="J257" s="31"/>
      <c r="K257" s="35"/>
      <c r="L257" s="3"/>
      <c r="AI257" s="3"/>
      <c r="AV257" s="3"/>
      <c r="AX257" s="3"/>
      <c r="BB257" s="3"/>
    </row>
    <row r="258" spans="1:54" x14ac:dyDescent="0.25">
      <c r="B258" s="8"/>
      <c r="C258" s="60" t="s">
        <v>199</v>
      </c>
      <c r="D258" s="54"/>
      <c r="E258" s="6"/>
      <c r="F258" s="19"/>
      <c r="G258" s="24">
        <v>4711.18</v>
      </c>
      <c r="H258" s="24">
        <v>0.11</v>
      </c>
      <c r="I258" s="31"/>
      <c r="J258" s="31"/>
      <c r="K258" s="35"/>
    </row>
    <row r="259" spans="1:54" x14ac:dyDescent="0.25">
      <c r="C259" s="58" t="s">
        <v>185</v>
      </c>
      <c r="D259" s="54"/>
      <c r="E259" s="6"/>
      <c r="F259" s="19"/>
      <c r="G259" s="25">
        <v>4721.18</v>
      </c>
      <c r="H259" s="25">
        <v>0.11</v>
      </c>
      <c r="I259" s="31"/>
      <c r="J259" s="31"/>
      <c r="K259" s="35"/>
    </row>
    <row r="260" spans="1:54" x14ac:dyDescent="0.25">
      <c r="C260" s="57"/>
      <c r="D260" s="54"/>
      <c r="E260" s="6"/>
      <c r="F260" s="19"/>
      <c r="G260" s="24"/>
      <c r="H260" s="24"/>
      <c r="I260" s="31"/>
      <c r="J260" s="31"/>
      <c r="K260" s="35"/>
    </row>
    <row r="261" spans="1:54" x14ac:dyDescent="0.25">
      <c r="C261" s="61" t="s">
        <v>200</v>
      </c>
      <c r="D261" s="55"/>
      <c r="E261" s="5"/>
      <c r="F261" s="20"/>
      <c r="G261" s="26">
        <v>4105915.17</v>
      </c>
      <c r="H261" s="26">
        <v>100</v>
      </c>
      <c r="I261" s="32"/>
      <c r="J261" s="32"/>
      <c r="K261" s="36"/>
    </row>
    <row r="263" spans="1:54" s="50" customFormat="1" ht="15.75" x14ac:dyDescent="0.3">
      <c r="C263" s="50" t="s">
        <v>4454</v>
      </c>
      <c r="F263" s="51"/>
      <c r="G263" s="51"/>
      <c r="H263" s="51"/>
    </row>
    <row r="264" spans="1:54" s="42" customFormat="1" ht="27" x14ac:dyDescent="0.25">
      <c r="B264" s="43"/>
      <c r="C264" s="43" t="s">
        <v>4449</v>
      </c>
      <c r="D264" s="43" t="s">
        <v>4450</v>
      </c>
      <c r="E264" s="43" t="s">
        <v>4451</v>
      </c>
      <c r="F264" s="44" t="s">
        <v>34</v>
      </c>
      <c r="G264" s="45" t="s">
        <v>4452</v>
      </c>
      <c r="H264" s="44" t="s">
        <v>36</v>
      </c>
      <c r="I264" s="43" t="s">
        <v>39</v>
      </c>
    </row>
    <row r="265" spans="1:54" s="42" customFormat="1" ht="13.5" x14ac:dyDescent="0.25">
      <c r="B265" s="43"/>
      <c r="C265" s="43" t="s">
        <v>4457</v>
      </c>
      <c r="D265" s="43"/>
      <c r="E265" s="43"/>
      <c r="F265" s="44"/>
      <c r="G265" s="45"/>
      <c r="H265" s="44"/>
      <c r="I265" s="43"/>
    </row>
    <row r="266" spans="1:54" s="2" customFormat="1" ht="13.5" x14ac:dyDescent="0.25">
      <c r="B266" s="46">
        <v>2222349</v>
      </c>
      <c r="C266" s="46" t="s">
        <v>4455</v>
      </c>
      <c r="D266" s="46" t="s">
        <v>4456</v>
      </c>
      <c r="E266" s="46" t="s">
        <v>44</v>
      </c>
      <c r="F266" s="47">
        <v>-30373750</v>
      </c>
      <c r="G266" s="47">
        <v>-223520.42624999999</v>
      </c>
      <c r="H266" s="47">
        <v>-5.44</v>
      </c>
      <c r="I266" s="46"/>
    </row>
    <row r="267" spans="1:54" s="2" customFormat="1" ht="13.5" x14ac:dyDescent="0.25">
      <c r="B267" s="46">
        <v>2222778</v>
      </c>
      <c r="C267" s="46" t="s">
        <v>4467</v>
      </c>
      <c r="D267" s="46" t="s">
        <v>4456</v>
      </c>
      <c r="E267" s="46" t="s">
        <v>44</v>
      </c>
      <c r="F267" s="47">
        <v>-7161000</v>
      </c>
      <c r="G267" s="47">
        <v>-87342.717000000004</v>
      </c>
      <c r="H267" s="47">
        <v>-2.13</v>
      </c>
      <c r="I267" s="46"/>
    </row>
    <row r="268" spans="1:54" s="2" customFormat="1" ht="13.5" x14ac:dyDescent="0.25">
      <c r="B268" s="46">
        <v>2222390</v>
      </c>
      <c r="C268" s="46" t="s">
        <v>4470</v>
      </c>
      <c r="D268" s="46" t="s">
        <v>4456</v>
      </c>
      <c r="E268" s="46" t="s">
        <v>207</v>
      </c>
      <c r="F268" s="47">
        <v>-5775300</v>
      </c>
      <c r="G268" s="47">
        <v>-64983.675600000002</v>
      </c>
      <c r="H268" s="47">
        <v>-1.58</v>
      </c>
      <c r="I268" s="46"/>
    </row>
    <row r="269" spans="1:54" s="2" customFormat="1" ht="13.5" x14ac:dyDescent="0.25">
      <c r="B269" s="46">
        <v>2222408</v>
      </c>
      <c r="C269" s="46" t="s">
        <v>4462</v>
      </c>
      <c r="D269" s="46" t="s">
        <v>4456</v>
      </c>
      <c r="E269" s="46" t="s">
        <v>254</v>
      </c>
      <c r="F269" s="47">
        <v>-3524975</v>
      </c>
      <c r="G269" s="47">
        <v>-63114.677374999999</v>
      </c>
      <c r="H269" s="47">
        <v>-1.54</v>
      </c>
      <c r="I269" s="46"/>
    </row>
    <row r="270" spans="1:54" s="2" customFormat="1" ht="13.5" x14ac:dyDescent="0.25">
      <c r="B270" s="46">
        <v>2222352</v>
      </c>
      <c r="C270" s="46" t="s">
        <v>4458</v>
      </c>
      <c r="D270" s="46" t="s">
        <v>4456</v>
      </c>
      <c r="E270" s="46" t="s">
        <v>44</v>
      </c>
      <c r="F270" s="47">
        <v>-4993100</v>
      </c>
      <c r="G270" s="47">
        <v>-60506.385799999996</v>
      </c>
      <c r="H270" s="47">
        <v>-1.47</v>
      </c>
      <c r="I270" s="46"/>
    </row>
    <row r="271" spans="1:54" s="2" customFormat="1" ht="13.5" x14ac:dyDescent="0.25">
      <c r="B271" s="46">
        <v>2222363</v>
      </c>
      <c r="C271" s="46" t="s">
        <v>4476</v>
      </c>
      <c r="D271" s="46" t="s">
        <v>4456</v>
      </c>
      <c r="E271" s="46" t="s">
        <v>326</v>
      </c>
      <c r="F271" s="47">
        <v>-9157450</v>
      </c>
      <c r="G271" s="47">
        <v>-60201.076300000001</v>
      </c>
      <c r="H271" s="47">
        <v>-1.47</v>
      </c>
      <c r="I271" s="46"/>
    </row>
    <row r="272" spans="1:54" s="2" customFormat="1" ht="13.5" x14ac:dyDescent="0.25">
      <c r="B272" s="46">
        <v>2222441</v>
      </c>
      <c r="C272" s="46" t="s">
        <v>4465</v>
      </c>
      <c r="D272" s="46" t="s">
        <v>4456</v>
      </c>
      <c r="E272" s="46" t="s">
        <v>44</v>
      </c>
      <c r="F272" s="47">
        <v>-5817000</v>
      </c>
      <c r="G272" s="47">
        <v>-57256.731</v>
      </c>
      <c r="H272" s="47">
        <v>-1.39</v>
      </c>
      <c r="I272" s="46"/>
    </row>
    <row r="273" spans="2:9" s="2" customFormat="1" ht="13.5" x14ac:dyDescent="0.25">
      <c r="B273" s="46">
        <v>2222484</v>
      </c>
      <c r="C273" s="46" t="s">
        <v>4591</v>
      </c>
      <c r="D273" s="46" t="s">
        <v>4456</v>
      </c>
      <c r="E273" s="46" t="s">
        <v>580</v>
      </c>
      <c r="F273" s="47">
        <v>-14190150</v>
      </c>
      <c r="G273" s="47">
        <v>-57129.543899999997</v>
      </c>
      <c r="H273" s="47">
        <v>-1.39</v>
      </c>
      <c r="I273" s="46"/>
    </row>
    <row r="274" spans="2:9" s="2" customFormat="1" ht="13.5" x14ac:dyDescent="0.25">
      <c r="B274" s="46">
        <v>2222529</v>
      </c>
      <c r="C274" s="46" t="s">
        <v>4480</v>
      </c>
      <c r="D274" s="46" t="s">
        <v>4456</v>
      </c>
      <c r="E274" s="46" t="s">
        <v>44</v>
      </c>
      <c r="F274" s="47">
        <v>-4313125</v>
      </c>
      <c r="G274" s="47">
        <v>-50355.734375</v>
      </c>
      <c r="H274" s="47">
        <v>-1.23</v>
      </c>
      <c r="I274" s="46"/>
    </row>
    <row r="275" spans="2:9" s="2" customFormat="1" ht="13.5" x14ac:dyDescent="0.25">
      <c r="B275" s="46">
        <v>2222350</v>
      </c>
      <c r="C275" s="46" t="s">
        <v>4466</v>
      </c>
      <c r="D275" s="46" t="s">
        <v>4456</v>
      </c>
      <c r="E275" s="46" t="s">
        <v>84</v>
      </c>
      <c r="F275" s="47">
        <v>-3567000</v>
      </c>
      <c r="G275" s="47">
        <v>-48129.531000000003</v>
      </c>
      <c r="H275" s="47">
        <v>-1.17</v>
      </c>
      <c r="I275" s="46"/>
    </row>
    <row r="276" spans="2:9" s="2" customFormat="1" ht="13.5" x14ac:dyDescent="0.25">
      <c r="B276" s="46">
        <v>2222487</v>
      </c>
      <c r="C276" s="46" t="s">
        <v>4525</v>
      </c>
      <c r="D276" s="46" t="s">
        <v>4456</v>
      </c>
      <c r="E276" s="46" t="s">
        <v>1168</v>
      </c>
      <c r="F276" s="47">
        <v>-2461494</v>
      </c>
      <c r="G276" s="47">
        <v>-43509.367943999998</v>
      </c>
      <c r="H276" s="47">
        <v>-1.06</v>
      </c>
      <c r="I276" s="46"/>
    </row>
    <row r="277" spans="2:9" s="2" customFormat="1" ht="13.5" x14ac:dyDescent="0.25">
      <c r="B277" s="46">
        <v>2222465</v>
      </c>
      <c r="C277" s="46" t="s">
        <v>4487</v>
      </c>
      <c r="D277" s="46" t="s">
        <v>4456</v>
      </c>
      <c r="E277" s="46" t="s">
        <v>72</v>
      </c>
      <c r="F277" s="47">
        <v>-4881525</v>
      </c>
      <c r="G277" s="47">
        <v>-42737.751375</v>
      </c>
      <c r="H277" s="47">
        <v>-1.04</v>
      </c>
      <c r="I277" s="46"/>
    </row>
    <row r="278" spans="2:9" s="2" customFormat="1" ht="13.5" x14ac:dyDescent="0.25">
      <c r="B278" s="46">
        <v>2222383</v>
      </c>
      <c r="C278" s="46" t="s">
        <v>4491</v>
      </c>
      <c r="D278" s="46" t="s">
        <v>4456</v>
      </c>
      <c r="E278" s="46" t="s">
        <v>580</v>
      </c>
      <c r="F278" s="47">
        <v>-1191600</v>
      </c>
      <c r="G278" s="47">
        <v>-41711.957999999999</v>
      </c>
      <c r="H278" s="47">
        <v>-1.02</v>
      </c>
      <c r="I278" s="46"/>
    </row>
    <row r="279" spans="2:9" s="2" customFormat="1" ht="13.5" x14ac:dyDescent="0.25">
      <c r="B279" s="46">
        <v>2222483</v>
      </c>
      <c r="C279" s="46" t="s">
        <v>4519</v>
      </c>
      <c r="D279" s="46" t="s">
        <v>4456</v>
      </c>
      <c r="E279" s="46" t="s">
        <v>72</v>
      </c>
      <c r="F279" s="47">
        <v>-9300200</v>
      </c>
      <c r="G279" s="47">
        <v>-35391.911099999998</v>
      </c>
      <c r="H279" s="47">
        <v>-0.86</v>
      </c>
      <c r="I279" s="46"/>
    </row>
    <row r="280" spans="2:9" s="2" customFormat="1" ht="13.5" x14ac:dyDescent="0.25">
      <c r="B280" s="46">
        <v>2222469</v>
      </c>
      <c r="C280" s="46" t="s">
        <v>4602</v>
      </c>
      <c r="D280" s="46" t="s">
        <v>4456</v>
      </c>
      <c r="E280" s="46" t="s">
        <v>254</v>
      </c>
      <c r="F280" s="47">
        <v>-400903275</v>
      </c>
      <c r="G280" s="47">
        <v>-34397.500995000002</v>
      </c>
      <c r="H280" s="47">
        <v>-0.84</v>
      </c>
      <c r="I280" s="46"/>
    </row>
    <row r="281" spans="2:9" s="2" customFormat="1" ht="13.5" x14ac:dyDescent="0.25">
      <c r="B281" s="46">
        <v>2222354</v>
      </c>
      <c r="C281" s="46" t="s">
        <v>4511</v>
      </c>
      <c r="D281" s="46" t="s">
        <v>4456</v>
      </c>
      <c r="E281" s="46" t="s">
        <v>271</v>
      </c>
      <c r="F281" s="47">
        <v>-11884800</v>
      </c>
      <c r="G281" s="47">
        <v>-34364.8992</v>
      </c>
      <c r="H281" s="47">
        <v>-0.84</v>
      </c>
      <c r="I281" s="46"/>
    </row>
    <row r="282" spans="2:9" s="2" customFormat="1" ht="13.5" x14ac:dyDescent="0.25">
      <c r="B282" s="46">
        <v>2222658</v>
      </c>
      <c r="C282" s="46" t="s">
        <v>4472</v>
      </c>
      <c r="D282" s="46" t="s">
        <v>4456</v>
      </c>
      <c r="E282" s="46" t="s">
        <v>254</v>
      </c>
      <c r="F282" s="47">
        <v>-1787425</v>
      </c>
      <c r="G282" s="47">
        <v>-32145.051200000002</v>
      </c>
      <c r="H282" s="47">
        <v>-0.78</v>
      </c>
      <c r="I282" s="46"/>
    </row>
    <row r="283" spans="2:9" s="2" customFormat="1" ht="13.5" x14ac:dyDescent="0.25">
      <c r="B283" s="46">
        <v>2222481</v>
      </c>
      <c r="C283" s="46" t="s">
        <v>4475</v>
      </c>
      <c r="D283" s="46" t="s">
        <v>4456</v>
      </c>
      <c r="E283" s="46" t="s">
        <v>254</v>
      </c>
      <c r="F283" s="47">
        <v>-7517400</v>
      </c>
      <c r="G283" s="47">
        <v>-31520.458200000001</v>
      </c>
      <c r="H283" s="47">
        <v>-0.77</v>
      </c>
      <c r="I283" s="46"/>
    </row>
    <row r="284" spans="2:9" s="2" customFormat="1" ht="13.5" x14ac:dyDescent="0.25">
      <c r="B284" s="46">
        <v>2222380</v>
      </c>
      <c r="C284" s="46" t="s">
        <v>4489</v>
      </c>
      <c r="D284" s="46" t="s">
        <v>4456</v>
      </c>
      <c r="E284" s="46" t="s">
        <v>95</v>
      </c>
      <c r="F284" s="47">
        <v>-12736500</v>
      </c>
      <c r="G284" s="47">
        <v>-31363.631249999999</v>
      </c>
      <c r="H284" s="47">
        <v>-0.76</v>
      </c>
      <c r="I284" s="46"/>
    </row>
    <row r="285" spans="2:9" s="2" customFormat="1" ht="13.5" x14ac:dyDescent="0.25">
      <c r="B285" s="46">
        <v>2222353</v>
      </c>
      <c r="C285" s="46" t="s">
        <v>4488</v>
      </c>
      <c r="D285" s="46" t="s">
        <v>4456</v>
      </c>
      <c r="E285" s="46" t="s">
        <v>58</v>
      </c>
      <c r="F285" s="47">
        <v>-877800</v>
      </c>
      <c r="G285" s="47">
        <v>-30854.67</v>
      </c>
      <c r="H285" s="47">
        <v>-0.75</v>
      </c>
      <c r="I285" s="46"/>
    </row>
    <row r="286" spans="2:9" s="2" customFormat="1" ht="13.5" x14ac:dyDescent="0.25">
      <c r="B286" s="46">
        <v>2222357</v>
      </c>
      <c r="C286" s="46" t="s">
        <v>4559</v>
      </c>
      <c r="D286" s="46" t="s">
        <v>4456</v>
      </c>
      <c r="E286" s="46" t="s">
        <v>72</v>
      </c>
      <c r="F286" s="47">
        <v>-13355050</v>
      </c>
      <c r="G286" s="47">
        <v>-30002.119825000002</v>
      </c>
      <c r="H286" s="47">
        <v>-0.73</v>
      </c>
      <c r="I286" s="46"/>
    </row>
    <row r="287" spans="2:9" s="2" customFormat="1" ht="13.5" x14ac:dyDescent="0.25">
      <c r="B287" s="46">
        <v>2222436</v>
      </c>
      <c r="C287" s="46" t="s">
        <v>4548</v>
      </c>
      <c r="D287" s="46" t="s">
        <v>4456</v>
      </c>
      <c r="E287" s="46" t="s">
        <v>119</v>
      </c>
      <c r="F287" s="47">
        <v>-2171950</v>
      </c>
      <c r="G287" s="47">
        <v>-28374.354800000001</v>
      </c>
      <c r="H287" s="47">
        <v>-0.69</v>
      </c>
      <c r="I287" s="46"/>
    </row>
    <row r="288" spans="2:9" s="2" customFormat="1" ht="13.5" x14ac:dyDescent="0.25">
      <c r="B288" s="46">
        <v>2222424</v>
      </c>
      <c r="C288" s="46" t="s">
        <v>4603</v>
      </c>
      <c r="D288" s="46" t="s">
        <v>4456</v>
      </c>
      <c r="E288" s="46" t="s">
        <v>119</v>
      </c>
      <c r="F288" s="47">
        <v>-1288125</v>
      </c>
      <c r="G288" s="47">
        <v>-27600.654374999998</v>
      </c>
      <c r="H288" s="47">
        <v>-0.67</v>
      </c>
      <c r="I288" s="46"/>
    </row>
    <row r="289" spans="2:9" s="2" customFormat="1" ht="13.5" x14ac:dyDescent="0.25">
      <c r="B289" s="46">
        <v>2222681</v>
      </c>
      <c r="C289" s="46" t="s">
        <v>4589</v>
      </c>
      <c r="D289" s="46" t="s">
        <v>4456</v>
      </c>
      <c r="E289" s="46" t="s">
        <v>58</v>
      </c>
      <c r="F289" s="47">
        <v>-769300</v>
      </c>
      <c r="G289" s="47">
        <v>-27193.216400000001</v>
      </c>
      <c r="H289" s="47">
        <v>-0.66</v>
      </c>
      <c r="I289" s="46"/>
    </row>
    <row r="290" spans="2:9" s="2" customFormat="1" ht="13.5" x14ac:dyDescent="0.25">
      <c r="B290" s="46">
        <v>2222420</v>
      </c>
      <c r="C290" s="46" t="s">
        <v>4508</v>
      </c>
      <c r="D290" s="46" t="s">
        <v>4456</v>
      </c>
      <c r="E290" s="46" t="s">
        <v>207</v>
      </c>
      <c r="F290" s="47">
        <v>-16952900</v>
      </c>
      <c r="G290" s="47">
        <v>-26061.693169999999</v>
      </c>
      <c r="H290" s="47">
        <v>-0.63</v>
      </c>
      <c r="I290" s="46"/>
    </row>
    <row r="291" spans="2:9" s="2" customFormat="1" ht="13.5" x14ac:dyDescent="0.25">
      <c r="B291" s="46">
        <v>2222395</v>
      </c>
      <c r="C291" s="46" t="s">
        <v>4477</v>
      </c>
      <c r="D291" s="46" t="s">
        <v>4456</v>
      </c>
      <c r="E291" s="46" t="s">
        <v>608</v>
      </c>
      <c r="F291" s="47">
        <v>-30522600</v>
      </c>
      <c r="G291" s="47">
        <v>-25989.993900000001</v>
      </c>
      <c r="H291" s="47">
        <v>-0.63</v>
      </c>
      <c r="I291" s="46"/>
    </row>
    <row r="292" spans="2:9" s="2" customFormat="1" ht="13.5" x14ac:dyDescent="0.25">
      <c r="B292" s="46">
        <v>2222514</v>
      </c>
      <c r="C292" s="46" t="s">
        <v>4503</v>
      </c>
      <c r="D292" s="46" t="s">
        <v>4456</v>
      </c>
      <c r="E292" s="46" t="s">
        <v>72</v>
      </c>
      <c r="F292" s="47">
        <v>-8440600</v>
      </c>
      <c r="G292" s="47">
        <v>-25853.557799999999</v>
      </c>
      <c r="H292" s="47">
        <v>-0.63</v>
      </c>
      <c r="I292" s="46"/>
    </row>
    <row r="293" spans="2:9" s="2" customFormat="1" ht="13.5" x14ac:dyDescent="0.25">
      <c r="B293" s="46">
        <v>2222366</v>
      </c>
      <c r="C293" s="46" t="s">
        <v>4464</v>
      </c>
      <c r="D293" s="46" t="s">
        <v>4456</v>
      </c>
      <c r="E293" s="46" t="s">
        <v>44</v>
      </c>
      <c r="F293" s="47">
        <v>-7260000</v>
      </c>
      <c r="G293" s="47">
        <v>-25740.33</v>
      </c>
      <c r="H293" s="47">
        <v>-0.63</v>
      </c>
      <c r="I293" s="46"/>
    </row>
    <row r="294" spans="2:9" s="2" customFormat="1" ht="13.5" x14ac:dyDescent="0.25">
      <c r="B294" s="46">
        <v>2222615</v>
      </c>
      <c r="C294" s="46" t="s">
        <v>4459</v>
      </c>
      <c r="D294" s="46" t="s">
        <v>4456</v>
      </c>
      <c r="E294" s="46" t="s">
        <v>44</v>
      </c>
      <c r="F294" s="47">
        <v>-7112000</v>
      </c>
      <c r="G294" s="47">
        <v>-25368.504000000001</v>
      </c>
      <c r="H294" s="47">
        <v>-0.62</v>
      </c>
      <c r="I294" s="46"/>
    </row>
    <row r="295" spans="2:9" s="2" customFormat="1" ht="13.5" x14ac:dyDescent="0.25">
      <c r="B295" s="46">
        <v>2222511</v>
      </c>
      <c r="C295" s="46" t="s">
        <v>4552</v>
      </c>
      <c r="D295" s="46" t="s">
        <v>4456</v>
      </c>
      <c r="E295" s="46" t="s">
        <v>76</v>
      </c>
      <c r="F295" s="47">
        <v>-977000</v>
      </c>
      <c r="G295" s="47">
        <v>-25036.601999999999</v>
      </c>
      <c r="H295" s="47">
        <v>-0.61</v>
      </c>
      <c r="I295" s="46"/>
    </row>
    <row r="296" spans="2:9" s="2" customFormat="1" ht="13.5" x14ac:dyDescent="0.25">
      <c r="B296" s="46">
        <v>2222377</v>
      </c>
      <c r="C296" s="46" t="s">
        <v>4516</v>
      </c>
      <c r="D296" s="46" t="s">
        <v>4456</v>
      </c>
      <c r="E296" s="46" t="s">
        <v>1076</v>
      </c>
      <c r="F296" s="47">
        <v>-32440500</v>
      </c>
      <c r="G296" s="47">
        <v>-24826.714650000002</v>
      </c>
      <c r="H296" s="47">
        <v>-0.6</v>
      </c>
      <c r="I296" s="46"/>
    </row>
    <row r="297" spans="2:9" s="2" customFormat="1" ht="13.5" x14ac:dyDescent="0.25">
      <c r="B297" s="46">
        <v>2222787</v>
      </c>
      <c r="C297" s="46" t="s">
        <v>4500</v>
      </c>
      <c r="D297" s="46" t="s">
        <v>4456</v>
      </c>
      <c r="E297" s="46" t="s">
        <v>44</v>
      </c>
      <c r="F297" s="47">
        <v>-2095625</v>
      </c>
      <c r="G297" s="47">
        <v>-24546.055625000001</v>
      </c>
      <c r="H297" s="47">
        <v>-0.6</v>
      </c>
      <c r="I297" s="46"/>
    </row>
    <row r="298" spans="2:9" s="2" customFormat="1" ht="13.5" x14ac:dyDescent="0.25">
      <c r="B298" s="46">
        <v>2222600</v>
      </c>
      <c r="C298" s="46" t="s">
        <v>4505</v>
      </c>
      <c r="D298" s="46" t="s">
        <v>4456</v>
      </c>
      <c r="E298" s="46" t="s">
        <v>146</v>
      </c>
      <c r="F298" s="47">
        <v>-3546450</v>
      </c>
      <c r="G298" s="47">
        <v>-24067.982925</v>
      </c>
      <c r="H298" s="47">
        <v>-0.59</v>
      </c>
      <c r="I298" s="46"/>
    </row>
    <row r="299" spans="2:9" s="2" customFormat="1" ht="13.5" x14ac:dyDescent="0.25">
      <c r="B299" s="46">
        <v>2222439</v>
      </c>
      <c r="C299" s="46" t="s">
        <v>4496</v>
      </c>
      <c r="D299" s="46" t="s">
        <v>4456</v>
      </c>
      <c r="E299" s="46" t="s">
        <v>44</v>
      </c>
      <c r="F299" s="47">
        <v>-23288000</v>
      </c>
      <c r="G299" s="47">
        <v>-23516.222399999999</v>
      </c>
      <c r="H299" s="47">
        <v>-0.56999999999999995</v>
      </c>
      <c r="I299" s="46"/>
    </row>
    <row r="300" spans="2:9" s="2" customFormat="1" ht="13.5" x14ac:dyDescent="0.25">
      <c r="B300" s="46">
        <v>2222566</v>
      </c>
      <c r="C300" s="46" t="s">
        <v>4493</v>
      </c>
      <c r="D300" s="46" t="s">
        <v>4456</v>
      </c>
      <c r="E300" s="46" t="s">
        <v>243</v>
      </c>
      <c r="F300" s="47">
        <v>-2832000</v>
      </c>
      <c r="G300" s="47">
        <v>-22981.68</v>
      </c>
      <c r="H300" s="47">
        <v>-0.56000000000000005</v>
      </c>
      <c r="I300" s="46"/>
    </row>
    <row r="301" spans="2:9" s="2" customFormat="1" ht="13.5" x14ac:dyDescent="0.25">
      <c r="B301" s="46">
        <v>2222358</v>
      </c>
      <c r="C301" s="46" t="s">
        <v>4533</v>
      </c>
      <c r="D301" s="46" t="s">
        <v>4456</v>
      </c>
      <c r="E301" s="46" t="s">
        <v>51</v>
      </c>
      <c r="F301" s="47">
        <v>-956375</v>
      </c>
      <c r="G301" s="47">
        <v>-22585.752</v>
      </c>
      <c r="H301" s="47">
        <v>-0.55000000000000004</v>
      </c>
      <c r="I301" s="46"/>
    </row>
    <row r="302" spans="2:9" s="2" customFormat="1" ht="13.5" x14ac:dyDescent="0.25">
      <c r="B302" s="46">
        <v>2222750</v>
      </c>
      <c r="C302" s="46" t="s">
        <v>4605</v>
      </c>
      <c r="D302" s="46" t="s">
        <v>4456</v>
      </c>
      <c r="E302" s="46" t="s">
        <v>51</v>
      </c>
      <c r="F302" s="47">
        <v>-892675</v>
      </c>
      <c r="G302" s="47">
        <v>-21077.842100000002</v>
      </c>
      <c r="H302" s="47">
        <v>-0.51</v>
      </c>
      <c r="I302" s="46"/>
    </row>
    <row r="303" spans="2:9" s="2" customFormat="1" ht="13.5" x14ac:dyDescent="0.25">
      <c r="B303" s="46">
        <v>2222382</v>
      </c>
      <c r="C303" s="46" t="s">
        <v>4499</v>
      </c>
      <c r="D303" s="46" t="s">
        <v>4456</v>
      </c>
      <c r="E303" s="46" t="s">
        <v>119</v>
      </c>
      <c r="F303" s="47">
        <v>-351000</v>
      </c>
      <c r="G303" s="47">
        <v>-20933.64</v>
      </c>
      <c r="H303" s="47">
        <v>-0.51</v>
      </c>
      <c r="I303" s="46"/>
    </row>
    <row r="304" spans="2:9" s="2" customFormat="1" ht="13.5" x14ac:dyDescent="0.25">
      <c r="B304" s="46">
        <v>2222400</v>
      </c>
      <c r="C304" s="46" t="s">
        <v>4604</v>
      </c>
      <c r="D304" s="46" t="s">
        <v>4456</v>
      </c>
      <c r="E304" s="46" t="s">
        <v>608</v>
      </c>
      <c r="F304" s="47">
        <v>-1582225</v>
      </c>
      <c r="G304" s="47">
        <v>-20809.423200000001</v>
      </c>
      <c r="H304" s="47">
        <v>-0.51</v>
      </c>
      <c r="I304" s="46"/>
    </row>
    <row r="305" spans="2:9" s="2" customFormat="1" ht="13.5" x14ac:dyDescent="0.25">
      <c r="B305" s="46">
        <v>2222450</v>
      </c>
      <c r="C305" s="46" t="s">
        <v>4486</v>
      </c>
      <c r="D305" s="46" t="s">
        <v>4456</v>
      </c>
      <c r="E305" s="46" t="s">
        <v>91</v>
      </c>
      <c r="F305" s="47">
        <v>-932750</v>
      </c>
      <c r="G305" s="47">
        <v>-20259.330000000002</v>
      </c>
      <c r="H305" s="47">
        <v>-0.49</v>
      </c>
      <c r="I305" s="46"/>
    </row>
    <row r="306" spans="2:9" s="2" customFormat="1" ht="13.5" x14ac:dyDescent="0.25">
      <c r="B306" s="46">
        <v>2222430</v>
      </c>
      <c r="C306" s="46" t="s">
        <v>4524</v>
      </c>
      <c r="D306" s="46" t="s">
        <v>4456</v>
      </c>
      <c r="E306" s="46" t="s">
        <v>91</v>
      </c>
      <c r="F306" s="47">
        <v>-509250</v>
      </c>
      <c r="G306" s="47">
        <v>-20181.06825</v>
      </c>
      <c r="H306" s="47">
        <v>-0.49</v>
      </c>
      <c r="I306" s="46"/>
    </row>
    <row r="307" spans="2:9" s="2" customFormat="1" ht="13.5" x14ac:dyDescent="0.25">
      <c r="B307" s="46">
        <v>2222459</v>
      </c>
      <c r="C307" s="46" t="s">
        <v>4483</v>
      </c>
      <c r="D307" s="46" t="s">
        <v>4456</v>
      </c>
      <c r="E307" s="46" t="s">
        <v>146</v>
      </c>
      <c r="F307" s="47">
        <v>-3818100</v>
      </c>
      <c r="G307" s="47">
        <v>-19304.313600000001</v>
      </c>
      <c r="H307" s="47">
        <v>-0.47</v>
      </c>
      <c r="I307" s="46"/>
    </row>
    <row r="308" spans="2:9" s="2" customFormat="1" ht="13.5" x14ac:dyDescent="0.25">
      <c r="B308" s="46">
        <v>2222641</v>
      </c>
      <c r="C308" s="46" t="s">
        <v>4479</v>
      </c>
      <c r="D308" s="46" t="s">
        <v>4456</v>
      </c>
      <c r="E308" s="46" t="s">
        <v>84</v>
      </c>
      <c r="F308" s="47">
        <v>-1398000</v>
      </c>
      <c r="G308" s="47">
        <v>-18955.482</v>
      </c>
      <c r="H308" s="47">
        <v>-0.46</v>
      </c>
      <c r="I308" s="46"/>
    </row>
    <row r="309" spans="2:9" s="2" customFormat="1" ht="13.5" x14ac:dyDescent="0.25">
      <c r="B309" s="46">
        <v>2222633</v>
      </c>
      <c r="C309" s="46" t="s">
        <v>4606</v>
      </c>
      <c r="D309" s="46" t="s">
        <v>4456</v>
      </c>
      <c r="E309" s="46" t="s">
        <v>65</v>
      </c>
      <c r="F309" s="47">
        <v>-626600</v>
      </c>
      <c r="G309" s="47">
        <v>-18683.9588</v>
      </c>
      <c r="H309" s="47">
        <v>-0.46</v>
      </c>
      <c r="I309" s="46"/>
    </row>
    <row r="310" spans="2:9" s="2" customFormat="1" ht="13.5" x14ac:dyDescent="0.25">
      <c r="B310" s="46">
        <v>2222362</v>
      </c>
      <c r="C310" s="46" t="s">
        <v>4540</v>
      </c>
      <c r="D310" s="46" t="s">
        <v>4456</v>
      </c>
      <c r="E310" s="46" t="s">
        <v>76</v>
      </c>
      <c r="F310" s="47">
        <v>-4483500</v>
      </c>
      <c r="G310" s="47">
        <v>-18046.087500000001</v>
      </c>
      <c r="H310" s="47">
        <v>-0.44</v>
      </c>
      <c r="I310" s="46"/>
    </row>
    <row r="311" spans="2:9" s="2" customFormat="1" ht="13.5" x14ac:dyDescent="0.25">
      <c r="B311" s="46">
        <v>2222582</v>
      </c>
      <c r="C311" s="46" t="s">
        <v>4547</v>
      </c>
      <c r="D311" s="46" t="s">
        <v>4456</v>
      </c>
      <c r="E311" s="46" t="s">
        <v>80</v>
      </c>
      <c r="F311" s="47">
        <v>-3562300</v>
      </c>
      <c r="G311" s="47">
        <v>-17920.150150000001</v>
      </c>
      <c r="H311" s="47">
        <v>-0.44</v>
      </c>
      <c r="I311" s="46"/>
    </row>
    <row r="312" spans="2:9" s="2" customFormat="1" ht="13.5" x14ac:dyDescent="0.25">
      <c r="B312" s="46">
        <v>2222563</v>
      </c>
      <c r="C312" s="46" t="s">
        <v>4471</v>
      </c>
      <c r="D312" s="46" t="s">
        <v>4456</v>
      </c>
      <c r="E312" s="46" t="s">
        <v>150</v>
      </c>
      <c r="F312" s="47">
        <v>-7757575</v>
      </c>
      <c r="G312" s="47">
        <v>-17814.49523</v>
      </c>
      <c r="H312" s="47">
        <v>-0.43</v>
      </c>
      <c r="I312" s="46"/>
    </row>
    <row r="313" spans="2:9" s="2" customFormat="1" ht="13.5" x14ac:dyDescent="0.25">
      <c r="B313" s="46">
        <v>2222410</v>
      </c>
      <c r="C313" s="46" t="s">
        <v>4607</v>
      </c>
      <c r="D313" s="46" t="s">
        <v>4456</v>
      </c>
      <c r="E313" s="46" t="s">
        <v>119</v>
      </c>
      <c r="F313" s="47">
        <v>-1741650</v>
      </c>
      <c r="G313" s="47">
        <v>-17338.125749999999</v>
      </c>
      <c r="H313" s="47">
        <v>-0.42</v>
      </c>
      <c r="I313" s="46"/>
    </row>
    <row r="314" spans="2:9" s="2" customFormat="1" ht="13.5" x14ac:dyDescent="0.25">
      <c r="B314" s="46">
        <v>2222550</v>
      </c>
      <c r="C314" s="46" t="s">
        <v>4608</v>
      </c>
      <c r="D314" s="46" t="s">
        <v>4456</v>
      </c>
      <c r="E314" s="46" t="s">
        <v>258</v>
      </c>
      <c r="F314" s="47">
        <v>-4458375</v>
      </c>
      <c r="G314" s="47">
        <v>-17184.806437499999</v>
      </c>
      <c r="H314" s="47">
        <v>-0.42</v>
      </c>
      <c r="I314" s="46"/>
    </row>
    <row r="315" spans="2:9" s="2" customFormat="1" ht="13.5" x14ac:dyDescent="0.25">
      <c r="B315" s="46">
        <v>2222513</v>
      </c>
      <c r="C315" s="46" t="s">
        <v>4522</v>
      </c>
      <c r="D315" s="46" t="s">
        <v>4456</v>
      </c>
      <c r="E315" s="46" t="s">
        <v>135</v>
      </c>
      <c r="F315" s="47">
        <v>-1137200</v>
      </c>
      <c r="G315" s="47">
        <v>-17023.883999999998</v>
      </c>
      <c r="H315" s="47">
        <v>-0.41</v>
      </c>
      <c r="I315" s="46"/>
    </row>
    <row r="316" spans="2:9" s="2" customFormat="1" ht="13.5" x14ac:dyDescent="0.25">
      <c r="B316" s="46">
        <v>2222494</v>
      </c>
      <c r="C316" s="46" t="s">
        <v>4497</v>
      </c>
      <c r="D316" s="46" t="s">
        <v>4456</v>
      </c>
      <c r="E316" s="46" t="s">
        <v>44</v>
      </c>
      <c r="F316" s="47">
        <v>-5686425</v>
      </c>
      <c r="G316" s="47">
        <v>-16564.556025000002</v>
      </c>
      <c r="H316" s="47">
        <v>-0.4</v>
      </c>
      <c r="I316" s="46"/>
    </row>
    <row r="317" spans="2:9" s="2" customFormat="1" ht="13.5" x14ac:dyDescent="0.25">
      <c r="B317" s="46">
        <v>2222361</v>
      </c>
      <c r="C317" s="46" t="s">
        <v>4534</v>
      </c>
      <c r="D317" s="46" t="s">
        <v>4456</v>
      </c>
      <c r="E317" s="46" t="s">
        <v>72</v>
      </c>
      <c r="F317" s="47">
        <v>-3298000</v>
      </c>
      <c r="G317" s="47">
        <v>-16420.741999999998</v>
      </c>
      <c r="H317" s="47">
        <v>-0.4</v>
      </c>
      <c r="I317" s="46"/>
    </row>
    <row r="318" spans="2:9" s="2" customFormat="1" ht="13.5" x14ac:dyDescent="0.25">
      <c r="B318" s="46">
        <v>2222392</v>
      </c>
      <c r="C318" s="46" t="s">
        <v>4554</v>
      </c>
      <c r="D318" s="46" t="s">
        <v>4456</v>
      </c>
      <c r="E318" s="46" t="s">
        <v>84</v>
      </c>
      <c r="F318" s="47">
        <v>-11924250</v>
      </c>
      <c r="G318" s="47">
        <v>-16230.096675000001</v>
      </c>
      <c r="H318" s="47">
        <v>-0.4</v>
      </c>
      <c r="I318" s="46"/>
    </row>
    <row r="319" spans="2:9" s="2" customFormat="1" ht="13.5" x14ac:dyDescent="0.25">
      <c r="B319" s="46">
        <v>2222421</v>
      </c>
      <c r="C319" s="46" t="s">
        <v>4536</v>
      </c>
      <c r="D319" s="46" t="s">
        <v>4456</v>
      </c>
      <c r="E319" s="46" t="s">
        <v>65</v>
      </c>
      <c r="F319" s="47">
        <v>-474250</v>
      </c>
      <c r="G319" s="47">
        <v>-16010.68</v>
      </c>
      <c r="H319" s="47">
        <v>-0.39</v>
      </c>
      <c r="I319" s="46"/>
    </row>
    <row r="320" spans="2:9" s="2" customFormat="1" ht="13.5" x14ac:dyDescent="0.25">
      <c r="B320" s="46">
        <v>2222381</v>
      </c>
      <c r="C320" s="46" t="s">
        <v>4513</v>
      </c>
      <c r="D320" s="46" t="s">
        <v>4456</v>
      </c>
      <c r="E320" s="46" t="s">
        <v>243</v>
      </c>
      <c r="F320" s="47">
        <v>-4224000</v>
      </c>
      <c r="G320" s="47">
        <v>-15734.4</v>
      </c>
      <c r="H320" s="47">
        <v>-0.38</v>
      </c>
      <c r="I320" s="46"/>
    </row>
    <row r="321" spans="2:9" s="2" customFormat="1" ht="13.5" x14ac:dyDescent="0.25">
      <c r="B321" s="46">
        <v>2222388</v>
      </c>
      <c r="C321" s="46" t="s">
        <v>4532</v>
      </c>
      <c r="D321" s="46" t="s">
        <v>4456</v>
      </c>
      <c r="E321" s="46" t="s">
        <v>76</v>
      </c>
      <c r="F321" s="47">
        <v>-145800</v>
      </c>
      <c r="G321" s="47">
        <v>-15705.575999999999</v>
      </c>
      <c r="H321" s="47">
        <v>-0.38</v>
      </c>
      <c r="I321" s="46"/>
    </row>
    <row r="322" spans="2:9" s="2" customFormat="1" ht="13.5" x14ac:dyDescent="0.25">
      <c r="B322" s="46">
        <v>2222451</v>
      </c>
      <c r="C322" s="46" t="s">
        <v>4478</v>
      </c>
      <c r="D322" s="46" t="s">
        <v>4456</v>
      </c>
      <c r="E322" s="46" t="s">
        <v>72</v>
      </c>
      <c r="F322" s="47">
        <v>-5341300</v>
      </c>
      <c r="G322" s="47">
        <v>-15623.3025</v>
      </c>
      <c r="H322" s="47">
        <v>-0.38</v>
      </c>
      <c r="I322" s="46"/>
    </row>
    <row r="323" spans="2:9" s="2" customFormat="1" ht="13.5" x14ac:dyDescent="0.25">
      <c r="B323" s="46">
        <v>2222488</v>
      </c>
      <c r="C323" s="46" t="s">
        <v>4510</v>
      </c>
      <c r="D323" s="46" t="s">
        <v>4456</v>
      </c>
      <c r="E323" s="46" t="s">
        <v>135</v>
      </c>
      <c r="F323" s="47">
        <v>-2567400</v>
      </c>
      <c r="G323" s="47">
        <v>-15224.682000000001</v>
      </c>
      <c r="H323" s="47">
        <v>-0.37</v>
      </c>
      <c r="I323" s="46"/>
    </row>
    <row r="324" spans="2:9" s="2" customFormat="1" ht="13.5" x14ac:dyDescent="0.25">
      <c r="B324" s="46">
        <v>2222598</v>
      </c>
      <c r="C324" s="46" t="s">
        <v>4609</v>
      </c>
      <c r="D324" s="46" t="s">
        <v>4456</v>
      </c>
      <c r="E324" s="46" t="s">
        <v>95</v>
      </c>
      <c r="F324" s="47">
        <v>-37444725</v>
      </c>
      <c r="G324" s="47">
        <v>-14850.577934999999</v>
      </c>
      <c r="H324" s="47">
        <v>-0.36</v>
      </c>
      <c r="I324" s="46"/>
    </row>
    <row r="325" spans="2:9" s="2" customFormat="1" ht="13.5" x14ac:dyDescent="0.25">
      <c r="B325" s="46">
        <v>2222473</v>
      </c>
      <c r="C325" s="46" t="s">
        <v>4484</v>
      </c>
      <c r="D325" s="46" t="s">
        <v>4456</v>
      </c>
      <c r="E325" s="46" t="s">
        <v>207</v>
      </c>
      <c r="F325" s="47">
        <v>-7623000</v>
      </c>
      <c r="G325" s="47">
        <v>-14670.4635</v>
      </c>
      <c r="H325" s="47">
        <v>-0.36</v>
      </c>
      <c r="I325" s="46"/>
    </row>
    <row r="326" spans="2:9" s="2" customFormat="1" ht="13.5" x14ac:dyDescent="0.25">
      <c r="B326" s="46">
        <v>2222496</v>
      </c>
      <c r="C326" s="46" t="s">
        <v>4549</v>
      </c>
      <c r="D326" s="46" t="s">
        <v>4456</v>
      </c>
      <c r="E326" s="46" t="s">
        <v>247</v>
      </c>
      <c r="F326" s="47">
        <v>-580625</v>
      </c>
      <c r="G326" s="47">
        <v>-13900.743125000001</v>
      </c>
      <c r="H326" s="47">
        <v>-0.34</v>
      </c>
      <c r="I326" s="46"/>
    </row>
    <row r="327" spans="2:9" s="2" customFormat="1" ht="13.5" x14ac:dyDescent="0.25">
      <c r="B327" s="46">
        <v>2222413</v>
      </c>
      <c r="C327" s="46" t="s">
        <v>4538</v>
      </c>
      <c r="D327" s="46" t="s">
        <v>4456</v>
      </c>
      <c r="E327" s="46" t="s">
        <v>157</v>
      </c>
      <c r="F327" s="47">
        <v>-184000</v>
      </c>
      <c r="G327" s="47">
        <v>-13692.36</v>
      </c>
      <c r="H327" s="47">
        <v>-0.33</v>
      </c>
      <c r="I327" s="46"/>
    </row>
    <row r="328" spans="2:9" s="2" customFormat="1" ht="13.5" x14ac:dyDescent="0.25">
      <c r="B328" s="46">
        <v>2222544</v>
      </c>
      <c r="C328" s="46" t="s">
        <v>4515</v>
      </c>
      <c r="D328" s="46" t="s">
        <v>4456</v>
      </c>
      <c r="E328" s="46" t="s">
        <v>955</v>
      </c>
      <c r="F328" s="47">
        <v>-1399975</v>
      </c>
      <c r="G328" s="47">
        <v>-13471.959424999999</v>
      </c>
      <c r="H328" s="47">
        <v>-0.33</v>
      </c>
      <c r="I328" s="46"/>
    </row>
    <row r="329" spans="2:9" s="2" customFormat="1" ht="13.5" x14ac:dyDescent="0.25">
      <c r="B329" s="46">
        <v>2222507</v>
      </c>
      <c r="C329" s="46" t="s">
        <v>4594</v>
      </c>
      <c r="D329" s="46" t="s">
        <v>4456</v>
      </c>
      <c r="E329" s="46" t="s">
        <v>533</v>
      </c>
      <c r="F329" s="47">
        <v>-1268300</v>
      </c>
      <c r="G329" s="47">
        <v>-12936.66</v>
      </c>
      <c r="H329" s="47">
        <v>-0.32</v>
      </c>
      <c r="I329" s="46"/>
    </row>
    <row r="330" spans="2:9" s="2" customFormat="1" ht="13.5" x14ac:dyDescent="0.25">
      <c r="B330" s="46">
        <v>2222486</v>
      </c>
      <c r="C330" s="46" t="s">
        <v>4610</v>
      </c>
      <c r="D330" s="46" t="s">
        <v>4456</v>
      </c>
      <c r="E330" s="46" t="s">
        <v>72</v>
      </c>
      <c r="F330" s="47">
        <v>-5043000</v>
      </c>
      <c r="G330" s="47">
        <v>-12703.316999999999</v>
      </c>
      <c r="H330" s="47">
        <v>-0.31</v>
      </c>
      <c r="I330" s="46"/>
    </row>
    <row r="331" spans="2:9" s="2" customFormat="1" ht="13.5" x14ac:dyDescent="0.25">
      <c r="B331" s="46">
        <v>2222454</v>
      </c>
      <c r="C331" s="46" t="s">
        <v>4460</v>
      </c>
      <c r="D331" s="46" t="s">
        <v>4456</v>
      </c>
      <c r="E331" s="46" t="s">
        <v>80</v>
      </c>
      <c r="F331" s="47">
        <v>-3281250</v>
      </c>
      <c r="G331" s="47">
        <v>-12701.71875</v>
      </c>
      <c r="H331" s="47">
        <v>-0.31</v>
      </c>
      <c r="I331" s="46"/>
    </row>
    <row r="332" spans="2:9" s="2" customFormat="1" ht="13.5" x14ac:dyDescent="0.25">
      <c r="B332" s="46">
        <v>2222399</v>
      </c>
      <c r="C332" s="46" t="s">
        <v>4583</v>
      </c>
      <c r="D332" s="46" t="s">
        <v>4456</v>
      </c>
      <c r="E332" s="46" t="s">
        <v>44</v>
      </c>
      <c r="F332" s="47">
        <v>-4810000</v>
      </c>
      <c r="G332" s="47">
        <v>-12525.24</v>
      </c>
      <c r="H332" s="47">
        <v>-0.31</v>
      </c>
      <c r="I332" s="46"/>
    </row>
    <row r="333" spans="2:9" s="2" customFormat="1" ht="13.5" x14ac:dyDescent="0.25">
      <c r="B333" s="46">
        <v>2222498</v>
      </c>
      <c r="C333" s="46" t="s">
        <v>4611</v>
      </c>
      <c r="D333" s="46" t="s">
        <v>4456</v>
      </c>
      <c r="E333" s="46" t="s">
        <v>44</v>
      </c>
      <c r="F333" s="47">
        <v>-10057500</v>
      </c>
      <c r="G333" s="47">
        <v>-12478.340249999999</v>
      </c>
      <c r="H333" s="47">
        <v>-0.3</v>
      </c>
      <c r="I333" s="46"/>
    </row>
    <row r="334" spans="2:9" s="2" customFormat="1" ht="13.5" x14ac:dyDescent="0.25">
      <c r="B334" s="46">
        <v>2222477</v>
      </c>
      <c r="C334" s="46" t="s">
        <v>4612</v>
      </c>
      <c r="D334" s="46" t="s">
        <v>4456</v>
      </c>
      <c r="E334" s="46" t="s">
        <v>91</v>
      </c>
      <c r="F334" s="47">
        <v>-5551200</v>
      </c>
      <c r="G334" s="47">
        <v>-12443.014800000001</v>
      </c>
      <c r="H334" s="47">
        <v>-0.3</v>
      </c>
      <c r="I334" s="46"/>
    </row>
    <row r="335" spans="2:9" s="2" customFormat="1" ht="13.5" x14ac:dyDescent="0.25">
      <c r="B335" s="46">
        <v>2222583</v>
      </c>
      <c r="C335" s="46" t="s">
        <v>4485</v>
      </c>
      <c r="D335" s="46" t="s">
        <v>4456</v>
      </c>
      <c r="E335" s="46" t="s">
        <v>533</v>
      </c>
      <c r="F335" s="47">
        <v>-2716200</v>
      </c>
      <c r="G335" s="47">
        <v>-12434.7636</v>
      </c>
      <c r="H335" s="47">
        <v>-0.3</v>
      </c>
      <c r="I335" s="46"/>
    </row>
    <row r="336" spans="2:9" s="2" customFormat="1" ht="13.5" x14ac:dyDescent="0.25">
      <c r="B336" s="46">
        <v>2222601</v>
      </c>
      <c r="C336" s="46" t="s">
        <v>4469</v>
      </c>
      <c r="D336" s="46" t="s">
        <v>4456</v>
      </c>
      <c r="E336" s="46" t="s">
        <v>72</v>
      </c>
      <c r="F336" s="47">
        <v>-8247400</v>
      </c>
      <c r="G336" s="47">
        <v>-12383.471100000001</v>
      </c>
      <c r="H336" s="47">
        <v>-0.3</v>
      </c>
      <c r="I336" s="46"/>
    </row>
    <row r="337" spans="2:9" s="2" customFormat="1" ht="13.5" x14ac:dyDescent="0.25">
      <c r="B337" s="46">
        <v>2222506</v>
      </c>
      <c r="C337" s="46" t="s">
        <v>4544</v>
      </c>
      <c r="D337" s="46" t="s">
        <v>4456</v>
      </c>
      <c r="E337" s="46" t="s">
        <v>533</v>
      </c>
      <c r="F337" s="47">
        <v>-1651200</v>
      </c>
      <c r="G337" s="47">
        <v>-12213.1008</v>
      </c>
      <c r="H337" s="47">
        <v>-0.3</v>
      </c>
      <c r="I337" s="46"/>
    </row>
    <row r="338" spans="2:9" s="2" customFormat="1" ht="13.5" x14ac:dyDescent="0.25">
      <c r="B338" s="46">
        <v>2222356</v>
      </c>
      <c r="C338" s="46" t="s">
        <v>4473</v>
      </c>
      <c r="D338" s="46" t="s">
        <v>4456</v>
      </c>
      <c r="E338" s="46" t="s">
        <v>65</v>
      </c>
      <c r="F338" s="47">
        <v>-96150</v>
      </c>
      <c r="G338" s="47">
        <v>-11868.755999999999</v>
      </c>
      <c r="H338" s="47">
        <v>-0.28999999999999998</v>
      </c>
      <c r="I338" s="46"/>
    </row>
    <row r="339" spans="2:9" s="2" customFormat="1" ht="13.5" x14ac:dyDescent="0.25">
      <c r="B339" s="46">
        <v>2222478</v>
      </c>
      <c r="C339" s="46" t="s">
        <v>4512</v>
      </c>
      <c r="D339" s="46" t="s">
        <v>4456</v>
      </c>
      <c r="E339" s="46" t="s">
        <v>427</v>
      </c>
      <c r="F339" s="47">
        <v>-4070250</v>
      </c>
      <c r="G339" s="47">
        <v>-11590.036875</v>
      </c>
      <c r="H339" s="47">
        <v>-0.28000000000000003</v>
      </c>
      <c r="I339" s="46"/>
    </row>
    <row r="340" spans="2:9" s="2" customFormat="1" ht="13.5" x14ac:dyDescent="0.25">
      <c r="B340" s="46">
        <v>2222446</v>
      </c>
      <c r="C340" s="46" t="s">
        <v>4564</v>
      </c>
      <c r="D340" s="46" t="s">
        <v>4456</v>
      </c>
      <c r="E340" s="46" t="s">
        <v>72</v>
      </c>
      <c r="F340" s="47">
        <v>-849375</v>
      </c>
      <c r="G340" s="47">
        <v>-11537.060625</v>
      </c>
      <c r="H340" s="47">
        <v>-0.28000000000000003</v>
      </c>
      <c r="I340" s="46"/>
    </row>
    <row r="341" spans="2:9" s="2" customFormat="1" ht="13.5" x14ac:dyDescent="0.25">
      <c r="B341" s="46">
        <v>2222403</v>
      </c>
      <c r="C341" s="46" t="s">
        <v>4561</v>
      </c>
      <c r="D341" s="46" t="s">
        <v>4456</v>
      </c>
      <c r="E341" s="46" t="s">
        <v>84</v>
      </c>
      <c r="F341" s="47">
        <v>-3397950</v>
      </c>
      <c r="G341" s="47">
        <v>-11435.800724999999</v>
      </c>
      <c r="H341" s="47">
        <v>-0.28000000000000003</v>
      </c>
      <c r="I341" s="46"/>
    </row>
    <row r="342" spans="2:9" s="2" customFormat="1" ht="13.5" x14ac:dyDescent="0.25">
      <c r="B342" s="46">
        <v>2222500</v>
      </c>
      <c r="C342" s="46" t="s">
        <v>4461</v>
      </c>
      <c r="D342" s="46" t="s">
        <v>4456</v>
      </c>
      <c r="E342" s="46" t="s">
        <v>44</v>
      </c>
      <c r="F342" s="47">
        <v>-4364100</v>
      </c>
      <c r="G342" s="47">
        <v>-10860.06285</v>
      </c>
      <c r="H342" s="47">
        <v>-0.26</v>
      </c>
      <c r="I342" s="46"/>
    </row>
    <row r="343" spans="2:9" s="2" customFormat="1" ht="13.5" x14ac:dyDescent="0.25">
      <c r="B343" s="46">
        <v>2222468</v>
      </c>
      <c r="C343" s="46" t="s">
        <v>4481</v>
      </c>
      <c r="D343" s="46" t="s">
        <v>4456</v>
      </c>
      <c r="E343" s="46" t="s">
        <v>243</v>
      </c>
      <c r="F343" s="47">
        <v>-2799950</v>
      </c>
      <c r="G343" s="47">
        <v>-10658.009674999999</v>
      </c>
      <c r="H343" s="47">
        <v>-0.26</v>
      </c>
      <c r="I343" s="46"/>
    </row>
    <row r="344" spans="2:9" s="2" customFormat="1" ht="13.5" x14ac:dyDescent="0.25">
      <c r="B344" s="46">
        <v>2222373</v>
      </c>
      <c r="C344" s="46" t="s">
        <v>4541</v>
      </c>
      <c r="D344" s="46" t="s">
        <v>4456</v>
      </c>
      <c r="E344" s="46" t="s">
        <v>44</v>
      </c>
      <c r="F344" s="47">
        <v>-7426800</v>
      </c>
      <c r="G344" s="47">
        <v>-10553.4828</v>
      </c>
      <c r="H344" s="47">
        <v>-0.26</v>
      </c>
      <c r="I344" s="46"/>
    </row>
    <row r="345" spans="2:9" s="2" customFormat="1" ht="13.5" x14ac:dyDescent="0.25">
      <c r="B345" s="46">
        <v>2222813</v>
      </c>
      <c r="C345" s="46" t="s">
        <v>4616</v>
      </c>
      <c r="D345" s="46" t="s">
        <v>4456</v>
      </c>
      <c r="E345" s="46" t="s">
        <v>72</v>
      </c>
      <c r="F345" s="47">
        <v>-4561350</v>
      </c>
      <c r="G345" s="47">
        <v>-10313.21235</v>
      </c>
      <c r="H345" s="47">
        <v>-0.25</v>
      </c>
      <c r="I345" s="46"/>
    </row>
    <row r="346" spans="2:9" s="2" customFormat="1" ht="13.5" x14ac:dyDescent="0.25">
      <c r="B346" s="46">
        <v>2222479</v>
      </c>
      <c r="C346" s="46" t="s">
        <v>4526</v>
      </c>
      <c r="D346" s="46" t="s">
        <v>4456</v>
      </c>
      <c r="E346" s="46" t="s">
        <v>139</v>
      </c>
      <c r="F346" s="47">
        <v>-1795000</v>
      </c>
      <c r="G346" s="47">
        <v>-10300.6075</v>
      </c>
      <c r="H346" s="47">
        <v>-0.25</v>
      </c>
      <c r="I346" s="46"/>
    </row>
    <row r="347" spans="2:9" s="2" customFormat="1" ht="13.5" x14ac:dyDescent="0.25">
      <c r="B347" s="46">
        <v>2222798</v>
      </c>
      <c r="C347" s="46" t="s">
        <v>4613</v>
      </c>
      <c r="D347" s="46" t="s">
        <v>4456</v>
      </c>
      <c r="E347" s="46" t="s">
        <v>243</v>
      </c>
      <c r="F347" s="47">
        <v>-1088775</v>
      </c>
      <c r="G347" s="47">
        <v>-10269.325800000001</v>
      </c>
      <c r="H347" s="47">
        <v>-0.25</v>
      </c>
      <c r="I347" s="46"/>
    </row>
    <row r="348" spans="2:9" s="2" customFormat="1" ht="13.5" x14ac:dyDescent="0.25">
      <c r="B348" s="46">
        <v>2222542</v>
      </c>
      <c r="C348" s="46" t="s">
        <v>4618</v>
      </c>
      <c r="D348" s="46" t="s">
        <v>4456</v>
      </c>
      <c r="E348" s="46" t="s">
        <v>91</v>
      </c>
      <c r="F348" s="47">
        <v>-2711900</v>
      </c>
      <c r="G348" s="47">
        <v>-10211.659449999999</v>
      </c>
      <c r="H348" s="47">
        <v>-0.25</v>
      </c>
      <c r="I348" s="46"/>
    </row>
    <row r="349" spans="2:9" s="2" customFormat="1" ht="13.5" x14ac:dyDescent="0.25">
      <c r="B349" s="46">
        <v>2222572</v>
      </c>
      <c r="C349" s="46" t="s">
        <v>4614</v>
      </c>
      <c r="D349" s="46" t="s">
        <v>4456</v>
      </c>
      <c r="E349" s="46" t="s">
        <v>146</v>
      </c>
      <c r="F349" s="47">
        <v>-677600</v>
      </c>
      <c r="G349" s="47">
        <v>-10196.524799999999</v>
      </c>
      <c r="H349" s="47">
        <v>-0.25</v>
      </c>
      <c r="I349" s="46"/>
    </row>
    <row r="350" spans="2:9" s="2" customFormat="1" ht="13.5" x14ac:dyDescent="0.25">
      <c r="B350" s="46">
        <v>2222449</v>
      </c>
      <c r="C350" s="46" t="s">
        <v>4494</v>
      </c>
      <c r="D350" s="46" t="s">
        <v>4456</v>
      </c>
      <c r="E350" s="46" t="s">
        <v>80</v>
      </c>
      <c r="F350" s="47">
        <v>-1148000</v>
      </c>
      <c r="G350" s="47">
        <v>-10193.092000000001</v>
      </c>
      <c r="H350" s="47">
        <v>-0.25</v>
      </c>
      <c r="I350" s="46"/>
    </row>
    <row r="351" spans="2:9" s="2" customFormat="1" ht="13.5" x14ac:dyDescent="0.25">
      <c r="B351" s="46">
        <v>2222508</v>
      </c>
      <c r="C351" s="46" t="s">
        <v>4615</v>
      </c>
      <c r="D351" s="46" t="s">
        <v>4456</v>
      </c>
      <c r="E351" s="46" t="s">
        <v>601</v>
      </c>
      <c r="F351" s="47">
        <v>-2246400</v>
      </c>
      <c r="G351" s="47">
        <v>-10127.894399999999</v>
      </c>
      <c r="H351" s="47">
        <v>-0.25</v>
      </c>
      <c r="I351" s="46"/>
    </row>
    <row r="352" spans="2:9" s="2" customFormat="1" ht="13.5" x14ac:dyDescent="0.25">
      <c r="B352" s="46">
        <v>2222466</v>
      </c>
      <c r="C352" s="46" t="s">
        <v>4617</v>
      </c>
      <c r="D352" s="46" t="s">
        <v>4456</v>
      </c>
      <c r="E352" s="46" t="s">
        <v>135</v>
      </c>
      <c r="F352" s="47">
        <v>-1973950</v>
      </c>
      <c r="G352" s="47">
        <v>-10110.571900000001</v>
      </c>
      <c r="H352" s="47">
        <v>-0.25</v>
      </c>
      <c r="I352" s="46"/>
    </row>
    <row r="353" spans="2:9" s="2" customFormat="1" ht="13.5" x14ac:dyDescent="0.25">
      <c r="B353" s="46">
        <v>2222414</v>
      </c>
      <c r="C353" s="46" t="s">
        <v>4507</v>
      </c>
      <c r="D353" s="46" t="s">
        <v>4456</v>
      </c>
      <c r="E353" s="46" t="s">
        <v>258</v>
      </c>
      <c r="F353" s="47">
        <v>-812400</v>
      </c>
      <c r="G353" s="47">
        <v>-9926.7155999999995</v>
      </c>
      <c r="H353" s="47">
        <v>-0.24</v>
      </c>
      <c r="I353" s="46"/>
    </row>
    <row r="354" spans="2:9" s="2" customFormat="1" ht="13.5" x14ac:dyDescent="0.25">
      <c r="B354" s="46">
        <v>2222705</v>
      </c>
      <c r="C354" s="46" t="s">
        <v>4523</v>
      </c>
      <c r="D354" s="46" t="s">
        <v>4456</v>
      </c>
      <c r="E354" s="46" t="s">
        <v>65</v>
      </c>
      <c r="F354" s="47">
        <v>-79300</v>
      </c>
      <c r="G354" s="47">
        <v>-9836.3719999999994</v>
      </c>
      <c r="H354" s="47">
        <v>-0.24</v>
      </c>
      <c r="I354" s="46"/>
    </row>
    <row r="355" spans="2:9" s="2" customFormat="1" ht="13.5" x14ac:dyDescent="0.25">
      <c r="B355" s="46">
        <v>2222429</v>
      </c>
      <c r="C355" s="46" t="s">
        <v>4521</v>
      </c>
      <c r="D355" s="46" t="s">
        <v>4456</v>
      </c>
      <c r="E355" s="46" t="s">
        <v>184</v>
      </c>
      <c r="F355" s="47">
        <v>-2357500</v>
      </c>
      <c r="G355" s="47">
        <v>-9735.2962499999994</v>
      </c>
      <c r="H355" s="47">
        <v>-0.24</v>
      </c>
      <c r="I355" s="46"/>
    </row>
    <row r="356" spans="2:9" s="2" customFormat="1" ht="13.5" x14ac:dyDescent="0.25">
      <c r="B356" s="46">
        <v>2222522</v>
      </c>
      <c r="C356" s="46" t="s">
        <v>4546</v>
      </c>
      <c r="D356" s="46" t="s">
        <v>4456</v>
      </c>
      <c r="E356" s="46" t="s">
        <v>390</v>
      </c>
      <c r="F356" s="47">
        <v>-6999300</v>
      </c>
      <c r="G356" s="47">
        <v>-9670.9328100000002</v>
      </c>
      <c r="H356" s="47">
        <v>-0.24</v>
      </c>
      <c r="I356" s="46"/>
    </row>
    <row r="357" spans="2:9" s="2" customFormat="1" ht="13.5" x14ac:dyDescent="0.25">
      <c r="B357" s="46">
        <v>2222384</v>
      </c>
      <c r="C357" s="46" t="s">
        <v>4463</v>
      </c>
      <c r="D357" s="46" t="s">
        <v>4456</v>
      </c>
      <c r="E357" s="46" t="s">
        <v>65</v>
      </c>
      <c r="F357" s="47">
        <v>-325400</v>
      </c>
      <c r="G357" s="47">
        <v>-9660.1497999999992</v>
      </c>
      <c r="H357" s="47">
        <v>-0.24</v>
      </c>
      <c r="I357" s="46"/>
    </row>
    <row r="358" spans="2:9" s="2" customFormat="1" ht="13.5" x14ac:dyDescent="0.25">
      <c r="B358" s="46">
        <v>2222577</v>
      </c>
      <c r="C358" s="46" t="s">
        <v>4620</v>
      </c>
      <c r="D358" s="46" t="s">
        <v>4456</v>
      </c>
      <c r="E358" s="46" t="s">
        <v>105</v>
      </c>
      <c r="F358" s="47">
        <v>-71900</v>
      </c>
      <c r="G358" s="47">
        <v>-8716.4369999999999</v>
      </c>
      <c r="H358" s="47">
        <v>-0.21</v>
      </c>
      <c r="I358" s="46"/>
    </row>
    <row r="359" spans="2:9" s="2" customFormat="1" ht="13.5" x14ac:dyDescent="0.25">
      <c r="B359" s="46">
        <v>2222351</v>
      </c>
      <c r="C359" s="46" t="s">
        <v>4501</v>
      </c>
      <c r="D359" s="46" t="s">
        <v>4456</v>
      </c>
      <c r="E359" s="46" t="s">
        <v>119</v>
      </c>
      <c r="F359" s="47">
        <v>-486150</v>
      </c>
      <c r="G359" s="47">
        <v>-8582.9782500000001</v>
      </c>
      <c r="H359" s="47">
        <v>-0.21</v>
      </c>
      <c r="I359" s="46"/>
    </row>
    <row r="360" spans="2:9" s="2" customFormat="1" ht="13.5" x14ac:dyDescent="0.25">
      <c r="B360" s="46">
        <v>2222581</v>
      </c>
      <c r="C360" s="46" t="s">
        <v>4619</v>
      </c>
      <c r="D360" s="46" t="s">
        <v>4456</v>
      </c>
      <c r="E360" s="46" t="s">
        <v>95</v>
      </c>
      <c r="F360" s="47">
        <v>-11300575</v>
      </c>
      <c r="G360" s="47">
        <v>-8557.9254474999998</v>
      </c>
      <c r="H360" s="47">
        <v>-0.21</v>
      </c>
      <c r="I360" s="46"/>
    </row>
    <row r="361" spans="2:9" s="2" customFormat="1" ht="13.5" x14ac:dyDescent="0.25">
      <c r="B361" s="46">
        <v>2222360</v>
      </c>
      <c r="C361" s="46" t="s">
        <v>4581</v>
      </c>
      <c r="D361" s="46" t="s">
        <v>4456</v>
      </c>
      <c r="E361" s="46" t="s">
        <v>84</v>
      </c>
      <c r="F361" s="47">
        <v>-2926950</v>
      </c>
      <c r="G361" s="47">
        <v>-8246.6816249999993</v>
      </c>
      <c r="H361" s="47">
        <v>-0.2</v>
      </c>
      <c r="I361" s="46"/>
    </row>
    <row r="362" spans="2:9" s="2" customFormat="1" ht="13.5" x14ac:dyDescent="0.25">
      <c r="B362" s="46">
        <v>2222501</v>
      </c>
      <c r="C362" s="46" t="s">
        <v>4468</v>
      </c>
      <c r="D362" s="46" t="s">
        <v>4456</v>
      </c>
      <c r="E362" s="46" t="s">
        <v>131</v>
      </c>
      <c r="F362" s="47">
        <v>-7755150</v>
      </c>
      <c r="G362" s="47">
        <v>-8184.0097949999999</v>
      </c>
      <c r="H362" s="47">
        <v>-0.2</v>
      </c>
      <c r="I362" s="46"/>
    </row>
    <row r="363" spans="2:9" s="2" customFormat="1" ht="13.5" x14ac:dyDescent="0.25">
      <c r="B363" s="46">
        <v>2222355</v>
      </c>
      <c r="C363" s="46" t="s">
        <v>4621</v>
      </c>
      <c r="D363" s="46" t="s">
        <v>4456</v>
      </c>
      <c r="E363" s="46" t="s">
        <v>131</v>
      </c>
      <c r="F363" s="47">
        <v>-2775600</v>
      </c>
      <c r="G363" s="47">
        <v>-8031.1985999999997</v>
      </c>
      <c r="H363" s="47">
        <v>-0.2</v>
      </c>
      <c r="I363" s="46"/>
    </row>
    <row r="364" spans="2:9" s="2" customFormat="1" ht="13.5" x14ac:dyDescent="0.25">
      <c r="B364" s="46">
        <v>2222580</v>
      </c>
      <c r="C364" s="46" t="s">
        <v>4598</v>
      </c>
      <c r="D364" s="46" t="s">
        <v>4456</v>
      </c>
      <c r="E364" s="46" t="s">
        <v>72</v>
      </c>
      <c r="F364" s="47">
        <v>-1045200</v>
      </c>
      <c r="G364" s="47">
        <v>-7904.8476000000001</v>
      </c>
      <c r="H364" s="47">
        <v>-0.19</v>
      </c>
      <c r="I364" s="46"/>
    </row>
    <row r="365" spans="2:9" s="2" customFormat="1" ht="13.5" x14ac:dyDescent="0.25">
      <c r="B365" s="46">
        <v>2222738</v>
      </c>
      <c r="C365" s="46" t="s">
        <v>4527</v>
      </c>
      <c r="D365" s="46" t="s">
        <v>4456</v>
      </c>
      <c r="E365" s="46" t="s">
        <v>72</v>
      </c>
      <c r="F365" s="47">
        <v>-2042300</v>
      </c>
      <c r="G365" s="47">
        <v>-7825.0724499999997</v>
      </c>
      <c r="H365" s="47">
        <v>-0.19</v>
      </c>
      <c r="I365" s="46"/>
    </row>
    <row r="366" spans="2:9" s="2" customFormat="1" ht="13.5" x14ac:dyDescent="0.25">
      <c r="B366" s="46">
        <v>2222540</v>
      </c>
      <c r="C366" s="46" t="s">
        <v>4622</v>
      </c>
      <c r="D366" s="46" t="s">
        <v>4456</v>
      </c>
      <c r="E366" s="46" t="s">
        <v>243</v>
      </c>
      <c r="F366" s="47">
        <v>-830250</v>
      </c>
      <c r="G366" s="47">
        <v>-7777.7820000000002</v>
      </c>
      <c r="H366" s="47">
        <v>-0.19</v>
      </c>
      <c r="I366" s="46"/>
    </row>
    <row r="367" spans="2:9" s="2" customFormat="1" ht="13.5" x14ac:dyDescent="0.25">
      <c r="B367" s="46">
        <v>2222359</v>
      </c>
      <c r="C367" s="46" t="s">
        <v>4502</v>
      </c>
      <c r="D367" s="46" t="s">
        <v>4456</v>
      </c>
      <c r="E367" s="46" t="s">
        <v>72</v>
      </c>
      <c r="F367" s="47">
        <v>-952500</v>
      </c>
      <c r="G367" s="47">
        <v>-7662.8625000000002</v>
      </c>
      <c r="H367" s="47">
        <v>-0.19</v>
      </c>
      <c r="I367" s="46"/>
    </row>
    <row r="368" spans="2:9" s="2" customFormat="1" ht="13.5" x14ac:dyDescent="0.25">
      <c r="B368" s="46">
        <v>2222748</v>
      </c>
      <c r="C368" s="46" t="s">
        <v>4624</v>
      </c>
      <c r="D368" s="46" t="s">
        <v>4456</v>
      </c>
      <c r="E368" s="46" t="s">
        <v>119</v>
      </c>
      <c r="F368" s="47">
        <v>-413000</v>
      </c>
      <c r="G368" s="47">
        <v>-7340.6620000000003</v>
      </c>
      <c r="H368" s="47">
        <v>-0.18</v>
      </c>
      <c r="I368" s="46"/>
    </row>
    <row r="369" spans="2:9" s="2" customFormat="1" ht="13.5" x14ac:dyDescent="0.25">
      <c r="B369" s="46">
        <v>2222418</v>
      </c>
      <c r="C369" s="46" t="s">
        <v>4623</v>
      </c>
      <c r="D369" s="46" t="s">
        <v>4456</v>
      </c>
      <c r="E369" s="46" t="s">
        <v>209</v>
      </c>
      <c r="F369" s="47">
        <v>-1687500</v>
      </c>
      <c r="G369" s="47">
        <v>-7192.96875</v>
      </c>
      <c r="H369" s="47">
        <v>-0.18</v>
      </c>
      <c r="I369" s="46"/>
    </row>
    <row r="370" spans="2:9" s="2" customFormat="1" ht="13.5" x14ac:dyDescent="0.25">
      <c r="B370" s="46">
        <v>2222714</v>
      </c>
      <c r="C370" s="46" t="s">
        <v>4492</v>
      </c>
      <c r="D370" s="46" t="s">
        <v>4456</v>
      </c>
      <c r="E370" s="46" t="s">
        <v>146</v>
      </c>
      <c r="F370" s="47">
        <v>-1413225</v>
      </c>
      <c r="G370" s="47">
        <v>-7181.3028375000004</v>
      </c>
      <c r="H370" s="47">
        <v>-0.17</v>
      </c>
      <c r="I370" s="46"/>
    </row>
    <row r="371" spans="2:9" s="2" customFormat="1" ht="13.5" x14ac:dyDescent="0.25">
      <c r="B371" s="46">
        <v>2222564</v>
      </c>
      <c r="C371" s="46" t="s">
        <v>4625</v>
      </c>
      <c r="D371" s="46" t="s">
        <v>4456</v>
      </c>
      <c r="E371" s="46" t="s">
        <v>131</v>
      </c>
      <c r="F371" s="47">
        <v>-1456525</v>
      </c>
      <c r="G371" s="47">
        <v>-7022.6352875000002</v>
      </c>
      <c r="H371" s="47">
        <v>-0.17</v>
      </c>
      <c r="I371" s="46"/>
    </row>
    <row r="372" spans="2:9" s="2" customFormat="1" ht="13.5" x14ac:dyDescent="0.25">
      <c r="B372" s="46">
        <v>2222485</v>
      </c>
      <c r="C372" s="46" t="s">
        <v>4595</v>
      </c>
      <c r="D372" s="46" t="s">
        <v>4456</v>
      </c>
      <c r="E372" s="46" t="s">
        <v>51</v>
      </c>
      <c r="F372" s="47">
        <v>-623625</v>
      </c>
      <c r="G372" s="47">
        <v>-6975.2456249999996</v>
      </c>
      <c r="H372" s="47">
        <v>-0.17</v>
      </c>
      <c r="I372" s="46"/>
    </row>
    <row r="373" spans="2:9" s="2" customFormat="1" ht="13.5" x14ac:dyDescent="0.25">
      <c r="B373" s="46">
        <v>2222589</v>
      </c>
      <c r="C373" s="46" t="s">
        <v>4626</v>
      </c>
      <c r="D373" s="46" t="s">
        <v>4456</v>
      </c>
      <c r="E373" s="46" t="s">
        <v>131</v>
      </c>
      <c r="F373" s="47">
        <v>-652300</v>
      </c>
      <c r="G373" s="47">
        <v>-6736.9543999999996</v>
      </c>
      <c r="H373" s="47">
        <v>-0.16</v>
      </c>
      <c r="I373" s="46"/>
    </row>
    <row r="374" spans="2:9" s="2" customFormat="1" ht="13.5" x14ac:dyDescent="0.25">
      <c r="B374" s="46">
        <v>2222504</v>
      </c>
      <c r="C374" s="46" t="s">
        <v>4537</v>
      </c>
      <c r="D374" s="46" t="s">
        <v>4456</v>
      </c>
      <c r="E374" s="46" t="s">
        <v>247</v>
      </c>
      <c r="F374" s="47">
        <v>-296400</v>
      </c>
      <c r="G374" s="47">
        <v>-6595.1963999999998</v>
      </c>
      <c r="H374" s="47">
        <v>-0.16</v>
      </c>
      <c r="I374" s="46"/>
    </row>
    <row r="375" spans="2:9" s="2" customFormat="1" ht="13.5" x14ac:dyDescent="0.25">
      <c r="B375" s="46">
        <v>2222548</v>
      </c>
      <c r="C375" s="46" t="s">
        <v>4582</v>
      </c>
      <c r="D375" s="46" t="s">
        <v>4456</v>
      </c>
      <c r="E375" s="46" t="s">
        <v>243</v>
      </c>
      <c r="F375" s="47">
        <v>-1310000</v>
      </c>
      <c r="G375" s="47">
        <v>-6175.9949999999999</v>
      </c>
      <c r="H375" s="47">
        <v>-0.15</v>
      </c>
      <c r="I375" s="46"/>
    </row>
    <row r="376" spans="2:9" s="2" customFormat="1" ht="13.5" x14ac:dyDescent="0.25">
      <c r="B376" s="46">
        <v>2222423</v>
      </c>
      <c r="C376" s="46" t="s">
        <v>4627</v>
      </c>
      <c r="D376" s="46" t="s">
        <v>4456</v>
      </c>
      <c r="E376" s="46" t="s">
        <v>119</v>
      </c>
      <c r="F376" s="47">
        <v>-1675000</v>
      </c>
      <c r="G376" s="47">
        <v>-6060.9875000000002</v>
      </c>
      <c r="H376" s="47">
        <v>-0.15</v>
      </c>
      <c r="I376" s="46"/>
    </row>
    <row r="377" spans="2:9" s="2" customFormat="1" ht="13.5" x14ac:dyDescent="0.25">
      <c r="B377" s="46">
        <v>2222546</v>
      </c>
      <c r="C377" s="46" t="s">
        <v>4628</v>
      </c>
      <c r="D377" s="46" t="s">
        <v>4456</v>
      </c>
      <c r="E377" s="46" t="s">
        <v>109</v>
      </c>
      <c r="F377" s="47">
        <v>-302750</v>
      </c>
      <c r="G377" s="47">
        <v>-5893.9369999999999</v>
      </c>
      <c r="H377" s="47">
        <v>-0.14000000000000001</v>
      </c>
      <c r="I377" s="46"/>
    </row>
    <row r="378" spans="2:9" s="2" customFormat="1" ht="13.5" x14ac:dyDescent="0.25">
      <c r="B378" s="46">
        <v>2222432</v>
      </c>
      <c r="C378" s="46" t="s">
        <v>4498</v>
      </c>
      <c r="D378" s="46" t="s">
        <v>4456</v>
      </c>
      <c r="E378" s="46" t="s">
        <v>135</v>
      </c>
      <c r="F378" s="47">
        <v>-326625</v>
      </c>
      <c r="G378" s="47">
        <v>-5836.7887499999997</v>
      </c>
      <c r="H378" s="47">
        <v>-0.14000000000000001</v>
      </c>
      <c r="I378" s="46"/>
    </row>
    <row r="379" spans="2:9" s="2" customFormat="1" ht="13.5" x14ac:dyDescent="0.25">
      <c r="B379" s="46">
        <v>2222434</v>
      </c>
      <c r="C379" s="46" t="s">
        <v>4518</v>
      </c>
      <c r="D379" s="46" t="s">
        <v>4456</v>
      </c>
      <c r="E379" s="46" t="s">
        <v>123</v>
      </c>
      <c r="F379" s="47">
        <v>-105125</v>
      </c>
      <c r="G379" s="47">
        <v>-5729.3125</v>
      </c>
      <c r="H379" s="47">
        <v>-0.14000000000000001</v>
      </c>
      <c r="I379" s="46"/>
    </row>
    <row r="380" spans="2:9" s="2" customFormat="1" ht="13.5" x14ac:dyDescent="0.25">
      <c r="B380" s="46">
        <v>2222491</v>
      </c>
      <c r="C380" s="46" t="s">
        <v>4629</v>
      </c>
      <c r="D380" s="46" t="s">
        <v>4456</v>
      </c>
      <c r="E380" s="46" t="s">
        <v>184</v>
      </c>
      <c r="F380" s="47">
        <v>-574000</v>
      </c>
      <c r="G380" s="47">
        <v>-5678.5820000000003</v>
      </c>
      <c r="H380" s="47">
        <v>-0.14000000000000001</v>
      </c>
      <c r="I380" s="46"/>
    </row>
    <row r="381" spans="2:9" s="2" customFormat="1" ht="13.5" x14ac:dyDescent="0.25">
      <c r="B381" s="46">
        <v>2222385</v>
      </c>
      <c r="C381" s="46" t="s">
        <v>4558</v>
      </c>
      <c r="D381" s="46" t="s">
        <v>4456</v>
      </c>
      <c r="E381" s="46" t="s">
        <v>243</v>
      </c>
      <c r="F381" s="47">
        <v>-1877200</v>
      </c>
      <c r="G381" s="47">
        <v>-5566.8365999999996</v>
      </c>
      <c r="H381" s="47">
        <v>-0.14000000000000001</v>
      </c>
      <c r="I381" s="46"/>
    </row>
    <row r="382" spans="2:9" s="2" customFormat="1" ht="13.5" x14ac:dyDescent="0.25">
      <c r="B382" s="46">
        <v>2222585</v>
      </c>
      <c r="C382" s="46" t="s">
        <v>4630</v>
      </c>
      <c r="D382" s="46" t="s">
        <v>4456</v>
      </c>
      <c r="E382" s="46" t="s">
        <v>157</v>
      </c>
      <c r="F382" s="47">
        <v>-681225</v>
      </c>
      <c r="G382" s="47">
        <v>-5433.1099875</v>
      </c>
      <c r="H382" s="47">
        <v>-0.13</v>
      </c>
      <c r="I382" s="46"/>
    </row>
    <row r="383" spans="2:9" s="2" customFormat="1" ht="13.5" x14ac:dyDescent="0.25">
      <c r="B383" s="46">
        <v>2222440</v>
      </c>
      <c r="C383" s="46" t="s">
        <v>4531</v>
      </c>
      <c r="D383" s="46" t="s">
        <v>4456</v>
      </c>
      <c r="E383" s="46" t="s">
        <v>131</v>
      </c>
      <c r="F383" s="47">
        <v>-18625</v>
      </c>
      <c r="G383" s="47">
        <v>-5370.5187500000002</v>
      </c>
      <c r="H383" s="47">
        <v>-0.13</v>
      </c>
      <c r="I383" s="46"/>
    </row>
    <row r="384" spans="2:9" s="2" customFormat="1" ht="13.5" x14ac:dyDescent="0.25">
      <c r="B384" s="46">
        <v>2222517</v>
      </c>
      <c r="C384" s="46" t="s">
        <v>4509</v>
      </c>
      <c r="D384" s="46" t="s">
        <v>4456</v>
      </c>
      <c r="E384" s="46" t="s">
        <v>119</v>
      </c>
      <c r="F384" s="47">
        <v>-609300</v>
      </c>
      <c r="G384" s="47">
        <v>-5335.9447499999997</v>
      </c>
      <c r="H384" s="47">
        <v>-0.13</v>
      </c>
      <c r="I384" s="46"/>
    </row>
    <row r="385" spans="2:9" s="2" customFormat="1" ht="13.5" x14ac:dyDescent="0.25">
      <c r="B385" s="46">
        <v>2222565</v>
      </c>
      <c r="C385" s="46" t="s">
        <v>4599</v>
      </c>
      <c r="D385" s="46" t="s">
        <v>4456</v>
      </c>
      <c r="E385" s="46" t="s">
        <v>150</v>
      </c>
      <c r="F385" s="47">
        <v>-2262500</v>
      </c>
      <c r="G385" s="47">
        <v>-5332.7124999999996</v>
      </c>
      <c r="H385" s="47">
        <v>-0.13</v>
      </c>
      <c r="I385" s="46"/>
    </row>
    <row r="386" spans="2:9" s="2" customFormat="1" ht="13.5" x14ac:dyDescent="0.25">
      <c r="B386" s="46">
        <v>2222525</v>
      </c>
      <c r="C386" s="46" t="s">
        <v>4590</v>
      </c>
      <c r="D386" s="46" t="s">
        <v>4456</v>
      </c>
      <c r="E386" s="46" t="s">
        <v>390</v>
      </c>
      <c r="F386" s="47">
        <v>-2171700</v>
      </c>
      <c r="G386" s="47">
        <v>-5307.6347999999998</v>
      </c>
      <c r="H386" s="47">
        <v>-0.13</v>
      </c>
      <c r="I386" s="46"/>
    </row>
    <row r="387" spans="2:9" s="2" customFormat="1" ht="13.5" x14ac:dyDescent="0.25">
      <c r="B387" s="46">
        <v>2222682</v>
      </c>
      <c r="C387" s="46" t="s">
        <v>4529</v>
      </c>
      <c r="D387" s="46" t="s">
        <v>4456</v>
      </c>
      <c r="E387" s="46" t="s">
        <v>271</v>
      </c>
      <c r="F387" s="47">
        <v>-1763200</v>
      </c>
      <c r="G387" s="47">
        <v>-5122.0959999999995</v>
      </c>
      <c r="H387" s="47">
        <v>-0.12</v>
      </c>
      <c r="I387" s="46"/>
    </row>
    <row r="388" spans="2:9" s="2" customFormat="1" ht="13.5" x14ac:dyDescent="0.25">
      <c r="B388" s="46">
        <v>2222398</v>
      </c>
      <c r="C388" s="46" t="s">
        <v>4632</v>
      </c>
      <c r="D388" s="46" t="s">
        <v>4456</v>
      </c>
      <c r="E388" s="46" t="s">
        <v>119</v>
      </c>
      <c r="F388" s="47">
        <v>-407250</v>
      </c>
      <c r="G388" s="47">
        <v>-4997.7719999999999</v>
      </c>
      <c r="H388" s="47">
        <v>-0.12</v>
      </c>
      <c r="I388" s="46"/>
    </row>
    <row r="389" spans="2:9" s="2" customFormat="1" ht="13.5" x14ac:dyDescent="0.25">
      <c r="B389" s="46">
        <v>2222567</v>
      </c>
      <c r="C389" s="46" t="s">
        <v>4555</v>
      </c>
      <c r="D389" s="46" t="s">
        <v>4456</v>
      </c>
      <c r="E389" s="46" t="s">
        <v>955</v>
      </c>
      <c r="F389" s="47">
        <v>-347200</v>
      </c>
      <c r="G389" s="47">
        <v>-4965.6544000000004</v>
      </c>
      <c r="H389" s="47">
        <v>-0.12</v>
      </c>
      <c r="I389" s="46"/>
    </row>
    <row r="390" spans="2:9" s="2" customFormat="1" ht="13.5" x14ac:dyDescent="0.25">
      <c r="B390" s="46">
        <v>2222415</v>
      </c>
      <c r="C390" s="46" t="s">
        <v>4530</v>
      </c>
      <c r="D390" s="46" t="s">
        <v>4456</v>
      </c>
      <c r="E390" s="46" t="s">
        <v>123</v>
      </c>
      <c r="F390" s="47">
        <v>-418000</v>
      </c>
      <c r="G390" s="47">
        <v>-4936.9979999999996</v>
      </c>
      <c r="H390" s="47">
        <v>-0.12</v>
      </c>
      <c r="I390" s="46"/>
    </row>
    <row r="391" spans="2:9" s="2" customFormat="1" ht="13.5" x14ac:dyDescent="0.25">
      <c r="B391" s="46">
        <v>2222661</v>
      </c>
      <c r="C391" s="46" t="s">
        <v>4565</v>
      </c>
      <c r="D391" s="46" t="s">
        <v>4456</v>
      </c>
      <c r="E391" s="46" t="s">
        <v>72</v>
      </c>
      <c r="F391" s="47">
        <v>-298000</v>
      </c>
      <c r="G391" s="47">
        <v>-4905.9740000000002</v>
      </c>
      <c r="H391" s="47">
        <v>-0.12</v>
      </c>
      <c r="I391" s="46"/>
    </row>
    <row r="392" spans="2:9" s="2" customFormat="1" ht="13.5" x14ac:dyDescent="0.25">
      <c r="B392" s="46">
        <v>2222739</v>
      </c>
      <c r="C392" s="46" t="s">
        <v>4631</v>
      </c>
      <c r="D392" s="46" t="s">
        <v>4456</v>
      </c>
      <c r="E392" s="46" t="s">
        <v>580</v>
      </c>
      <c r="F392" s="47">
        <v>-1177050</v>
      </c>
      <c r="G392" s="47">
        <v>-4764.1098750000001</v>
      </c>
      <c r="H392" s="47">
        <v>-0.12</v>
      </c>
      <c r="I392" s="46"/>
    </row>
    <row r="393" spans="2:9" s="2" customFormat="1" ht="13.5" x14ac:dyDescent="0.25">
      <c r="B393" s="46">
        <v>2222532</v>
      </c>
      <c r="C393" s="46" t="s">
        <v>4636</v>
      </c>
      <c r="D393" s="46" t="s">
        <v>4456</v>
      </c>
      <c r="E393" s="46" t="s">
        <v>247</v>
      </c>
      <c r="F393" s="47">
        <v>-174000</v>
      </c>
      <c r="G393" s="47">
        <v>-4688.7780000000002</v>
      </c>
      <c r="H393" s="47">
        <v>-0.11</v>
      </c>
      <c r="I393" s="46"/>
    </row>
    <row r="394" spans="2:9" s="2" customFormat="1" ht="13.5" x14ac:dyDescent="0.25">
      <c r="B394" s="46">
        <v>2222724</v>
      </c>
      <c r="C394" s="46" t="s">
        <v>4638</v>
      </c>
      <c r="D394" s="46" t="s">
        <v>4456</v>
      </c>
      <c r="E394" s="46" t="s">
        <v>254</v>
      </c>
      <c r="F394" s="47">
        <v>-53463300</v>
      </c>
      <c r="G394" s="47">
        <v>-4613.8827899999997</v>
      </c>
      <c r="H394" s="47">
        <v>-0.11</v>
      </c>
      <c r="I394" s="46"/>
    </row>
    <row r="395" spans="2:9" s="2" customFormat="1" ht="13.5" x14ac:dyDescent="0.25">
      <c r="B395" s="46">
        <v>2222693</v>
      </c>
      <c r="C395" s="46" t="s">
        <v>4633</v>
      </c>
      <c r="D395" s="46" t="s">
        <v>4456</v>
      </c>
      <c r="E395" s="46" t="s">
        <v>44</v>
      </c>
      <c r="F395" s="47">
        <v>-4480000</v>
      </c>
      <c r="G395" s="47">
        <v>-4557.5039999999999</v>
      </c>
      <c r="H395" s="47">
        <v>-0.11</v>
      </c>
      <c r="I395" s="46"/>
    </row>
    <row r="396" spans="2:9" s="2" customFormat="1" ht="13.5" x14ac:dyDescent="0.25">
      <c r="B396" s="46">
        <v>2222559</v>
      </c>
      <c r="C396" s="46" t="s">
        <v>4597</v>
      </c>
      <c r="D396" s="46" t="s">
        <v>4456</v>
      </c>
      <c r="E396" s="46" t="s">
        <v>209</v>
      </c>
      <c r="F396" s="47">
        <v>-1087300</v>
      </c>
      <c r="G396" s="47">
        <v>-4543.28305</v>
      </c>
      <c r="H396" s="47">
        <v>-0.11</v>
      </c>
      <c r="I396" s="46"/>
    </row>
    <row r="397" spans="2:9" s="2" customFormat="1" ht="13.5" x14ac:dyDescent="0.25">
      <c r="B397" s="46">
        <v>2222372</v>
      </c>
      <c r="C397" s="46" t="s">
        <v>4637</v>
      </c>
      <c r="D397" s="46" t="s">
        <v>4456</v>
      </c>
      <c r="E397" s="46" t="s">
        <v>44</v>
      </c>
      <c r="F397" s="47">
        <v>-7531300</v>
      </c>
      <c r="G397" s="47">
        <v>-4448.73891</v>
      </c>
      <c r="H397" s="47">
        <v>-0.11</v>
      </c>
      <c r="I397" s="46"/>
    </row>
    <row r="398" spans="2:9" s="2" customFormat="1" ht="13.5" x14ac:dyDescent="0.25">
      <c r="B398" s="46">
        <v>2222630</v>
      </c>
      <c r="C398" s="46" t="s">
        <v>4635</v>
      </c>
      <c r="D398" s="46" t="s">
        <v>4456</v>
      </c>
      <c r="E398" s="46" t="s">
        <v>243</v>
      </c>
      <c r="F398" s="47">
        <v>-1162500</v>
      </c>
      <c r="G398" s="47">
        <v>-4353.5625</v>
      </c>
      <c r="H398" s="47">
        <v>-0.11</v>
      </c>
      <c r="I398" s="46"/>
    </row>
    <row r="399" spans="2:9" s="2" customFormat="1" ht="13.5" x14ac:dyDescent="0.25">
      <c r="B399" s="46">
        <v>2222822</v>
      </c>
      <c r="C399" s="46" t="s">
        <v>4634</v>
      </c>
      <c r="D399" s="46" t="s">
        <v>4456</v>
      </c>
      <c r="E399" s="46" t="s">
        <v>150</v>
      </c>
      <c r="F399" s="47">
        <v>-1881800</v>
      </c>
      <c r="G399" s="47">
        <v>-4344.6998400000002</v>
      </c>
      <c r="H399" s="47">
        <v>-0.11</v>
      </c>
      <c r="I399" s="46"/>
    </row>
    <row r="400" spans="2:9" s="2" customFormat="1" ht="13.5" x14ac:dyDescent="0.25">
      <c r="B400" s="46">
        <v>2222632</v>
      </c>
      <c r="C400" s="46" t="s">
        <v>4520</v>
      </c>
      <c r="D400" s="46" t="s">
        <v>4456</v>
      </c>
      <c r="E400" s="46" t="s">
        <v>580</v>
      </c>
      <c r="F400" s="47">
        <v>-120300</v>
      </c>
      <c r="G400" s="47">
        <v>-4234.5600000000004</v>
      </c>
      <c r="H400" s="47">
        <v>-0.1</v>
      </c>
      <c r="I400" s="46"/>
    </row>
    <row r="401" spans="2:9" s="2" customFormat="1" ht="13.5" x14ac:dyDescent="0.25">
      <c r="B401" s="46">
        <v>2222411</v>
      </c>
      <c r="C401" s="46" t="s">
        <v>4514</v>
      </c>
      <c r="D401" s="46" t="s">
        <v>4456</v>
      </c>
      <c r="E401" s="46" t="s">
        <v>72</v>
      </c>
      <c r="F401" s="47">
        <v>-253750</v>
      </c>
      <c r="G401" s="47">
        <v>-4154.1412499999997</v>
      </c>
      <c r="H401" s="47">
        <v>-0.1</v>
      </c>
      <c r="I401" s="46"/>
    </row>
    <row r="402" spans="2:9" s="2" customFormat="1" ht="13.5" x14ac:dyDescent="0.25">
      <c r="B402" s="46">
        <v>2222650</v>
      </c>
      <c r="C402" s="46" t="s">
        <v>4639</v>
      </c>
      <c r="D402" s="46" t="s">
        <v>4456</v>
      </c>
      <c r="E402" s="46" t="s">
        <v>608</v>
      </c>
      <c r="F402" s="47">
        <v>-310650</v>
      </c>
      <c r="G402" s="47">
        <v>-4110.8314499999997</v>
      </c>
      <c r="H402" s="47">
        <v>-0.1</v>
      </c>
      <c r="I402" s="46"/>
    </row>
    <row r="403" spans="2:9" s="2" customFormat="1" ht="13.5" x14ac:dyDescent="0.25">
      <c r="B403" s="46">
        <v>2222608</v>
      </c>
      <c r="C403" s="46" t="s">
        <v>4584</v>
      </c>
      <c r="D403" s="46" t="s">
        <v>4456</v>
      </c>
      <c r="E403" s="46" t="s">
        <v>72</v>
      </c>
      <c r="F403" s="47">
        <v>-501750</v>
      </c>
      <c r="G403" s="47">
        <v>-4057.4013749999999</v>
      </c>
      <c r="H403" s="47">
        <v>-0.1</v>
      </c>
      <c r="I403" s="46"/>
    </row>
    <row r="404" spans="2:9" s="2" customFormat="1" ht="13.5" x14ac:dyDescent="0.25">
      <c r="B404" s="46">
        <v>2222771</v>
      </c>
      <c r="C404" s="46" t="s">
        <v>4528</v>
      </c>
      <c r="D404" s="46" t="s">
        <v>4456</v>
      </c>
      <c r="E404" s="46" t="s">
        <v>72</v>
      </c>
      <c r="F404" s="47">
        <v>-1311800</v>
      </c>
      <c r="G404" s="47">
        <v>-4043.6235000000001</v>
      </c>
      <c r="H404" s="47">
        <v>-0.1</v>
      </c>
      <c r="I404" s="46"/>
    </row>
    <row r="405" spans="2:9" s="2" customFormat="1" ht="13.5" x14ac:dyDescent="0.25">
      <c r="B405" s="46">
        <v>2222467</v>
      </c>
      <c r="C405" s="46" t="s">
        <v>4640</v>
      </c>
      <c r="D405" s="46" t="s">
        <v>4456</v>
      </c>
      <c r="E405" s="46" t="s">
        <v>65</v>
      </c>
      <c r="F405" s="47">
        <v>-78450</v>
      </c>
      <c r="G405" s="47">
        <v>-3991.5360000000001</v>
      </c>
      <c r="H405" s="47">
        <v>-0.1</v>
      </c>
      <c r="I405" s="46"/>
    </row>
    <row r="406" spans="2:9" s="2" customFormat="1" ht="13.5" x14ac:dyDescent="0.25">
      <c r="B406" s="46">
        <v>2222364</v>
      </c>
      <c r="C406" s="46" t="s">
        <v>4580</v>
      </c>
      <c r="D406" s="46" t="s">
        <v>4456</v>
      </c>
      <c r="E406" s="46" t="s">
        <v>150</v>
      </c>
      <c r="F406" s="47">
        <v>-118300</v>
      </c>
      <c r="G406" s="47">
        <v>-3905.4378999999999</v>
      </c>
      <c r="H406" s="47">
        <v>-0.1</v>
      </c>
      <c r="I406" s="46"/>
    </row>
    <row r="407" spans="2:9" s="2" customFormat="1" ht="13.5" x14ac:dyDescent="0.25">
      <c r="B407" s="46">
        <v>2222604</v>
      </c>
      <c r="C407" s="46" t="s">
        <v>4643</v>
      </c>
      <c r="D407" s="46" t="s">
        <v>4456</v>
      </c>
      <c r="E407" s="46" t="s">
        <v>95</v>
      </c>
      <c r="F407" s="47">
        <v>-123725</v>
      </c>
      <c r="G407" s="47">
        <v>-3861.0860750000002</v>
      </c>
      <c r="H407" s="47">
        <v>-0.09</v>
      </c>
      <c r="I407" s="46"/>
    </row>
    <row r="408" spans="2:9" s="2" customFormat="1" ht="13.5" x14ac:dyDescent="0.25">
      <c r="B408" s="46">
        <v>2222407</v>
      </c>
      <c r="C408" s="46" t="s">
        <v>4644</v>
      </c>
      <c r="D408" s="46" t="s">
        <v>4456</v>
      </c>
      <c r="E408" s="46" t="s">
        <v>105</v>
      </c>
      <c r="F408" s="47">
        <v>-157200</v>
      </c>
      <c r="G408" s="47">
        <v>-3843.8544000000002</v>
      </c>
      <c r="H408" s="47">
        <v>-0.09</v>
      </c>
      <c r="I408" s="46"/>
    </row>
    <row r="409" spans="2:9" s="2" customFormat="1" ht="13.5" x14ac:dyDescent="0.25">
      <c r="B409" s="46">
        <v>2222521</v>
      </c>
      <c r="C409" s="46" t="s">
        <v>4649</v>
      </c>
      <c r="D409" s="46" t="s">
        <v>4456</v>
      </c>
      <c r="E409" s="46" t="s">
        <v>65</v>
      </c>
      <c r="F409" s="47">
        <v>-1287200</v>
      </c>
      <c r="G409" s="47">
        <v>-3821.0531999999998</v>
      </c>
      <c r="H409" s="47">
        <v>-0.09</v>
      </c>
      <c r="I409" s="46"/>
    </row>
    <row r="410" spans="2:9" s="2" customFormat="1" ht="13.5" x14ac:dyDescent="0.25">
      <c r="B410" s="46">
        <v>2222444</v>
      </c>
      <c r="C410" s="46" t="s">
        <v>4553</v>
      </c>
      <c r="D410" s="46" t="s">
        <v>4456</v>
      </c>
      <c r="E410" s="46" t="s">
        <v>51</v>
      </c>
      <c r="F410" s="47">
        <v>-183700</v>
      </c>
      <c r="G410" s="47">
        <v>-3775.4023999999999</v>
      </c>
      <c r="H410" s="47">
        <v>-0.09</v>
      </c>
      <c r="I410" s="46"/>
    </row>
    <row r="411" spans="2:9" s="2" customFormat="1" ht="13.5" x14ac:dyDescent="0.25">
      <c r="B411" s="46">
        <v>2222464</v>
      </c>
      <c r="C411" s="46" t="s">
        <v>4645</v>
      </c>
      <c r="D411" s="46" t="s">
        <v>4456</v>
      </c>
      <c r="E411" s="46" t="s">
        <v>91</v>
      </c>
      <c r="F411" s="47">
        <v>-315000</v>
      </c>
      <c r="G411" s="47">
        <v>-3752.5949999999998</v>
      </c>
      <c r="H411" s="47">
        <v>-0.09</v>
      </c>
      <c r="I411" s="46"/>
    </row>
    <row r="412" spans="2:9" s="2" customFormat="1" ht="13.5" x14ac:dyDescent="0.25">
      <c r="B412" s="46">
        <v>2222779</v>
      </c>
      <c r="C412" s="46" t="s">
        <v>4648</v>
      </c>
      <c r="D412" s="46" t="s">
        <v>4456</v>
      </c>
      <c r="E412" s="46" t="s">
        <v>65</v>
      </c>
      <c r="F412" s="47">
        <v>-1256000</v>
      </c>
      <c r="G412" s="47">
        <v>-3752.3</v>
      </c>
      <c r="H412" s="47">
        <v>-0.09</v>
      </c>
      <c r="I412" s="46"/>
    </row>
    <row r="413" spans="2:9" s="2" customFormat="1" ht="13.5" x14ac:dyDescent="0.25">
      <c r="B413" s="46">
        <v>2222571</v>
      </c>
      <c r="C413" s="46" t="s">
        <v>4642</v>
      </c>
      <c r="D413" s="46" t="s">
        <v>4456</v>
      </c>
      <c r="E413" s="46" t="s">
        <v>58</v>
      </c>
      <c r="F413" s="47">
        <v>-4823000</v>
      </c>
      <c r="G413" s="47">
        <v>-3751.3294000000001</v>
      </c>
      <c r="H413" s="47">
        <v>-0.09</v>
      </c>
      <c r="I413" s="46"/>
    </row>
    <row r="414" spans="2:9" s="2" customFormat="1" ht="13.5" x14ac:dyDescent="0.25">
      <c r="B414" s="46">
        <v>2222545</v>
      </c>
      <c r="C414" s="46" t="s">
        <v>4646</v>
      </c>
      <c r="D414" s="46" t="s">
        <v>4456</v>
      </c>
      <c r="E414" s="46" t="s">
        <v>44</v>
      </c>
      <c r="F414" s="47">
        <v>-2698800</v>
      </c>
      <c r="G414" s="47">
        <v>-3717.3271199999999</v>
      </c>
      <c r="H414" s="47">
        <v>-0.09</v>
      </c>
      <c r="I414" s="46"/>
    </row>
    <row r="415" spans="2:9" s="2" customFormat="1" ht="13.5" x14ac:dyDescent="0.25">
      <c r="B415" s="46">
        <v>2222728</v>
      </c>
      <c r="C415" s="46" t="s">
        <v>4647</v>
      </c>
      <c r="D415" s="46" t="s">
        <v>4456</v>
      </c>
      <c r="E415" s="46" t="s">
        <v>207</v>
      </c>
      <c r="F415" s="47">
        <v>-1908500</v>
      </c>
      <c r="G415" s="47">
        <v>-3692.5657999999999</v>
      </c>
      <c r="H415" s="47">
        <v>-0.09</v>
      </c>
      <c r="I415" s="46"/>
    </row>
    <row r="416" spans="2:9" s="2" customFormat="1" ht="13.5" x14ac:dyDescent="0.25">
      <c r="B416" s="46">
        <v>2222405</v>
      </c>
      <c r="C416" s="46" t="s">
        <v>4641</v>
      </c>
      <c r="D416" s="46" t="s">
        <v>4456</v>
      </c>
      <c r="E416" s="46" t="s">
        <v>44</v>
      </c>
      <c r="F416" s="47">
        <v>-435000</v>
      </c>
      <c r="G416" s="47">
        <v>-3684.2325000000001</v>
      </c>
      <c r="H416" s="47">
        <v>-0.09</v>
      </c>
      <c r="I416" s="46"/>
    </row>
    <row r="417" spans="2:9" s="2" customFormat="1" ht="13.5" x14ac:dyDescent="0.25">
      <c r="B417" s="46">
        <v>2222461</v>
      </c>
      <c r="C417" s="46" t="s">
        <v>4495</v>
      </c>
      <c r="D417" s="46" t="s">
        <v>4456</v>
      </c>
      <c r="E417" s="46" t="s">
        <v>271</v>
      </c>
      <c r="F417" s="47">
        <v>-178200</v>
      </c>
      <c r="G417" s="47">
        <v>-3673.9494</v>
      </c>
      <c r="H417" s="47">
        <v>-0.09</v>
      </c>
      <c r="I417" s="46"/>
    </row>
    <row r="418" spans="2:9" s="2" customFormat="1" ht="13.5" x14ac:dyDescent="0.25">
      <c r="B418" s="46">
        <v>2222703</v>
      </c>
      <c r="C418" s="46" t="s">
        <v>4482</v>
      </c>
      <c r="D418" s="46" t="s">
        <v>4456</v>
      </c>
      <c r="E418" s="46" t="s">
        <v>80</v>
      </c>
      <c r="F418" s="47">
        <v>-396900</v>
      </c>
      <c r="G418" s="47">
        <v>-3541.5387000000001</v>
      </c>
      <c r="H418" s="47">
        <v>-0.09</v>
      </c>
      <c r="I418" s="46"/>
    </row>
    <row r="419" spans="2:9" s="2" customFormat="1" ht="13.5" x14ac:dyDescent="0.25">
      <c r="B419" s="46">
        <v>2222482</v>
      </c>
      <c r="C419" s="46" t="s">
        <v>4571</v>
      </c>
      <c r="D419" s="46" t="s">
        <v>4456</v>
      </c>
      <c r="E419" s="46" t="s">
        <v>476</v>
      </c>
      <c r="F419" s="47">
        <v>-619235</v>
      </c>
      <c r="G419" s="47">
        <v>-3526.5433250000001</v>
      </c>
      <c r="H419" s="47">
        <v>-0.09</v>
      </c>
      <c r="I419" s="46"/>
    </row>
    <row r="420" spans="2:9" s="2" customFormat="1" ht="13.5" x14ac:dyDescent="0.25">
      <c r="B420" s="46">
        <v>2222531</v>
      </c>
      <c r="C420" s="46" t="s">
        <v>4652</v>
      </c>
      <c r="D420" s="46" t="s">
        <v>4456</v>
      </c>
      <c r="E420" s="46" t="s">
        <v>247</v>
      </c>
      <c r="F420" s="47">
        <v>-1520000</v>
      </c>
      <c r="G420" s="47">
        <v>-3464.08</v>
      </c>
      <c r="H420" s="47">
        <v>-0.08</v>
      </c>
      <c r="I420" s="46"/>
    </row>
    <row r="421" spans="2:9" s="2" customFormat="1" ht="13.5" x14ac:dyDescent="0.25">
      <c r="B421" s="46">
        <v>2222602</v>
      </c>
      <c r="C421" s="46" t="s">
        <v>4651</v>
      </c>
      <c r="D421" s="46" t="s">
        <v>4456</v>
      </c>
      <c r="E421" s="46" t="s">
        <v>95</v>
      </c>
      <c r="F421" s="47">
        <v>-13800</v>
      </c>
      <c r="G421" s="47">
        <v>-3361.68</v>
      </c>
      <c r="H421" s="47">
        <v>-0.08</v>
      </c>
      <c r="I421" s="46"/>
    </row>
    <row r="422" spans="2:9" s="2" customFormat="1" ht="13.5" x14ac:dyDescent="0.25">
      <c r="B422" s="46">
        <v>2222621</v>
      </c>
      <c r="C422" s="46" t="s">
        <v>4653</v>
      </c>
      <c r="D422" s="46" t="s">
        <v>4456</v>
      </c>
      <c r="E422" s="46" t="s">
        <v>44</v>
      </c>
      <c r="F422" s="47">
        <v>-5462975</v>
      </c>
      <c r="G422" s="47">
        <v>-3247.7386375000001</v>
      </c>
      <c r="H422" s="47">
        <v>-0.08</v>
      </c>
      <c r="I422" s="46"/>
    </row>
    <row r="423" spans="2:9" s="2" customFormat="1" ht="13.5" x14ac:dyDescent="0.25">
      <c r="B423" s="46">
        <v>2222859</v>
      </c>
      <c r="C423" s="46" t="s">
        <v>4650</v>
      </c>
      <c r="D423" s="46" t="s">
        <v>4456</v>
      </c>
      <c r="E423" s="46" t="s">
        <v>146</v>
      </c>
      <c r="F423" s="47">
        <v>-451800</v>
      </c>
      <c r="G423" s="47">
        <v>-3081.7278000000001</v>
      </c>
      <c r="H423" s="47">
        <v>-0.08</v>
      </c>
      <c r="I423" s="46"/>
    </row>
    <row r="424" spans="2:9" s="2" customFormat="1" ht="13.5" x14ac:dyDescent="0.25">
      <c r="B424" s="46">
        <v>2222755</v>
      </c>
      <c r="C424" s="46" t="s">
        <v>4654</v>
      </c>
      <c r="D424" s="46" t="s">
        <v>4456</v>
      </c>
      <c r="E424" s="46" t="s">
        <v>44</v>
      </c>
      <c r="F424" s="47">
        <v>-2301750</v>
      </c>
      <c r="G424" s="47">
        <v>-2871.6633000000002</v>
      </c>
      <c r="H424" s="47">
        <v>-7.0000000000000007E-2</v>
      </c>
      <c r="I424" s="46"/>
    </row>
    <row r="425" spans="2:9" s="2" customFormat="1" ht="13.5" x14ac:dyDescent="0.25">
      <c r="B425" s="46">
        <v>2222591</v>
      </c>
      <c r="C425" s="46" t="s">
        <v>4657</v>
      </c>
      <c r="D425" s="46" t="s">
        <v>4456</v>
      </c>
      <c r="E425" s="46" t="s">
        <v>180</v>
      </c>
      <c r="F425" s="47">
        <v>-83400</v>
      </c>
      <c r="G425" s="47">
        <v>-2867.7923999999998</v>
      </c>
      <c r="H425" s="47">
        <v>-7.0000000000000007E-2</v>
      </c>
      <c r="I425" s="46"/>
    </row>
    <row r="426" spans="2:9" s="2" customFormat="1" ht="13.5" x14ac:dyDescent="0.25">
      <c r="B426" s="46">
        <v>2222757</v>
      </c>
      <c r="C426" s="46" t="s">
        <v>4542</v>
      </c>
      <c r="D426" s="46" t="s">
        <v>4456</v>
      </c>
      <c r="E426" s="46" t="s">
        <v>44</v>
      </c>
      <c r="F426" s="47">
        <v>-1143675</v>
      </c>
      <c r="G426" s="47">
        <v>-2859.1875</v>
      </c>
      <c r="H426" s="47">
        <v>-7.0000000000000007E-2</v>
      </c>
      <c r="I426" s="46"/>
    </row>
    <row r="427" spans="2:9" s="2" customFormat="1" ht="13.5" x14ac:dyDescent="0.25">
      <c r="B427" s="46">
        <v>2222597</v>
      </c>
      <c r="C427" s="46" t="s">
        <v>4658</v>
      </c>
      <c r="D427" s="46" t="s">
        <v>4456</v>
      </c>
      <c r="E427" s="46" t="s">
        <v>247</v>
      </c>
      <c r="F427" s="47">
        <v>-298000</v>
      </c>
      <c r="G427" s="47">
        <v>-2810.14</v>
      </c>
      <c r="H427" s="47">
        <v>-7.0000000000000007E-2</v>
      </c>
      <c r="I427" s="46"/>
    </row>
    <row r="428" spans="2:9" s="2" customFormat="1" ht="13.5" x14ac:dyDescent="0.25">
      <c r="B428" s="46">
        <v>2222534</v>
      </c>
      <c r="C428" s="46" t="s">
        <v>4656</v>
      </c>
      <c r="D428" s="46" t="s">
        <v>4456</v>
      </c>
      <c r="E428" s="46" t="s">
        <v>146</v>
      </c>
      <c r="F428" s="47">
        <v>-241650</v>
      </c>
      <c r="G428" s="47">
        <v>-2727.5035499999999</v>
      </c>
      <c r="H428" s="47">
        <v>-7.0000000000000007E-2</v>
      </c>
      <c r="I428" s="46"/>
    </row>
    <row r="429" spans="2:9" s="2" customFormat="1" ht="13.5" x14ac:dyDescent="0.25">
      <c r="B429" s="46">
        <v>2222700</v>
      </c>
      <c r="C429" s="46" t="s">
        <v>4655</v>
      </c>
      <c r="D429" s="46" t="s">
        <v>4456</v>
      </c>
      <c r="E429" s="46" t="s">
        <v>72</v>
      </c>
      <c r="F429" s="47">
        <v>-199375</v>
      </c>
      <c r="G429" s="47">
        <v>-2717.88</v>
      </c>
      <c r="H429" s="47">
        <v>-7.0000000000000007E-2</v>
      </c>
      <c r="I429" s="46"/>
    </row>
    <row r="430" spans="2:9" s="2" customFormat="1" ht="13.5" x14ac:dyDescent="0.25">
      <c r="B430" s="46">
        <v>2222586</v>
      </c>
      <c r="C430" s="46" t="s">
        <v>4660</v>
      </c>
      <c r="D430" s="46" t="s">
        <v>4456</v>
      </c>
      <c r="E430" s="46" t="s">
        <v>180</v>
      </c>
      <c r="F430" s="47">
        <v>-127600</v>
      </c>
      <c r="G430" s="47">
        <v>-2645.5308</v>
      </c>
      <c r="H430" s="47">
        <v>-0.06</v>
      </c>
      <c r="I430" s="46"/>
    </row>
    <row r="431" spans="2:9" s="2" customFormat="1" ht="13.5" x14ac:dyDescent="0.25">
      <c r="B431" s="46">
        <v>2222720</v>
      </c>
      <c r="C431" s="46" t="s">
        <v>4661</v>
      </c>
      <c r="D431" s="46" t="s">
        <v>4456</v>
      </c>
      <c r="E431" s="46" t="s">
        <v>72</v>
      </c>
      <c r="F431" s="47">
        <v>-291225</v>
      </c>
      <c r="G431" s="47">
        <v>-2563.9449</v>
      </c>
      <c r="H431" s="47">
        <v>-0.06</v>
      </c>
      <c r="I431" s="46"/>
    </row>
    <row r="432" spans="2:9" s="2" customFormat="1" ht="13.5" x14ac:dyDescent="0.25">
      <c r="B432" s="46">
        <v>2222575</v>
      </c>
      <c r="C432" s="46" t="s">
        <v>4659</v>
      </c>
      <c r="D432" s="46" t="s">
        <v>4456</v>
      </c>
      <c r="E432" s="46" t="s">
        <v>164</v>
      </c>
      <c r="F432" s="47">
        <v>-489600</v>
      </c>
      <c r="G432" s="47">
        <v>-2503.8144000000002</v>
      </c>
      <c r="H432" s="47">
        <v>-0.06</v>
      </c>
      <c r="I432" s="46"/>
    </row>
    <row r="433" spans="2:9" s="2" customFormat="1" ht="13.5" x14ac:dyDescent="0.25">
      <c r="B433" s="46">
        <v>2222524</v>
      </c>
      <c r="C433" s="46" t="s">
        <v>4567</v>
      </c>
      <c r="D433" s="46" t="s">
        <v>4456</v>
      </c>
      <c r="E433" s="46" t="s">
        <v>218</v>
      </c>
      <c r="F433" s="47">
        <v>-1590000</v>
      </c>
      <c r="G433" s="47">
        <v>-2462.1149999999998</v>
      </c>
      <c r="H433" s="47">
        <v>-0.06</v>
      </c>
      <c r="I433" s="46"/>
    </row>
    <row r="434" spans="2:9" s="2" customFormat="1" ht="13.5" x14ac:dyDescent="0.25">
      <c r="B434" s="46">
        <v>2222611</v>
      </c>
      <c r="C434" s="46" t="s">
        <v>4506</v>
      </c>
      <c r="D434" s="46" t="s">
        <v>4456</v>
      </c>
      <c r="E434" s="46" t="s">
        <v>76</v>
      </c>
      <c r="F434" s="47">
        <v>-604800</v>
      </c>
      <c r="G434" s="47">
        <v>-2451.2543999999998</v>
      </c>
      <c r="H434" s="47">
        <v>-0.06</v>
      </c>
      <c r="I434" s="46"/>
    </row>
    <row r="435" spans="2:9" s="2" customFormat="1" ht="13.5" x14ac:dyDescent="0.25">
      <c r="B435" s="46">
        <v>2222562</v>
      </c>
      <c r="C435" s="46" t="s">
        <v>4662</v>
      </c>
      <c r="D435" s="46" t="s">
        <v>4456</v>
      </c>
      <c r="E435" s="46" t="s">
        <v>243</v>
      </c>
      <c r="F435" s="47">
        <v>-3283200</v>
      </c>
      <c r="G435" s="47">
        <v>-2420.3750399999999</v>
      </c>
      <c r="H435" s="47">
        <v>-0.06</v>
      </c>
      <c r="I435" s="46"/>
    </row>
    <row r="436" spans="2:9" s="2" customFormat="1" ht="13.5" x14ac:dyDescent="0.25">
      <c r="B436" s="46">
        <v>2222662</v>
      </c>
      <c r="C436" s="46" t="s">
        <v>4593</v>
      </c>
      <c r="D436" s="46" t="s">
        <v>4456</v>
      </c>
      <c r="E436" s="46" t="s">
        <v>44</v>
      </c>
      <c r="F436" s="47">
        <v>-326150</v>
      </c>
      <c r="G436" s="47">
        <v>-2405.6824000000001</v>
      </c>
      <c r="H436" s="47">
        <v>-0.06</v>
      </c>
      <c r="I436" s="46"/>
    </row>
    <row r="437" spans="2:9" s="2" customFormat="1" ht="13.5" x14ac:dyDescent="0.25">
      <c r="B437" s="46">
        <v>2222462</v>
      </c>
      <c r="C437" s="46" t="s">
        <v>4588</v>
      </c>
      <c r="D437" s="46" t="s">
        <v>4456</v>
      </c>
      <c r="E437" s="46" t="s">
        <v>119</v>
      </c>
      <c r="F437" s="47">
        <v>-102425</v>
      </c>
      <c r="G437" s="47">
        <v>-2372.9823999999999</v>
      </c>
      <c r="H437" s="47">
        <v>-0.06</v>
      </c>
      <c r="I437" s="46"/>
    </row>
    <row r="438" spans="2:9" s="2" customFormat="1" ht="13.5" x14ac:dyDescent="0.25">
      <c r="B438" s="46">
        <v>2222723</v>
      </c>
      <c r="C438" s="46" t="s">
        <v>4666</v>
      </c>
      <c r="D438" s="46" t="s">
        <v>4456</v>
      </c>
      <c r="E438" s="46" t="s">
        <v>243</v>
      </c>
      <c r="F438" s="47">
        <v>-558250</v>
      </c>
      <c r="G438" s="47">
        <v>-2136.9810000000002</v>
      </c>
      <c r="H438" s="47">
        <v>-0.05</v>
      </c>
      <c r="I438" s="46"/>
    </row>
    <row r="439" spans="2:9" s="2" customFormat="1" ht="13.5" x14ac:dyDescent="0.25">
      <c r="B439" s="46">
        <v>2222802</v>
      </c>
      <c r="C439" s="46" t="s">
        <v>4665</v>
      </c>
      <c r="D439" s="46" t="s">
        <v>4456</v>
      </c>
      <c r="E439" s="46" t="s">
        <v>955</v>
      </c>
      <c r="F439" s="47">
        <v>-219675</v>
      </c>
      <c r="G439" s="47">
        <v>-2126.8933499999998</v>
      </c>
      <c r="H439" s="47">
        <v>-0.05</v>
      </c>
      <c r="I439" s="46"/>
    </row>
    <row r="440" spans="2:9" s="2" customFormat="1" ht="13.5" x14ac:dyDescent="0.25">
      <c r="B440" s="46">
        <v>2222857</v>
      </c>
      <c r="C440" s="46" t="s">
        <v>4664</v>
      </c>
      <c r="D440" s="46" t="s">
        <v>4456</v>
      </c>
      <c r="E440" s="46" t="s">
        <v>95</v>
      </c>
      <c r="F440" s="47">
        <v>-5306700</v>
      </c>
      <c r="G440" s="47">
        <v>-2114.7199500000002</v>
      </c>
      <c r="H440" s="47">
        <v>-0.05</v>
      </c>
      <c r="I440" s="46"/>
    </row>
    <row r="441" spans="2:9" s="2" customFormat="1" ht="13.5" x14ac:dyDescent="0.25">
      <c r="B441" s="46">
        <v>2222613</v>
      </c>
      <c r="C441" s="46" t="s">
        <v>4566</v>
      </c>
      <c r="D441" s="46" t="s">
        <v>4456</v>
      </c>
      <c r="E441" s="46" t="s">
        <v>150</v>
      </c>
      <c r="F441" s="47">
        <v>-60000</v>
      </c>
      <c r="G441" s="47">
        <v>-1993.62</v>
      </c>
      <c r="H441" s="47">
        <v>-0.05</v>
      </c>
      <c r="I441" s="46"/>
    </row>
    <row r="442" spans="2:9" s="2" customFormat="1" ht="13.5" x14ac:dyDescent="0.25">
      <c r="B442" s="46">
        <v>2222505</v>
      </c>
      <c r="C442" s="46" t="s">
        <v>4663</v>
      </c>
      <c r="D442" s="46" t="s">
        <v>4456</v>
      </c>
      <c r="E442" s="46" t="s">
        <v>476</v>
      </c>
      <c r="F442" s="47">
        <v>-70875</v>
      </c>
      <c r="G442" s="47">
        <v>-1929.92625</v>
      </c>
      <c r="H442" s="47">
        <v>-0.05</v>
      </c>
      <c r="I442" s="46"/>
    </row>
    <row r="443" spans="2:9" s="2" customFormat="1" ht="13.5" x14ac:dyDescent="0.25">
      <c r="B443" s="46">
        <v>2222538</v>
      </c>
      <c r="C443" s="46" t="s">
        <v>4668</v>
      </c>
      <c r="D443" s="46" t="s">
        <v>4456</v>
      </c>
      <c r="E443" s="46" t="s">
        <v>135</v>
      </c>
      <c r="F443" s="47">
        <v>-252700</v>
      </c>
      <c r="G443" s="47">
        <v>-1839.78235</v>
      </c>
      <c r="H443" s="47">
        <v>-0.04</v>
      </c>
      <c r="I443" s="46"/>
    </row>
    <row r="444" spans="2:9" s="2" customFormat="1" ht="13.5" x14ac:dyDescent="0.25">
      <c r="B444" s="46">
        <v>2222742</v>
      </c>
      <c r="C444" s="46" t="s">
        <v>4557</v>
      </c>
      <c r="D444" s="46" t="s">
        <v>4456</v>
      </c>
      <c r="E444" s="46" t="s">
        <v>1168</v>
      </c>
      <c r="F444" s="47">
        <v>-103206</v>
      </c>
      <c r="G444" s="47">
        <v>-1834.3834440000001</v>
      </c>
      <c r="H444" s="47">
        <v>-0.04</v>
      </c>
      <c r="I444" s="46"/>
    </row>
    <row r="445" spans="2:9" s="2" customFormat="1" ht="13.5" x14ac:dyDescent="0.25">
      <c r="B445" s="46">
        <v>2222493</v>
      </c>
      <c r="C445" s="46" t="s">
        <v>4504</v>
      </c>
      <c r="D445" s="46" t="s">
        <v>4456</v>
      </c>
      <c r="E445" s="46" t="s">
        <v>65</v>
      </c>
      <c r="F445" s="47">
        <v>-27500</v>
      </c>
      <c r="G445" s="47">
        <v>-1820.3625</v>
      </c>
      <c r="H445" s="47">
        <v>-0.04</v>
      </c>
      <c r="I445" s="46"/>
    </row>
    <row r="446" spans="2:9" s="2" customFormat="1" ht="13.5" x14ac:dyDescent="0.25">
      <c r="B446" s="46">
        <v>2222499</v>
      </c>
      <c r="C446" s="46" t="s">
        <v>4586</v>
      </c>
      <c r="D446" s="46" t="s">
        <v>4456</v>
      </c>
      <c r="E446" s="46" t="s">
        <v>109</v>
      </c>
      <c r="F446" s="47">
        <v>-39200</v>
      </c>
      <c r="G446" s="47">
        <v>-1773.1335999999999</v>
      </c>
      <c r="H446" s="47">
        <v>-0.04</v>
      </c>
      <c r="I446" s="46"/>
    </row>
    <row r="447" spans="2:9" s="2" customFormat="1" ht="13.5" x14ac:dyDescent="0.25">
      <c r="B447" s="46">
        <v>2222502</v>
      </c>
      <c r="C447" s="46" t="s">
        <v>4517</v>
      </c>
      <c r="D447" s="46" t="s">
        <v>4456</v>
      </c>
      <c r="E447" s="46" t="s">
        <v>44</v>
      </c>
      <c r="F447" s="47">
        <v>-228200</v>
      </c>
      <c r="G447" s="47">
        <v>-1722.91</v>
      </c>
      <c r="H447" s="47">
        <v>-0.04</v>
      </c>
      <c r="I447" s="46"/>
    </row>
    <row r="448" spans="2:9" s="2" customFormat="1" ht="13.5" x14ac:dyDescent="0.25">
      <c r="B448" s="46">
        <v>2222386</v>
      </c>
      <c r="C448" s="46" t="s">
        <v>4669</v>
      </c>
      <c r="D448" s="46" t="s">
        <v>4456</v>
      </c>
      <c r="E448" s="46" t="s">
        <v>146</v>
      </c>
      <c r="F448" s="47">
        <v>-114675</v>
      </c>
      <c r="G448" s="47">
        <v>-1689.6214500000001</v>
      </c>
      <c r="H448" s="47">
        <v>-0.04</v>
      </c>
      <c r="I448" s="46"/>
    </row>
    <row r="449" spans="2:9" s="2" customFormat="1" ht="13.5" x14ac:dyDescent="0.25">
      <c r="B449" s="46">
        <v>2222426</v>
      </c>
      <c r="C449" s="46" t="s">
        <v>4667</v>
      </c>
      <c r="D449" s="46" t="s">
        <v>4456</v>
      </c>
      <c r="E449" s="46" t="s">
        <v>119</v>
      </c>
      <c r="F449" s="47">
        <v>-31250</v>
      </c>
      <c r="G449" s="47">
        <v>-1657.5</v>
      </c>
      <c r="H449" s="47">
        <v>-0.04</v>
      </c>
      <c r="I449" s="46"/>
    </row>
    <row r="450" spans="2:9" s="2" customFormat="1" ht="13.5" x14ac:dyDescent="0.25">
      <c r="B450" s="46">
        <v>2222533</v>
      </c>
      <c r="C450" s="46" t="s">
        <v>4670</v>
      </c>
      <c r="D450" s="46" t="s">
        <v>4456</v>
      </c>
      <c r="E450" s="46" t="s">
        <v>247</v>
      </c>
      <c r="F450" s="47">
        <v>-265500</v>
      </c>
      <c r="G450" s="47">
        <v>-1651.5427500000001</v>
      </c>
      <c r="H450" s="47">
        <v>-0.04</v>
      </c>
      <c r="I450" s="46"/>
    </row>
    <row r="451" spans="2:9" s="2" customFormat="1" ht="13.5" x14ac:dyDescent="0.25">
      <c r="B451" s="46">
        <v>2222704</v>
      </c>
      <c r="C451" s="46" t="s">
        <v>4490</v>
      </c>
      <c r="D451" s="46" t="s">
        <v>4456</v>
      </c>
      <c r="E451" s="46" t="s">
        <v>91</v>
      </c>
      <c r="F451" s="47">
        <v>-70500</v>
      </c>
      <c r="G451" s="47">
        <v>-1541.271</v>
      </c>
      <c r="H451" s="47">
        <v>-0.04</v>
      </c>
      <c r="I451" s="46"/>
    </row>
    <row r="452" spans="2:9" s="2" customFormat="1" ht="13.5" x14ac:dyDescent="0.25">
      <c r="B452" s="46">
        <v>2222402</v>
      </c>
      <c r="C452" s="46" t="s">
        <v>4474</v>
      </c>
      <c r="D452" s="46" t="s">
        <v>4456</v>
      </c>
      <c r="E452" s="46" t="s">
        <v>184</v>
      </c>
      <c r="F452" s="47">
        <v>-82800</v>
      </c>
      <c r="G452" s="47">
        <v>-1487.7503999999999</v>
      </c>
      <c r="H452" s="47">
        <v>-0.04</v>
      </c>
      <c r="I452" s="46"/>
    </row>
    <row r="453" spans="2:9" s="2" customFormat="1" ht="13.5" x14ac:dyDescent="0.25">
      <c r="B453" s="46">
        <v>2222588</v>
      </c>
      <c r="C453" s="46" t="s">
        <v>4674</v>
      </c>
      <c r="D453" s="46" t="s">
        <v>4456</v>
      </c>
      <c r="E453" s="46" t="s">
        <v>119</v>
      </c>
      <c r="F453" s="47">
        <v>-68625</v>
      </c>
      <c r="G453" s="47">
        <v>-1375.725375</v>
      </c>
      <c r="H453" s="47">
        <v>-0.03</v>
      </c>
      <c r="I453" s="46"/>
    </row>
    <row r="454" spans="2:9" s="2" customFormat="1" ht="13.5" x14ac:dyDescent="0.25">
      <c r="B454" s="46">
        <v>2222460</v>
      </c>
      <c r="C454" s="46" t="s">
        <v>4673</v>
      </c>
      <c r="D454" s="46" t="s">
        <v>4456</v>
      </c>
      <c r="E454" s="46" t="s">
        <v>119</v>
      </c>
      <c r="F454" s="47">
        <v>-32000</v>
      </c>
      <c r="G454" s="47">
        <v>-1353.6959999999999</v>
      </c>
      <c r="H454" s="47">
        <v>-0.03</v>
      </c>
      <c r="I454" s="46"/>
    </row>
    <row r="455" spans="2:9" s="2" customFormat="1" ht="13.5" x14ac:dyDescent="0.25">
      <c r="B455" s="46">
        <v>2222665</v>
      </c>
      <c r="C455" s="46" t="s">
        <v>4682</v>
      </c>
      <c r="D455" s="46" t="s">
        <v>4456</v>
      </c>
      <c r="E455" s="46" t="s">
        <v>258</v>
      </c>
      <c r="F455" s="47">
        <v>-109600</v>
      </c>
      <c r="G455" s="47">
        <v>-1346.4359999999999</v>
      </c>
      <c r="H455" s="47">
        <v>-0.03</v>
      </c>
      <c r="I455" s="46"/>
    </row>
    <row r="456" spans="2:9" s="2" customFormat="1" ht="13.5" x14ac:dyDescent="0.25">
      <c r="B456" s="46">
        <v>2222626</v>
      </c>
      <c r="C456" s="46" t="s">
        <v>4680</v>
      </c>
      <c r="D456" s="46" t="s">
        <v>4456</v>
      </c>
      <c r="E456" s="46" t="s">
        <v>1076</v>
      </c>
      <c r="F456" s="47">
        <v>-1721250</v>
      </c>
      <c r="G456" s="47">
        <v>-1325.7067500000001</v>
      </c>
      <c r="H456" s="47">
        <v>-0.03</v>
      </c>
      <c r="I456" s="46"/>
    </row>
    <row r="457" spans="2:9" s="2" customFormat="1" ht="13.5" x14ac:dyDescent="0.25">
      <c r="B457" s="46">
        <v>2222684</v>
      </c>
      <c r="C457" s="46" t="s">
        <v>4679</v>
      </c>
      <c r="D457" s="46" t="s">
        <v>4456</v>
      </c>
      <c r="E457" s="46" t="s">
        <v>91</v>
      </c>
      <c r="F457" s="47">
        <v>-33250</v>
      </c>
      <c r="G457" s="47">
        <v>-1324.414</v>
      </c>
      <c r="H457" s="47">
        <v>-0.03</v>
      </c>
      <c r="I457" s="46"/>
    </row>
    <row r="458" spans="2:9" s="2" customFormat="1" ht="13.5" x14ac:dyDescent="0.25">
      <c r="B458" s="46">
        <v>2222629</v>
      </c>
      <c r="C458" s="46" t="s">
        <v>4573</v>
      </c>
      <c r="D458" s="46" t="s">
        <v>4456</v>
      </c>
      <c r="E458" s="46" t="s">
        <v>95</v>
      </c>
      <c r="F458" s="47">
        <v>-530250</v>
      </c>
      <c r="G458" s="47">
        <v>-1312.633875</v>
      </c>
      <c r="H458" s="47">
        <v>-0.03</v>
      </c>
      <c r="I458" s="46"/>
    </row>
    <row r="459" spans="2:9" s="2" customFormat="1" ht="13.5" x14ac:dyDescent="0.25">
      <c r="B459" s="46">
        <v>2222547</v>
      </c>
      <c r="C459" s="46" t="s">
        <v>4686</v>
      </c>
      <c r="D459" s="46" t="s">
        <v>4456</v>
      </c>
      <c r="E459" s="46" t="s">
        <v>157</v>
      </c>
      <c r="F459" s="47">
        <v>-133875</v>
      </c>
      <c r="G459" s="47">
        <v>-1292.0276249999999</v>
      </c>
      <c r="H459" s="47">
        <v>-0.03</v>
      </c>
      <c r="I459" s="46"/>
    </row>
    <row r="460" spans="2:9" s="2" customFormat="1" ht="13.5" x14ac:dyDescent="0.25">
      <c r="B460" s="46">
        <v>2222537</v>
      </c>
      <c r="C460" s="46" t="s">
        <v>4675</v>
      </c>
      <c r="D460" s="46" t="s">
        <v>4456</v>
      </c>
      <c r="E460" s="46" t="s">
        <v>72</v>
      </c>
      <c r="F460" s="47">
        <v>-790875</v>
      </c>
      <c r="G460" s="47">
        <v>-1268.3262374999999</v>
      </c>
      <c r="H460" s="47">
        <v>-0.03</v>
      </c>
      <c r="I460" s="46"/>
    </row>
    <row r="461" spans="2:9" s="2" customFormat="1" ht="13.5" x14ac:dyDescent="0.25">
      <c r="B461" s="46">
        <v>2222753</v>
      </c>
      <c r="C461" s="46" t="s">
        <v>4681</v>
      </c>
      <c r="D461" s="46" t="s">
        <v>4456</v>
      </c>
      <c r="E461" s="46" t="s">
        <v>247</v>
      </c>
      <c r="F461" s="47">
        <v>-51875</v>
      </c>
      <c r="G461" s="47">
        <v>-1248.6312499999999</v>
      </c>
      <c r="H461" s="47">
        <v>-0.03</v>
      </c>
      <c r="I461" s="46"/>
    </row>
    <row r="462" spans="2:9" s="2" customFormat="1" ht="13.5" x14ac:dyDescent="0.25">
      <c r="B462" s="46">
        <v>2222660</v>
      </c>
      <c r="C462" s="46" t="s">
        <v>4685</v>
      </c>
      <c r="D462" s="46" t="s">
        <v>4456</v>
      </c>
      <c r="E462" s="46" t="s">
        <v>119</v>
      </c>
      <c r="F462" s="47">
        <v>-120700</v>
      </c>
      <c r="G462" s="47">
        <v>-1208.6898000000001</v>
      </c>
      <c r="H462" s="47">
        <v>-0.03</v>
      </c>
      <c r="I462" s="46"/>
    </row>
    <row r="463" spans="2:9" s="2" customFormat="1" ht="13.5" x14ac:dyDescent="0.25">
      <c r="B463" s="46">
        <v>2222759</v>
      </c>
      <c r="C463" s="46" t="s">
        <v>4551</v>
      </c>
      <c r="D463" s="46" t="s">
        <v>4456</v>
      </c>
      <c r="E463" s="46" t="s">
        <v>44</v>
      </c>
      <c r="F463" s="47">
        <v>-158200</v>
      </c>
      <c r="G463" s="47">
        <v>-1200.9753000000001</v>
      </c>
      <c r="H463" s="47">
        <v>-0.03</v>
      </c>
      <c r="I463" s="46"/>
    </row>
    <row r="464" spans="2:9" s="2" customFormat="1" ht="13.5" x14ac:dyDescent="0.25">
      <c r="B464" s="46">
        <v>2222734</v>
      </c>
      <c r="C464" s="46" t="s">
        <v>4683</v>
      </c>
      <c r="D464" s="46" t="s">
        <v>4456</v>
      </c>
      <c r="E464" s="46" t="s">
        <v>139</v>
      </c>
      <c r="F464" s="47">
        <v>-207000</v>
      </c>
      <c r="G464" s="47">
        <v>-1193.769</v>
      </c>
      <c r="H464" s="47">
        <v>-0.03</v>
      </c>
      <c r="I464" s="46"/>
    </row>
    <row r="465" spans="2:9" s="2" customFormat="1" ht="13.5" x14ac:dyDescent="0.25">
      <c r="B465" s="46">
        <v>2222780</v>
      </c>
      <c r="C465" s="46" t="s">
        <v>4578</v>
      </c>
      <c r="D465" s="46" t="s">
        <v>4456</v>
      </c>
      <c r="E465" s="46" t="s">
        <v>390</v>
      </c>
      <c r="F465" s="47">
        <v>-856800</v>
      </c>
      <c r="G465" s="47">
        <v>-1190.7806399999999</v>
      </c>
      <c r="H465" s="47">
        <v>-0.03</v>
      </c>
      <c r="I465" s="46"/>
    </row>
    <row r="466" spans="2:9" s="2" customFormat="1" ht="13.5" x14ac:dyDescent="0.25">
      <c r="B466" s="46">
        <v>2222737</v>
      </c>
      <c r="C466" s="46" t="s">
        <v>4676</v>
      </c>
      <c r="D466" s="46" t="s">
        <v>4456</v>
      </c>
      <c r="E466" s="46" t="s">
        <v>476</v>
      </c>
      <c r="F466" s="47">
        <v>-197830</v>
      </c>
      <c r="G466" s="47">
        <v>-1134.851795</v>
      </c>
      <c r="H466" s="47">
        <v>-0.03</v>
      </c>
      <c r="I466" s="46"/>
    </row>
    <row r="467" spans="2:9" s="2" customFormat="1" ht="13.5" x14ac:dyDescent="0.25">
      <c r="B467" s="46">
        <v>2222666</v>
      </c>
      <c r="C467" s="46" t="s">
        <v>4671</v>
      </c>
      <c r="D467" s="46" t="s">
        <v>4456</v>
      </c>
      <c r="E467" s="46" t="s">
        <v>123</v>
      </c>
      <c r="F467" s="47">
        <v>-95500</v>
      </c>
      <c r="G467" s="47">
        <v>-1131.9614999999999</v>
      </c>
      <c r="H467" s="47">
        <v>-0.03</v>
      </c>
      <c r="I467" s="46"/>
    </row>
    <row r="468" spans="2:9" s="2" customFormat="1" ht="13.5" x14ac:dyDescent="0.25">
      <c r="B468" s="46">
        <v>2222648</v>
      </c>
      <c r="C468" s="46" t="s">
        <v>4677</v>
      </c>
      <c r="D468" s="46" t="s">
        <v>4456</v>
      </c>
      <c r="E468" s="46" t="s">
        <v>119</v>
      </c>
      <c r="F468" s="47">
        <v>-91500</v>
      </c>
      <c r="G468" s="47">
        <v>-1127.28</v>
      </c>
      <c r="H468" s="47">
        <v>-0.03</v>
      </c>
      <c r="I468" s="46"/>
    </row>
    <row r="469" spans="2:9" s="2" customFormat="1" ht="13.5" x14ac:dyDescent="0.25">
      <c r="B469" s="46">
        <v>2222678</v>
      </c>
      <c r="C469" s="46" t="s">
        <v>4684</v>
      </c>
      <c r="D469" s="46" t="s">
        <v>4456</v>
      </c>
      <c r="E469" s="46" t="s">
        <v>131</v>
      </c>
      <c r="F469" s="47">
        <v>-385200</v>
      </c>
      <c r="G469" s="47">
        <v>-1121.3172</v>
      </c>
      <c r="H469" s="47">
        <v>-0.03</v>
      </c>
      <c r="I469" s="46"/>
    </row>
    <row r="470" spans="2:9" s="2" customFormat="1" ht="13.5" x14ac:dyDescent="0.25">
      <c r="B470" s="46">
        <v>2222836</v>
      </c>
      <c r="C470" s="46" t="s">
        <v>4678</v>
      </c>
      <c r="D470" s="46" t="s">
        <v>4456</v>
      </c>
      <c r="E470" s="46" t="s">
        <v>105</v>
      </c>
      <c r="F470" s="47">
        <v>-9200</v>
      </c>
      <c r="G470" s="47">
        <v>-1121.296</v>
      </c>
      <c r="H470" s="47">
        <v>-0.03</v>
      </c>
      <c r="I470" s="46"/>
    </row>
    <row r="471" spans="2:9" s="2" customFormat="1" ht="13.5" x14ac:dyDescent="0.25">
      <c r="B471" s="46">
        <v>2222605</v>
      </c>
      <c r="C471" s="46" t="s">
        <v>4672</v>
      </c>
      <c r="D471" s="46" t="s">
        <v>4456</v>
      </c>
      <c r="E471" s="46" t="s">
        <v>72</v>
      </c>
      <c r="F471" s="47">
        <v>-11850</v>
      </c>
      <c r="G471" s="47">
        <v>-1039.6005</v>
      </c>
      <c r="H471" s="47">
        <v>-0.03</v>
      </c>
      <c r="I471" s="46"/>
    </row>
    <row r="472" spans="2:9" s="2" customFormat="1" ht="13.5" x14ac:dyDescent="0.25">
      <c r="B472" s="46">
        <v>2222749</v>
      </c>
      <c r="C472" s="46" t="s">
        <v>4689</v>
      </c>
      <c r="D472" s="46" t="s">
        <v>4456</v>
      </c>
      <c r="E472" s="46" t="s">
        <v>65</v>
      </c>
      <c r="F472" s="47">
        <v>-15300</v>
      </c>
      <c r="G472" s="47">
        <v>-1018.215</v>
      </c>
      <c r="H472" s="47">
        <v>-0.02</v>
      </c>
      <c r="I472" s="46"/>
    </row>
    <row r="473" spans="2:9" s="2" customFormat="1" ht="13.5" x14ac:dyDescent="0.25">
      <c r="B473" s="46">
        <v>2222839</v>
      </c>
      <c r="C473" s="46" t="s">
        <v>4702</v>
      </c>
      <c r="D473" s="46" t="s">
        <v>4456</v>
      </c>
      <c r="E473" s="46" t="s">
        <v>72</v>
      </c>
      <c r="F473" s="47">
        <v>-131300</v>
      </c>
      <c r="G473" s="47">
        <v>-999.12734999999998</v>
      </c>
      <c r="H473" s="47">
        <v>-0.02</v>
      </c>
      <c r="I473" s="46"/>
    </row>
    <row r="474" spans="2:9" s="2" customFormat="1" ht="13.5" x14ac:dyDescent="0.25">
      <c r="B474" s="46">
        <v>2222634</v>
      </c>
      <c r="C474" s="46" t="s">
        <v>4697</v>
      </c>
      <c r="D474" s="46" t="s">
        <v>4456</v>
      </c>
      <c r="E474" s="46" t="s">
        <v>243</v>
      </c>
      <c r="F474" s="47">
        <v>-332500</v>
      </c>
      <c r="G474" s="47">
        <v>-991.68124999999998</v>
      </c>
      <c r="H474" s="47">
        <v>-0.02</v>
      </c>
      <c r="I474" s="46"/>
    </row>
    <row r="475" spans="2:9" s="2" customFormat="1" ht="13.5" x14ac:dyDescent="0.25">
      <c r="B475" s="46">
        <v>2222642</v>
      </c>
      <c r="C475" s="46" t="s">
        <v>4691</v>
      </c>
      <c r="D475" s="46" t="s">
        <v>4456</v>
      </c>
      <c r="E475" s="46" t="s">
        <v>84</v>
      </c>
      <c r="F475" s="47">
        <v>-721500</v>
      </c>
      <c r="G475" s="47">
        <v>-987.66134999999997</v>
      </c>
      <c r="H475" s="47">
        <v>-0.02</v>
      </c>
      <c r="I475" s="46"/>
    </row>
    <row r="476" spans="2:9" s="2" customFormat="1" ht="13.5" x14ac:dyDescent="0.25">
      <c r="B476" s="46">
        <v>2222370</v>
      </c>
      <c r="C476" s="46" t="s">
        <v>4695</v>
      </c>
      <c r="D476" s="46" t="s">
        <v>4456</v>
      </c>
      <c r="E476" s="46" t="s">
        <v>72</v>
      </c>
      <c r="F476" s="47">
        <v>-407250</v>
      </c>
      <c r="G476" s="47">
        <v>-978.82537500000001</v>
      </c>
      <c r="H476" s="47">
        <v>-0.02</v>
      </c>
      <c r="I476" s="46"/>
    </row>
    <row r="477" spans="2:9" s="2" customFormat="1" ht="13.5" x14ac:dyDescent="0.25">
      <c r="B477" s="46">
        <v>2222622</v>
      </c>
      <c r="C477" s="46" t="s">
        <v>4701</v>
      </c>
      <c r="D477" s="46" t="s">
        <v>4456</v>
      </c>
      <c r="E477" s="46" t="s">
        <v>44</v>
      </c>
      <c r="F477" s="47">
        <v>-676800</v>
      </c>
      <c r="G477" s="47">
        <v>-967.28255999999999</v>
      </c>
      <c r="H477" s="47">
        <v>-0.02</v>
      </c>
      <c r="I477" s="46"/>
    </row>
    <row r="478" spans="2:9" s="2" customFormat="1" ht="13.5" x14ac:dyDescent="0.25">
      <c r="B478" s="46">
        <v>2222472</v>
      </c>
      <c r="C478" s="46" t="s">
        <v>4694</v>
      </c>
      <c r="D478" s="46" t="s">
        <v>4456</v>
      </c>
      <c r="E478" s="46" t="s">
        <v>51</v>
      </c>
      <c r="F478" s="47">
        <v>-14400</v>
      </c>
      <c r="G478" s="47">
        <v>-964.44</v>
      </c>
      <c r="H478" s="47">
        <v>-0.02</v>
      </c>
      <c r="I478" s="46"/>
    </row>
    <row r="479" spans="2:9" s="2" customFormat="1" ht="13.5" x14ac:dyDescent="0.25">
      <c r="B479" s="46">
        <v>2222578</v>
      </c>
      <c r="C479" s="46" t="s">
        <v>4596</v>
      </c>
      <c r="D479" s="46" t="s">
        <v>4456</v>
      </c>
      <c r="E479" s="46" t="s">
        <v>243</v>
      </c>
      <c r="F479" s="47">
        <v>-71825</v>
      </c>
      <c r="G479" s="47">
        <v>-942.27217499999995</v>
      </c>
      <c r="H479" s="47">
        <v>-0.02</v>
      </c>
      <c r="I479" s="46"/>
    </row>
    <row r="480" spans="2:9" s="2" customFormat="1" ht="13.5" x14ac:dyDescent="0.25">
      <c r="B480" s="46">
        <v>2222645</v>
      </c>
      <c r="C480" s="46" t="s">
        <v>4569</v>
      </c>
      <c r="D480" s="46" t="s">
        <v>4456</v>
      </c>
      <c r="E480" s="46" t="s">
        <v>608</v>
      </c>
      <c r="F480" s="47">
        <v>-1074150</v>
      </c>
      <c r="G480" s="47">
        <v>-919.57981500000005</v>
      </c>
      <c r="H480" s="47">
        <v>-0.02</v>
      </c>
      <c r="I480" s="46"/>
    </row>
    <row r="481" spans="2:9" s="2" customFormat="1" ht="13.5" x14ac:dyDescent="0.25">
      <c r="B481" s="46">
        <v>2222840</v>
      </c>
      <c r="C481" s="46" t="s">
        <v>4698</v>
      </c>
      <c r="D481" s="46" t="s">
        <v>4456</v>
      </c>
      <c r="E481" s="46" t="s">
        <v>95</v>
      </c>
      <c r="F481" s="47">
        <v>-1154725</v>
      </c>
      <c r="G481" s="47">
        <v>-880.82422999999994</v>
      </c>
      <c r="H481" s="47">
        <v>-0.02</v>
      </c>
      <c r="I481" s="46"/>
    </row>
    <row r="482" spans="2:9" s="2" customFormat="1" ht="13.5" x14ac:dyDescent="0.25">
      <c r="B482" s="46">
        <v>2222557</v>
      </c>
      <c r="C482" s="46" t="s">
        <v>4556</v>
      </c>
      <c r="D482" s="46" t="s">
        <v>4456</v>
      </c>
      <c r="E482" s="46" t="s">
        <v>95</v>
      </c>
      <c r="F482" s="47">
        <v>-130900</v>
      </c>
      <c r="G482" s="47">
        <v>-861.25654999999995</v>
      </c>
      <c r="H482" s="47">
        <v>-0.02</v>
      </c>
      <c r="I482" s="46"/>
    </row>
    <row r="483" spans="2:9" s="2" customFormat="1" ht="13.5" x14ac:dyDescent="0.25">
      <c r="B483" s="46">
        <v>2222758</v>
      </c>
      <c r="C483" s="46" t="s">
        <v>4568</v>
      </c>
      <c r="D483" s="46" t="s">
        <v>4456</v>
      </c>
      <c r="E483" s="46" t="s">
        <v>131</v>
      </c>
      <c r="F483" s="47">
        <v>-805650</v>
      </c>
      <c r="G483" s="47">
        <v>-855.11690999999996</v>
      </c>
      <c r="H483" s="47">
        <v>-0.02</v>
      </c>
      <c r="I483" s="46"/>
    </row>
    <row r="484" spans="2:9" s="2" customFormat="1" ht="13.5" x14ac:dyDescent="0.25">
      <c r="B484" s="46">
        <v>2222808</v>
      </c>
      <c r="C484" s="46" t="s">
        <v>4696</v>
      </c>
      <c r="D484" s="46" t="s">
        <v>4456</v>
      </c>
      <c r="E484" s="46" t="s">
        <v>258</v>
      </c>
      <c r="F484" s="47">
        <v>-218250</v>
      </c>
      <c r="G484" s="47">
        <v>-843.75450000000001</v>
      </c>
      <c r="H484" s="47">
        <v>-0.02</v>
      </c>
      <c r="I484" s="46"/>
    </row>
    <row r="485" spans="2:9" s="2" customFormat="1" ht="13.5" x14ac:dyDescent="0.25">
      <c r="B485" s="46">
        <v>2222686</v>
      </c>
      <c r="C485" s="46" t="s">
        <v>4704</v>
      </c>
      <c r="D485" s="46" t="s">
        <v>4456</v>
      </c>
      <c r="E485" s="46" t="s">
        <v>135</v>
      </c>
      <c r="F485" s="47">
        <v>-46500</v>
      </c>
      <c r="G485" s="47">
        <v>-834.95399999999995</v>
      </c>
      <c r="H485" s="47">
        <v>-0.02</v>
      </c>
      <c r="I485" s="46"/>
    </row>
    <row r="486" spans="2:9" s="2" customFormat="1" ht="13.5" x14ac:dyDescent="0.25">
      <c r="B486" s="46">
        <v>2222596</v>
      </c>
      <c r="C486" s="46" t="s">
        <v>4693</v>
      </c>
      <c r="D486" s="46" t="s">
        <v>4456</v>
      </c>
      <c r="E486" s="46" t="s">
        <v>91</v>
      </c>
      <c r="F486" s="47">
        <v>-13100</v>
      </c>
      <c r="G486" s="47">
        <v>-829.95050000000003</v>
      </c>
      <c r="H486" s="47">
        <v>-0.02</v>
      </c>
      <c r="I486" s="46"/>
    </row>
    <row r="487" spans="2:9" s="2" customFormat="1" ht="13.5" x14ac:dyDescent="0.25">
      <c r="B487" s="46">
        <v>2222610</v>
      </c>
      <c r="C487" s="46" t="s">
        <v>4699</v>
      </c>
      <c r="D487" s="46" t="s">
        <v>4456</v>
      </c>
      <c r="E487" s="46" t="s">
        <v>72</v>
      </c>
      <c r="F487" s="47">
        <v>-166000</v>
      </c>
      <c r="G487" s="47">
        <v>-827.59299999999996</v>
      </c>
      <c r="H487" s="47">
        <v>-0.02</v>
      </c>
      <c r="I487" s="46"/>
    </row>
    <row r="488" spans="2:9" s="2" customFormat="1" ht="13.5" x14ac:dyDescent="0.25">
      <c r="B488" s="46">
        <v>2222672</v>
      </c>
      <c r="C488" s="46" t="s">
        <v>4690</v>
      </c>
      <c r="D488" s="46" t="s">
        <v>4456</v>
      </c>
      <c r="E488" s="46" t="s">
        <v>65</v>
      </c>
      <c r="F488" s="47">
        <v>-24325</v>
      </c>
      <c r="G488" s="47">
        <v>-826.27160000000003</v>
      </c>
      <c r="H488" s="47">
        <v>-0.02</v>
      </c>
      <c r="I488" s="46"/>
    </row>
    <row r="489" spans="2:9" s="2" customFormat="1" ht="13.5" x14ac:dyDescent="0.25">
      <c r="B489" s="46">
        <v>2222669</v>
      </c>
      <c r="C489" s="46" t="s">
        <v>4700</v>
      </c>
      <c r="D489" s="46" t="s">
        <v>4456</v>
      </c>
      <c r="E489" s="46" t="s">
        <v>209</v>
      </c>
      <c r="F489" s="47">
        <v>-191250</v>
      </c>
      <c r="G489" s="47">
        <v>-820.36687500000005</v>
      </c>
      <c r="H489" s="47">
        <v>-0.02</v>
      </c>
      <c r="I489" s="46"/>
    </row>
    <row r="490" spans="2:9" s="2" customFormat="1" ht="13.5" x14ac:dyDescent="0.25">
      <c r="B490" s="46">
        <v>2222683</v>
      </c>
      <c r="C490" s="46" t="s">
        <v>4705</v>
      </c>
      <c r="D490" s="46" t="s">
        <v>4456</v>
      </c>
      <c r="E490" s="46" t="s">
        <v>184</v>
      </c>
      <c r="F490" s="47">
        <v>-188750</v>
      </c>
      <c r="G490" s="47">
        <v>-784.25625000000002</v>
      </c>
      <c r="H490" s="47">
        <v>-0.02</v>
      </c>
      <c r="I490" s="46"/>
    </row>
    <row r="491" spans="2:9" s="2" customFormat="1" ht="13.5" x14ac:dyDescent="0.25">
      <c r="B491" s="46">
        <v>2222431</v>
      </c>
      <c r="C491" s="46" t="s">
        <v>4703</v>
      </c>
      <c r="D491" s="46" t="s">
        <v>4456</v>
      </c>
      <c r="E491" s="46" t="s">
        <v>247</v>
      </c>
      <c r="F491" s="47">
        <v>-645000</v>
      </c>
      <c r="G491" s="47">
        <v>-742.524</v>
      </c>
      <c r="H491" s="47">
        <v>-0.02</v>
      </c>
      <c r="I491" s="46"/>
    </row>
    <row r="492" spans="2:9" s="2" customFormat="1" ht="13.5" x14ac:dyDescent="0.25">
      <c r="B492" s="46">
        <v>2222535</v>
      </c>
      <c r="C492" s="46" t="s">
        <v>4692</v>
      </c>
      <c r="D492" s="46" t="s">
        <v>4456</v>
      </c>
      <c r="E492" s="46" t="s">
        <v>131</v>
      </c>
      <c r="F492" s="47">
        <v>-29000</v>
      </c>
      <c r="G492" s="47">
        <v>-732.45299999999997</v>
      </c>
      <c r="H492" s="47">
        <v>-0.02</v>
      </c>
      <c r="I492" s="46"/>
    </row>
    <row r="493" spans="2:9" s="2" customFormat="1" ht="13.5" x14ac:dyDescent="0.25">
      <c r="B493" s="46">
        <v>2222716</v>
      </c>
      <c r="C493" s="46" t="s">
        <v>4687</v>
      </c>
      <c r="D493" s="46" t="s">
        <v>4456</v>
      </c>
      <c r="E493" s="46" t="s">
        <v>271</v>
      </c>
      <c r="F493" s="47">
        <v>-34500</v>
      </c>
      <c r="G493" s="47">
        <v>-715.18499999999995</v>
      </c>
      <c r="H493" s="47">
        <v>-0.02</v>
      </c>
      <c r="I493" s="46"/>
    </row>
    <row r="494" spans="2:9" s="2" customFormat="1" ht="13.5" x14ac:dyDescent="0.25">
      <c r="B494" s="46">
        <v>2222635</v>
      </c>
      <c r="C494" s="46" t="s">
        <v>4688</v>
      </c>
      <c r="D494" s="46" t="s">
        <v>4456</v>
      </c>
      <c r="E494" s="46" t="s">
        <v>146</v>
      </c>
      <c r="F494" s="47">
        <v>-47575</v>
      </c>
      <c r="G494" s="47">
        <v>-705.58482500000002</v>
      </c>
      <c r="H494" s="47">
        <v>-0.02</v>
      </c>
      <c r="I494" s="46"/>
    </row>
    <row r="495" spans="2:9" s="2" customFormat="1" ht="13.5" x14ac:dyDescent="0.25">
      <c r="B495" s="46">
        <v>2222825</v>
      </c>
      <c r="C495" s="46" t="s">
        <v>4539</v>
      </c>
      <c r="D495" s="46" t="s">
        <v>4456</v>
      </c>
      <c r="E495" s="46" t="s">
        <v>243</v>
      </c>
      <c r="F495" s="47">
        <v>-81000</v>
      </c>
      <c r="G495" s="47">
        <v>-661.36500000000001</v>
      </c>
      <c r="H495" s="47">
        <v>-0.02</v>
      </c>
      <c r="I495" s="46"/>
    </row>
    <row r="496" spans="2:9" s="2" customFormat="1" ht="13.5" x14ac:dyDescent="0.25">
      <c r="B496" s="46">
        <v>2222733</v>
      </c>
      <c r="C496" s="46" t="s">
        <v>4560</v>
      </c>
      <c r="D496" s="46" t="s">
        <v>4456</v>
      </c>
      <c r="E496" s="46" t="s">
        <v>427</v>
      </c>
      <c r="F496" s="47">
        <v>-229500</v>
      </c>
      <c r="G496" s="47">
        <v>-656.82899999999995</v>
      </c>
      <c r="H496" s="47">
        <v>-0.02</v>
      </c>
      <c r="I496" s="46"/>
    </row>
    <row r="497" spans="2:9" s="2" customFormat="1" ht="13.5" x14ac:dyDescent="0.25">
      <c r="B497" s="46">
        <v>2222761</v>
      </c>
      <c r="C497" s="46" t="s">
        <v>4576</v>
      </c>
      <c r="D497" s="46" t="s">
        <v>4456</v>
      </c>
      <c r="E497" s="46" t="s">
        <v>247</v>
      </c>
      <c r="F497" s="47">
        <v>-26700</v>
      </c>
      <c r="G497" s="47">
        <v>-597.01199999999994</v>
      </c>
      <c r="H497" s="47">
        <v>-0.01</v>
      </c>
      <c r="I497" s="46"/>
    </row>
    <row r="498" spans="2:9" s="2" customFormat="1" ht="13.5" x14ac:dyDescent="0.25">
      <c r="B498" s="46">
        <v>2222726</v>
      </c>
      <c r="C498" s="46" t="s">
        <v>4713</v>
      </c>
      <c r="D498" s="46" t="s">
        <v>4456</v>
      </c>
      <c r="E498" s="46" t="s">
        <v>119</v>
      </c>
      <c r="F498" s="47">
        <v>-43125</v>
      </c>
      <c r="G498" s="47">
        <v>-546.91125</v>
      </c>
      <c r="H498" s="47">
        <v>-0.01</v>
      </c>
      <c r="I498" s="46"/>
    </row>
    <row r="499" spans="2:9" s="2" customFormat="1" ht="13.5" x14ac:dyDescent="0.25">
      <c r="B499" s="46">
        <v>2222736</v>
      </c>
      <c r="C499" s="46" t="s">
        <v>4550</v>
      </c>
      <c r="D499" s="46" t="s">
        <v>4456</v>
      </c>
      <c r="E499" s="46" t="s">
        <v>254</v>
      </c>
      <c r="F499" s="47">
        <v>-129200</v>
      </c>
      <c r="G499" s="47">
        <v>-544.255</v>
      </c>
      <c r="H499" s="47">
        <v>-0.01</v>
      </c>
      <c r="I499" s="46"/>
    </row>
    <row r="500" spans="2:9" s="2" customFormat="1" ht="13.5" x14ac:dyDescent="0.25">
      <c r="B500" s="46">
        <v>2222845</v>
      </c>
      <c r="C500" s="46" t="s">
        <v>4722</v>
      </c>
      <c r="D500" s="46" t="s">
        <v>4456</v>
      </c>
      <c r="E500" s="46" t="s">
        <v>180</v>
      </c>
      <c r="F500" s="47">
        <v>-26000</v>
      </c>
      <c r="G500" s="47">
        <v>-542.25599999999997</v>
      </c>
      <c r="H500" s="47">
        <v>-0.01</v>
      </c>
      <c r="I500" s="46"/>
    </row>
    <row r="501" spans="2:9" s="2" customFormat="1" ht="13.5" x14ac:dyDescent="0.25">
      <c r="B501" s="46">
        <v>2222797</v>
      </c>
      <c r="C501" s="46" t="s">
        <v>4712</v>
      </c>
      <c r="D501" s="46" t="s">
        <v>4456</v>
      </c>
      <c r="E501" s="46" t="s">
        <v>44</v>
      </c>
      <c r="F501" s="47">
        <v>-327450</v>
      </c>
      <c r="G501" s="47">
        <v>-536.16663000000005</v>
      </c>
      <c r="H501" s="47">
        <v>-0.01</v>
      </c>
      <c r="I501" s="46"/>
    </row>
    <row r="502" spans="2:9" s="2" customFormat="1" ht="13.5" x14ac:dyDescent="0.25">
      <c r="B502" s="46">
        <v>2222830</v>
      </c>
      <c r="C502" s="46" t="s">
        <v>4729</v>
      </c>
      <c r="D502" s="46" t="s">
        <v>4456</v>
      </c>
      <c r="E502" s="46" t="s">
        <v>58</v>
      </c>
      <c r="F502" s="47">
        <v>-676000</v>
      </c>
      <c r="G502" s="47">
        <v>-529.44320000000005</v>
      </c>
      <c r="H502" s="47">
        <v>-0.01</v>
      </c>
      <c r="I502" s="46"/>
    </row>
    <row r="503" spans="2:9" s="2" customFormat="1" ht="13.5" x14ac:dyDescent="0.25">
      <c r="B503" s="46">
        <v>2222864</v>
      </c>
      <c r="C503" s="46" t="s">
        <v>4710</v>
      </c>
      <c r="D503" s="46" t="s">
        <v>4456</v>
      </c>
      <c r="E503" s="46" t="s">
        <v>72</v>
      </c>
      <c r="F503" s="47">
        <v>-5800</v>
      </c>
      <c r="G503" s="47">
        <v>-511.73399999999998</v>
      </c>
      <c r="H503" s="47">
        <v>-0.01</v>
      </c>
      <c r="I503" s="46"/>
    </row>
    <row r="504" spans="2:9" s="2" customFormat="1" ht="13.5" x14ac:dyDescent="0.25">
      <c r="B504" s="46">
        <v>2222387</v>
      </c>
      <c r="C504" s="46" t="s">
        <v>4579</v>
      </c>
      <c r="D504" s="46" t="s">
        <v>4456</v>
      </c>
      <c r="E504" s="46" t="s">
        <v>76</v>
      </c>
      <c r="F504" s="47">
        <v>-28275</v>
      </c>
      <c r="G504" s="47">
        <v>-505.67009999999999</v>
      </c>
      <c r="H504" s="47">
        <v>-0.01</v>
      </c>
      <c r="I504" s="46"/>
    </row>
    <row r="505" spans="2:9" s="2" customFormat="1" ht="13.5" x14ac:dyDescent="0.25">
      <c r="B505" s="46">
        <v>2222804</v>
      </c>
      <c r="C505" s="46" t="s">
        <v>4709</v>
      </c>
      <c r="D505" s="46" t="s">
        <v>4456</v>
      </c>
      <c r="E505" s="46" t="s">
        <v>109</v>
      </c>
      <c r="F505" s="47">
        <v>-24850</v>
      </c>
      <c r="G505" s="47">
        <v>-485.64355</v>
      </c>
      <c r="H505" s="47">
        <v>-0.01</v>
      </c>
      <c r="I505" s="46"/>
    </row>
    <row r="506" spans="2:9" s="2" customFormat="1" ht="13.5" x14ac:dyDescent="0.25">
      <c r="B506" s="46">
        <v>2222653</v>
      </c>
      <c r="C506" s="46" t="s">
        <v>4706</v>
      </c>
      <c r="D506" s="46" t="s">
        <v>4456</v>
      </c>
      <c r="E506" s="46" t="s">
        <v>84</v>
      </c>
      <c r="F506" s="47">
        <v>-127575</v>
      </c>
      <c r="G506" s="47">
        <v>-431.52243750000002</v>
      </c>
      <c r="H506" s="47">
        <v>-0.01</v>
      </c>
      <c r="I506" s="46"/>
    </row>
    <row r="507" spans="2:9" s="2" customFormat="1" ht="13.5" x14ac:dyDescent="0.25">
      <c r="B507" s="46">
        <v>2222743</v>
      </c>
      <c r="C507" s="46" t="s">
        <v>4562</v>
      </c>
      <c r="D507" s="46" t="s">
        <v>4456</v>
      </c>
      <c r="E507" s="46" t="s">
        <v>135</v>
      </c>
      <c r="F507" s="47">
        <v>-71500</v>
      </c>
      <c r="G507" s="47">
        <v>-426.71199999999999</v>
      </c>
      <c r="H507" s="47">
        <v>-0.01</v>
      </c>
      <c r="I507" s="46"/>
    </row>
    <row r="508" spans="2:9" s="2" customFormat="1" ht="13.5" x14ac:dyDescent="0.25">
      <c r="B508" s="46">
        <v>2222800</v>
      </c>
      <c r="C508" s="46" t="s">
        <v>4731</v>
      </c>
      <c r="D508" s="46" t="s">
        <v>4456</v>
      </c>
      <c r="E508" s="46" t="s">
        <v>91</v>
      </c>
      <c r="F508" s="47">
        <v>-105750</v>
      </c>
      <c r="G508" s="47">
        <v>-401.10975000000002</v>
      </c>
      <c r="H508" s="47">
        <v>-0.01</v>
      </c>
      <c r="I508" s="46"/>
    </row>
    <row r="509" spans="2:9" s="2" customFormat="1" ht="13.5" x14ac:dyDescent="0.25">
      <c r="B509" s="46">
        <v>2222561</v>
      </c>
      <c r="C509" s="46" t="s">
        <v>4715</v>
      </c>
      <c r="D509" s="46" t="s">
        <v>4456</v>
      </c>
      <c r="E509" s="46" t="s">
        <v>51</v>
      </c>
      <c r="F509" s="47">
        <v>-60350</v>
      </c>
      <c r="G509" s="47">
        <v>-384.24844999999999</v>
      </c>
      <c r="H509" s="47">
        <v>-0.01</v>
      </c>
      <c r="I509" s="46"/>
    </row>
    <row r="510" spans="2:9" s="2" customFormat="1" ht="13.5" x14ac:dyDescent="0.25">
      <c r="B510" s="46">
        <v>2222751</v>
      </c>
      <c r="C510" s="46" t="s">
        <v>4730</v>
      </c>
      <c r="D510" s="46" t="s">
        <v>4456</v>
      </c>
      <c r="E510" s="46" t="s">
        <v>44</v>
      </c>
      <c r="F510" s="47">
        <v>-117475</v>
      </c>
      <c r="G510" s="47">
        <v>-343.96679999999998</v>
      </c>
      <c r="H510" s="47">
        <v>-0.01</v>
      </c>
      <c r="I510" s="46"/>
    </row>
    <row r="511" spans="2:9" s="2" customFormat="1" ht="13.5" x14ac:dyDescent="0.25">
      <c r="B511" s="46">
        <v>2222841</v>
      </c>
      <c r="C511" s="46" t="s">
        <v>4718</v>
      </c>
      <c r="D511" s="46" t="s">
        <v>4456</v>
      </c>
      <c r="E511" s="46" t="s">
        <v>80</v>
      </c>
      <c r="F511" s="47">
        <v>-62475</v>
      </c>
      <c r="G511" s="47">
        <v>-315.84236249999998</v>
      </c>
      <c r="H511" s="47">
        <v>-0.01</v>
      </c>
      <c r="I511" s="46"/>
    </row>
    <row r="512" spans="2:9" s="2" customFormat="1" ht="13.5" x14ac:dyDescent="0.25">
      <c r="B512" s="46">
        <v>2222628</v>
      </c>
      <c r="C512" s="46" t="s">
        <v>4728</v>
      </c>
      <c r="D512" s="46" t="s">
        <v>4456</v>
      </c>
      <c r="E512" s="46" t="s">
        <v>209</v>
      </c>
      <c r="F512" s="47">
        <v>-7950</v>
      </c>
      <c r="G512" s="47">
        <v>-315.26519999999999</v>
      </c>
      <c r="H512" s="47">
        <v>-0.01</v>
      </c>
      <c r="I512" s="46"/>
    </row>
    <row r="513" spans="2:9" s="2" customFormat="1" ht="13.5" x14ac:dyDescent="0.25">
      <c r="B513" s="46">
        <v>2222637</v>
      </c>
      <c r="C513" s="46" t="s">
        <v>4724</v>
      </c>
      <c r="D513" s="46" t="s">
        <v>4456</v>
      </c>
      <c r="E513" s="46" t="s">
        <v>76</v>
      </c>
      <c r="F513" s="47">
        <v>-2900</v>
      </c>
      <c r="G513" s="47">
        <v>-314.41800000000001</v>
      </c>
      <c r="H513" s="47">
        <v>-0.01</v>
      </c>
      <c r="I513" s="46"/>
    </row>
    <row r="514" spans="2:9" s="2" customFormat="1" ht="13.5" x14ac:dyDescent="0.25">
      <c r="B514" s="46">
        <v>2222639</v>
      </c>
      <c r="C514" s="46" t="s">
        <v>4543</v>
      </c>
      <c r="D514" s="46" t="s">
        <v>4456</v>
      </c>
      <c r="E514" s="46" t="s">
        <v>207</v>
      </c>
      <c r="F514" s="47">
        <v>-26325</v>
      </c>
      <c r="G514" s="47">
        <v>-298.23592500000001</v>
      </c>
      <c r="H514" s="47">
        <v>-0.01</v>
      </c>
      <c r="I514" s="46"/>
    </row>
    <row r="515" spans="2:9" s="2" customFormat="1" ht="13.5" x14ac:dyDescent="0.25">
      <c r="B515" s="46">
        <v>2222694</v>
      </c>
      <c r="C515" s="46" t="s">
        <v>4716</v>
      </c>
      <c r="D515" s="46" t="s">
        <v>4456</v>
      </c>
      <c r="E515" s="46" t="s">
        <v>131</v>
      </c>
      <c r="F515" s="47">
        <v>-1025</v>
      </c>
      <c r="G515" s="47">
        <v>-297.30124999999998</v>
      </c>
      <c r="H515" s="47">
        <v>-0.01</v>
      </c>
      <c r="I515" s="46"/>
    </row>
    <row r="516" spans="2:9" s="2" customFormat="1" ht="13.5" x14ac:dyDescent="0.25">
      <c r="B516" s="46">
        <v>2222774</v>
      </c>
      <c r="C516" s="46" t="s">
        <v>4572</v>
      </c>
      <c r="D516" s="46" t="s">
        <v>4456</v>
      </c>
      <c r="E516" s="46" t="s">
        <v>119</v>
      </c>
      <c r="F516" s="47">
        <v>-33300</v>
      </c>
      <c r="G516" s="47">
        <v>-293.33969999999999</v>
      </c>
      <c r="H516" s="47">
        <v>-0.01</v>
      </c>
      <c r="I516" s="46"/>
    </row>
    <row r="517" spans="2:9" s="2" customFormat="1" ht="13.5" x14ac:dyDescent="0.25">
      <c r="B517" s="46">
        <v>2222735</v>
      </c>
      <c r="C517" s="46" t="s">
        <v>4725</v>
      </c>
      <c r="D517" s="46" t="s">
        <v>4456</v>
      </c>
      <c r="E517" s="46" t="s">
        <v>51</v>
      </c>
      <c r="F517" s="47">
        <v>-21000</v>
      </c>
      <c r="G517" s="47">
        <v>-288.62400000000002</v>
      </c>
      <c r="H517" s="47">
        <v>-0.01</v>
      </c>
      <c r="I517" s="46"/>
    </row>
    <row r="518" spans="2:9" s="2" customFormat="1" ht="13.5" x14ac:dyDescent="0.25">
      <c r="B518" s="46">
        <v>2222816</v>
      </c>
      <c r="C518" s="46" t="s">
        <v>4717</v>
      </c>
      <c r="D518" s="46" t="s">
        <v>4456</v>
      </c>
      <c r="E518" s="46" t="s">
        <v>95</v>
      </c>
      <c r="F518" s="47">
        <v>-43350</v>
      </c>
      <c r="G518" s="47">
        <v>-286.478475</v>
      </c>
      <c r="H518" s="47">
        <v>-0.01</v>
      </c>
      <c r="I518" s="46"/>
    </row>
    <row r="519" spans="2:9" s="2" customFormat="1" ht="13.5" x14ac:dyDescent="0.25">
      <c r="B519" s="46">
        <v>2222806</v>
      </c>
      <c r="C519" s="46" t="s">
        <v>4727</v>
      </c>
      <c r="D519" s="46" t="s">
        <v>4456</v>
      </c>
      <c r="E519" s="46" t="s">
        <v>243</v>
      </c>
      <c r="F519" s="47">
        <v>-60000</v>
      </c>
      <c r="G519" s="47">
        <v>-284.10000000000002</v>
      </c>
      <c r="H519" s="47">
        <v>-0.01</v>
      </c>
      <c r="I519" s="46"/>
    </row>
    <row r="520" spans="2:9" s="2" customFormat="1" ht="13.5" x14ac:dyDescent="0.25">
      <c r="B520" s="46">
        <v>2222768</v>
      </c>
      <c r="C520" s="46" t="s">
        <v>4723</v>
      </c>
      <c r="D520" s="46" t="s">
        <v>4456</v>
      </c>
      <c r="E520" s="46" t="s">
        <v>76</v>
      </c>
      <c r="F520" s="47">
        <v>-11000</v>
      </c>
      <c r="G520" s="47">
        <v>-283.48099999999999</v>
      </c>
      <c r="H520" s="47">
        <v>-0.01</v>
      </c>
      <c r="I520" s="46"/>
    </row>
    <row r="521" spans="2:9" s="2" customFormat="1" ht="13.5" x14ac:dyDescent="0.25">
      <c r="B521" s="46">
        <v>2222674</v>
      </c>
      <c r="C521" s="46" t="s">
        <v>4720</v>
      </c>
      <c r="D521" s="46" t="s">
        <v>4456</v>
      </c>
      <c r="E521" s="46" t="s">
        <v>119</v>
      </c>
      <c r="F521" s="47">
        <v>-75000</v>
      </c>
      <c r="G521" s="47">
        <v>-273.48750000000001</v>
      </c>
      <c r="H521" s="47">
        <v>-0.01</v>
      </c>
      <c r="I521" s="46"/>
    </row>
    <row r="522" spans="2:9" s="2" customFormat="1" ht="13.5" x14ac:dyDescent="0.25">
      <c r="B522" s="46">
        <v>2222803</v>
      </c>
      <c r="C522" s="46" t="s">
        <v>4721</v>
      </c>
      <c r="D522" s="46" t="s">
        <v>4456</v>
      </c>
      <c r="E522" s="46" t="s">
        <v>44</v>
      </c>
      <c r="F522" s="47">
        <v>-197600</v>
      </c>
      <c r="G522" s="47">
        <v>-273.45864</v>
      </c>
      <c r="H522" s="47">
        <v>-0.01</v>
      </c>
      <c r="I522" s="46"/>
    </row>
    <row r="523" spans="2:9" s="2" customFormat="1" ht="13.5" x14ac:dyDescent="0.25">
      <c r="B523" s="46">
        <v>2222783</v>
      </c>
      <c r="C523" s="46" t="s">
        <v>4707</v>
      </c>
      <c r="D523" s="46" t="s">
        <v>4456</v>
      </c>
      <c r="E523" s="46" t="s">
        <v>390</v>
      </c>
      <c r="F523" s="47">
        <v>-104500</v>
      </c>
      <c r="G523" s="47">
        <v>-255.08449999999999</v>
      </c>
      <c r="H523" s="47">
        <v>-0.01</v>
      </c>
      <c r="I523" s="46"/>
    </row>
    <row r="524" spans="2:9" s="2" customFormat="1" ht="13.5" x14ac:dyDescent="0.25">
      <c r="B524" s="46">
        <v>2222722</v>
      </c>
      <c r="C524" s="46" t="s">
        <v>4708</v>
      </c>
      <c r="D524" s="46" t="s">
        <v>4456</v>
      </c>
      <c r="E524" s="46" t="s">
        <v>65</v>
      </c>
      <c r="F524" s="47">
        <v>-4800</v>
      </c>
      <c r="G524" s="47">
        <v>-245.68799999999999</v>
      </c>
      <c r="H524" s="47">
        <v>-0.01</v>
      </c>
      <c r="I524" s="46"/>
    </row>
    <row r="525" spans="2:9" s="2" customFormat="1" ht="13.5" x14ac:dyDescent="0.25">
      <c r="B525" s="46">
        <v>2222480</v>
      </c>
      <c r="C525" s="46" t="s">
        <v>4719</v>
      </c>
      <c r="D525" s="46" t="s">
        <v>4456</v>
      </c>
      <c r="E525" s="46" t="s">
        <v>51</v>
      </c>
      <c r="F525" s="47">
        <v>-17400</v>
      </c>
      <c r="G525" s="47">
        <v>-238.13640000000001</v>
      </c>
      <c r="H525" s="47">
        <v>-0.01</v>
      </c>
      <c r="I525" s="46"/>
    </row>
    <row r="526" spans="2:9" s="2" customFormat="1" ht="13.5" x14ac:dyDescent="0.25">
      <c r="B526" s="46">
        <v>2222792</v>
      </c>
      <c r="C526" s="46" t="s">
        <v>4714</v>
      </c>
      <c r="D526" s="46" t="s">
        <v>4456</v>
      </c>
      <c r="E526" s="46" t="s">
        <v>146</v>
      </c>
      <c r="F526" s="47">
        <v>-20250</v>
      </c>
      <c r="G526" s="47">
        <v>-230.10075000000001</v>
      </c>
      <c r="H526" s="47">
        <v>-0.01</v>
      </c>
      <c r="I526" s="46"/>
    </row>
    <row r="527" spans="2:9" s="2" customFormat="1" ht="13.5" x14ac:dyDescent="0.25">
      <c r="B527" s="46">
        <v>2222717</v>
      </c>
      <c r="C527" s="46" t="s">
        <v>4726</v>
      </c>
      <c r="D527" s="46" t="s">
        <v>4456</v>
      </c>
      <c r="E527" s="46" t="s">
        <v>119</v>
      </c>
      <c r="F527" s="47">
        <v>-9775</v>
      </c>
      <c r="G527" s="47">
        <v>-227.4838</v>
      </c>
      <c r="H527" s="47">
        <v>-0.01</v>
      </c>
      <c r="I527" s="46"/>
    </row>
    <row r="528" spans="2:9" s="2" customFormat="1" ht="13.5" x14ac:dyDescent="0.25">
      <c r="B528" s="46">
        <v>2222680</v>
      </c>
      <c r="C528" s="46" t="s">
        <v>4711</v>
      </c>
      <c r="D528" s="46" t="s">
        <v>4456</v>
      </c>
      <c r="E528" s="46" t="s">
        <v>105</v>
      </c>
      <c r="F528" s="47">
        <v>-17500</v>
      </c>
      <c r="G528" s="47">
        <v>-226.8175</v>
      </c>
      <c r="H528" s="47">
        <v>-0.01</v>
      </c>
      <c r="I528" s="46"/>
    </row>
    <row r="529" spans="2:9" s="2" customFormat="1" ht="13.5" x14ac:dyDescent="0.25">
      <c r="B529" s="46">
        <v>2222670</v>
      </c>
      <c r="C529" s="46" t="s">
        <v>4735</v>
      </c>
      <c r="D529" s="46" t="s">
        <v>4456</v>
      </c>
      <c r="E529" s="46" t="s">
        <v>91</v>
      </c>
      <c r="F529" s="47">
        <v>-2050</v>
      </c>
      <c r="G529" s="47">
        <v>-195.4675</v>
      </c>
      <c r="H529" s="47" t="s">
        <v>4767</v>
      </c>
      <c r="I529" s="46"/>
    </row>
    <row r="530" spans="2:9" s="2" customFormat="1" ht="13.5" x14ac:dyDescent="0.25">
      <c r="B530" s="46">
        <v>2222805</v>
      </c>
      <c r="C530" s="46" t="s">
        <v>4743</v>
      </c>
      <c r="D530" s="46" t="s">
        <v>4456</v>
      </c>
      <c r="E530" s="46" t="s">
        <v>157</v>
      </c>
      <c r="F530" s="47">
        <v>-19950</v>
      </c>
      <c r="G530" s="47">
        <v>-193.5549</v>
      </c>
      <c r="H530" s="47" t="s">
        <v>4767</v>
      </c>
      <c r="I530" s="46"/>
    </row>
    <row r="531" spans="2:9" s="2" customFormat="1" ht="13.5" x14ac:dyDescent="0.25">
      <c r="B531" s="46">
        <v>2222376</v>
      </c>
      <c r="C531" s="46" t="s">
        <v>4587</v>
      </c>
      <c r="D531" s="46" t="s">
        <v>4456</v>
      </c>
      <c r="E531" s="46" t="s">
        <v>135</v>
      </c>
      <c r="F531" s="47">
        <v>-11050</v>
      </c>
      <c r="G531" s="47">
        <v>-189.14285000000001</v>
      </c>
      <c r="H531" s="47" t="s">
        <v>4767</v>
      </c>
      <c r="I531" s="46"/>
    </row>
    <row r="532" spans="2:9" s="2" customFormat="1" ht="13.5" x14ac:dyDescent="0.25">
      <c r="B532" s="46">
        <v>2222732</v>
      </c>
      <c r="C532" s="46" t="s">
        <v>4736</v>
      </c>
      <c r="D532" s="46" t="s">
        <v>4456</v>
      </c>
      <c r="E532" s="46" t="s">
        <v>91</v>
      </c>
      <c r="F532" s="47">
        <v>-82800</v>
      </c>
      <c r="G532" s="47">
        <v>-187.12799999999999</v>
      </c>
      <c r="H532" s="47" t="s">
        <v>4767</v>
      </c>
      <c r="I532" s="46"/>
    </row>
    <row r="533" spans="2:9" s="2" customFormat="1" ht="13.5" x14ac:dyDescent="0.25">
      <c r="B533" s="46">
        <v>2222664</v>
      </c>
      <c r="C533" s="46" t="s">
        <v>4740</v>
      </c>
      <c r="D533" s="46" t="s">
        <v>4456</v>
      </c>
      <c r="E533" s="46" t="s">
        <v>157</v>
      </c>
      <c r="F533" s="47">
        <v>-2500</v>
      </c>
      <c r="G533" s="47">
        <v>-186.8</v>
      </c>
      <c r="H533" s="47" t="s">
        <v>4767</v>
      </c>
      <c r="I533" s="46"/>
    </row>
    <row r="534" spans="2:9" s="2" customFormat="1" ht="13.5" x14ac:dyDescent="0.25">
      <c r="B534" s="46">
        <v>2222609</v>
      </c>
      <c r="C534" s="46" t="s">
        <v>4747</v>
      </c>
      <c r="D534" s="46" t="s">
        <v>4456</v>
      </c>
      <c r="E534" s="46" t="s">
        <v>84</v>
      </c>
      <c r="F534" s="47">
        <v>-65175</v>
      </c>
      <c r="G534" s="47">
        <v>-184.41266250000001</v>
      </c>
      <c r="H534" s="47" t="s">
        <v>4767</v>
      </c>
      <c r="I534" s="46"/>
    </row>
    <row r="535" spans="2:9" s="2" customFormat="1" ht="13.5" x14ac:dyDescent="0.25">
      <c r="B535" s="46">
        <v>2222379</v>
      </c>
      <c r="C535" s="46" t="s">
        <v>4577</v>
      </c>
      <c r="D535" s="46" t="s">
        <v>4456</v>
      </c>
      <c r="E535" s="46" t="s">
        <v>209</v>
      </c>
      <c r="F535" s="47">
        <v>-4650</v>
      </c>
      <c r="G535" s="47">
        <v>-183.7773</v>
      </c>
      <c r="H535" s="47" t="s">
        <v>4767</v>
      </c>
      <c r="I535" s="46"/>
    </row>
    <row r="536" spans="2:9" s="2" customFormat="1" ht="13.5" x14ac:dyDescent="0.25">
      <c r="B536" s="46">
        <v>2222765</v>
      </c>
      <c r="C536" s="46" t="s">
        <v>4749</v>
      </c>
      <c r="D536" s="46" t="s">
        <v>4456</v>
      </c>
      <c r="E536" s="46" t="s">
        <v>601</v>
      </c>
      <c r="F536" s="47">
        <v>-40500</v>
      </c>
      <c r="G536" s="47">
        <v>-182.81700000000001</v>
      </c>
      <c r="H536" s="47" t="s">
        <v>4767</v>
      </c>
      <c r="I536" s="46"/>
    </row>
    <row r="537" spans="2:9" s="2" customFormat="1" ht="13.5" x14ac:dyDescent="0.25">
      <c r="B537" s="46">
        <v>2222471</v>
      </c>
      <c r="C537" s="46" t="s">
        <v>4535</v>
      </c>
      <c r="D537" s="46" t="s">
        <v>4456</v>
      </c>
      <c r="E537" s="46" t="s">
        <v>119</v>
      </c>
      <c r="F537" s="47">
        <v>-14375</v>
      </c>
      <c r="G537" s="47">
        <v>-181.25437500000001</v>
      </c>
      <c r="H537" s="47" t="s">
        <v>4767</v>
      </c>
      <c r="I537" s="46"/>
    </row>
    <row r="538" spans="2:9" s="2" customFormat="1" ht="13.5" x14ac:dyDescent="0.25">
      <c r="B538" s="46">
        <v>2222698</v>
      </c>
      <c r="C538" s="46" t="s">
        <v>4744</v>
      </c>
      <c r="D538" s="46" t="s">
        <v>4456</v>
      </c>
      <c r="E538" s="46" t="s">
        <v>51</v>
      </c>
      <c r="F538" s="47">
        <v>-8525</v>
      </c>
      <c r="G538" s="47">
        <v>-176.37372500000001</v>
      </c>
      <c r="H538" s="47" t="s">
        <v>4767</v>
      </c>
      <c r="I538" s="46"/>
    </row>
    <row r="539" spans="2:9" s="2" customFormat="1" ht="13.5" x14ac:dyDescent="0.25">
      <c r="B539" s="46">
        <v>2222706</v>
      </c>
      <c r="C539" s="46" t="s">
        <v>4545</v>
      </c>
      <c r="D539" s="46" t="s">
        <v>4456</v>
      </c>
      <c r="E539" s="46" t="s">
        <v>72</v>
      </c>
      <c r="F539" s="47">
        <v>-58900</v>
      </c>
      <c r="G539" s="47">
        <v>-173.28380000000001</v>
      </c>
      <c r="H539" s="47" t="s">
        <v>4767</v>
      </c>
      <c r="I539" s="46"/>
    </row>
    <row r="540" spans="2:9" s="2" customFormat="1" ht="13.5" x14ac:dyDescent="0.25">
      <c r="B540" s="46">
        <v>2222593</v>
      </c>
      <c r="C540" s="46" t="s">
        <v>4765</v>
      </c>
      <c r="D540" s="46" t="s">
        <v>4456</v>
      </c>
      <c r="E540" s="46" t="s">
        <v>91</v>
      </c>
      <c r="F540" s="47">
        <v>-10400</v>
      </c>
      <c r="G540" s="47">
        <v>-167.3048</v>
      </c>
      <c r="H540" s="47" t="s">
        <v>4767</v>
      </c>
      <c r="I540" s="46"/>
    </row>
    <row r="541" spans="2:9" s="2" customFormat="1" ht="13.5" x14ac:dyDescent="0.25">
      <c r="B541" s="46">
        <v>2222719</v>
      </c>
      <c r="C541" s="46" t="s">
        <v>4750</v>
      </c>
      <c r="D541" s="46" t="s">
        <v>4456</v>
      </c>
      <c r="E541" s="46" t="s">
        <v>91</v>
      </c>
      <c r="F541" s="47">
        <v>-13500</v>
      </c>
      <c r="G541" s="47">
        <v>-161.946</v>
      </c>
      <c r="H541" s="47" t="s">
        <v>4767</v>
      </c>
      <c r="I541" s="46"/>
    </row>
    <row r="542" spans="2:9" s="2" customFormat="1" ht="13.5" x14ac:dyDescent="0.25">
      <c r="B542" s="46">
        <v>2222417</v>
      </c>
      <c r="C542" s="46" t="s">
        <v>4732</v>
      </c>
      <c r="D542" s="46" t="s">
        <v>4456</v>
      </c>
      <c r="E542" s="46" t="s">
        <v>51</v>
      </c>
      <c r="F542" s="47">
        <v>-10500</v>
      </c>
      <c r="G542" s="47">
        <v>-138.852</v>
      </c>
      <c r="H542" s="47" t="s">
        <v>4767</v>
      </c>
      <c r="I542" s="46"/>
    </row>
    <row r="543" spans="2:9" s="2" customFormat="1" ht="13.5" x14ac:dyDescent="0.25">
      <c r="B543" s="46">
        <v>2222503</v>
      </c>
      <c r="C543" s="46" t="s">
        <v>4592</v>
      </c>
      <c r="D543" s="46" t="s">
        <v>4456</v>
      </c>
      <c r="E543" s="46" t="s">
        <v>207</v>
      </c>
      <c r="F543" s="47">
        <v>-11875</v>
      </c>
      <c r="G543" s="47">
        <v>-132.40625</v>
      </c>
      <c r="H543" s="47" t="s">
        <v>4767</v>
      </c>
      <c r="I543" s="46"/>
    </row>
    <row r="544" spans="2:9" s="2" customFormat="1" ht="13.5" x14ac:dyDescent="0.25">
      <c r="B544" s="46">
        <v>2222863</v>
      </c>
      <c r="C544" s="46" t="s">
        <v>4761</v>
      </c>
      <c r="D544" s="46" t="s">
        <v>4456</v>
      </c>
      <c r="E544" s="46" t="s">
        <v>95</v>
      </c>
      <c r="F544" s="47">
        <v>-4200</v>
      </c>
      <c r="G544" s="47">
        <v>-131.90940000000001</v>
      </c>
      <c r="H544" s="47" t="s">
        <v>4767</v>
      </c>
      <c r="I544" s="46"/>
    </row>
    <row r="545" spans="2:9" s="2" customFormat="1" ht="13.5" x14ac:dyDescent="0.25">
      <c r="B545" s="46">
        <v>2222818</v>
      </c>
      <c r="C545" s="46" t="s">
        <v>4737</v>
      </c>
      <c r="D545" s="46" t="s">
        <v>4456</v>
      </c>
      <c r="E545" s="46" t="s">
        <v>209</v>
      </c>
      <c r="F545" s="47">
        <v>-31125</v>
      </c>
      <c r="G545" s="47">
        <v>-130.97399999999999</v>
      </c>
      <c r="H545" s="47" t="s">
        <v>4767</v>
      </c>
      <c r="I545" s="46"/>
    </row>
    <row r="546" spans="2:9" s="2" customFormat="1" ht="13.5" x14ac:dyDescent="0.25">
      <c r="B546" s="46">
        <v>2222844</v>
      </c>
      <c r="C546" s="46" t="s">
        <v>4734</v>
      </c>
      <c r="D546" s="46" t="s">
        <v>4456</v>
      </c>
      <c r="E546" s="46" t="s">
        <v>157</v>
      </c>
      <c r="F546" s="47">
        <v>-16275</v>
      </c>
      <c r="G546" s="47">
        <v>-130.64756249999999</v>
      </c>
      <c r="H546" s="47" t="s">
        <v>4767</v>
      </c>
      <c r="I546" s="46"/>
    </row>
    <row r="547" spans="2:9" s="2" customFormat="1" ht="13.5" x14ac:dyDescent="0.25">
      <c r="B547" s="46">
        <v>2222675</v>
      </c>
      <c r="C547" s="46" t="s">
        <v>4741</v>
      </c>
      <c r="D547" s="46" t="s">
        <v>4456</v>
      </c>
      <c r="E547" s="46" t="s">
        <v>119</v>
      </c>
      <c r="F547" s="47">
        <v>-6000</v>
      </c>
      <c r="G547" s="47">
        <v>-129.16800000000001</v>
      </c>
      <c r="H547" s="47" t="s">
        <v>4767</v>
      </c>
      <c r="I547" s="46"/>
    </row>
    <row r="548" spans="2:9" s="2" customFormat="1" ht="13.5" x14ac:dyDescent="0.25">
      <c r="B548" s="46">
        <v>2222721</v>
      </c>
      <c r="C548" s="46" t="s">
        <v>4758</v>
      </c>
      <c r="D548" s="46" t="s">
        <v>4456</v>
      </c>
      <c r="E548" s="46" t="s">
        <v>135</v>
      </c>
      <c r="F548" s="47">
        <v>-24050</v>
      </c>
      <c r="G548" s="47">
        <v>-123.8575</v>
      </c>
      <c r="H548" s="47" t="s">
        <v>4767</v>
      </c>
      <c r="I548" s="46"/>
    </row>
    <row r="549" spans="2:9" s="2" customFormat="1" ht="13.5" x14ac:dyDescent="0.25">
      <c r="B549" s="46">
        <v>2222688</v>
      </c>
      <c r="C549" s="46" t="s">
        <v>4757</v>
      </c>
      <c r="D549" s="46" t="s">
        <v>4456</v>
      </c>
      <c r="E549" s="46" t="s">
        <v>123</v>
      </c>
      <c r="F549" s="47">
        <v>-2250</v>
      </c>
      <c r="G549" s="47">
        <v>-123.0975</v>
      </c>
      <c r="H549" s="47" t="s">
        <v>4767</v>
      </c>
      <c r="I549" s="46"/>
    </row>
    <row r="550" spans="2:9" s="2" customFormat="1" ht="13.5" x14ac:dyDescent="0.25">
      <c r="B550" s="46">
        <v>2222796</v>
      </c>
      <c r="C550" s="46" t="s">
        <v>4733</v>
      </c>
      <c r="D550" s="46" t="s">
        <v>4456</v>
      </c>
      <c r="E550" s="46" t="s">
        <v>135</v>
      </c>
      <c r="F550" s="47">
        <v>-16800</v>
      </c>
      <c r="G550" s="47">
        <v>-122.83320000000001</v>
      </c>
      <c r="H550" s="47" t="s">
        <v>4767</v>
      </c>
      <c r="I550" s="46"/>
    </row>
    <row r="551" spans="2:9" s="2" customFormat="1" ht="13.5" x14ac:dyDescent="0.25">
      <c r="B551" s="46">
        <v>2222636</v>
      </c>
      <c r="C551" s="46" t="s">
        <v>4585</v>
      </c>
      <c r="D551" s="46" t="s">
        <v>4456</v>
      </c>
      <c r="E551" s="46" t="s">
        <v>76</v>
      </c>
      <c r="F551" s="47">
        <v>-6825</v>
      </c>
      <c r="G551" s="47">
        <v>-122.733975</v>
      </c>
      <c r="H551" s="47" t="s">
        <v>4767</v>
      </c>
      <c r="I551" s="46"/>
    </row>
    <row r="552" spans="2:9" s="2" customFormat="1" ht="13.5" x14ac:dyDescent="0.25">
      <c r="B552" s="46">
        <v>2222599</v>
      </c>
      <c r="C552" s="46" t="s">
        <v>4755</v>
      </c>
      <c r="D552" s="46" t="s">
        <v>4456</v>
      </c>
      <c r="E552" s="46" t="s">
        <v>247</v>
      </c>
      <c r="F552" s="47">
        <v>-11000</v>
      </c>
      <c r="G552" s="47">
        <v>-118.712</v>
      </c>
      <c r="H552" s="47" t="s">
        <v>4767</v>
      </c>
      <c r="I552" s="46"/>
    </row>
    <row r="553" spans="2:9" s="2" customFormat="1" ht="13.5" x14ac:dyDescent="0.25">
      <c r="B553" s="46">
        <v>2222820</v>
      </c>
      <c r="C553" s="46" t="s">
        <v>4759</v>
      </c>
      <c r="D553" s="46" t="s">
        <v>4456</v>
      </c>
      <c r="E553" s="46" t="s">
        <v>51</v>
      </c>
      <c r="F553" s="47">
        <v>-18275</v>
      </c>
      <c r="G553" s="47">
        <v>-117.124475</v>
      </c>
      <c r="H553" s="47" t="s">
        <v>4767</v>
      </c>
      <c r="I553" s="46"/>
    </row>
    <row r="554" spans="2:9" s="2" customFormat="1" ht="13.5" x14ac:dyDescent="0.25">
      <c r="B554" s="46">
        <v>2222821</v>
      </c>
      <c r="C554" s="46" t="s">
        <v>4739</v>
      </c>
      <c r="D554" s="46" t="s">
        <v>4456</v>
      </c>
      <c r="E554" s="46" t="s">
        <v>243</v>
      </c>
      <c r="F554" s="47">
        <v>-147200</v>
      </c>
      <c r="G554" s="47">
        <v>-109.19296</v>
      </c>
      <c r="H554" s="47" t="s">
        <v>4767</v>
      </c>
      <c r="I554" s="46"/>
    </row>
    <row r="555" spans="2:9" s="2" customFormat="1" ht="13.5" x14ac:dyDescent="0.25">
      <c r="B555" s="46">
        <v>2222631</v>
      </c>
      <c r="C555" s="46" t="s">
        <v>4570</v>
      </c>
      <c r="D555" s="46" t="s">
        <v>4456</v>
      </c>
      <c r="E555" s="46" t="s">
        <v>119</v>
      </c>
      <c r="F555" s="47">
        <v>-1600</v>
      </c>
      <c r="G555" s="47">
        <v>-96.32</v>
      </c>
      <c r="H555" s="47" t="s">
        <v>4767</v>
      </c>
      <c r="I555" s="46"/>
    </row>
    <row r="556" spans="2:9" s="2" customFormat="1" ht="13.5" x14ac:dyDescent="0.25">
      <c r="B556" s="46">
        <v>2222555</v>
      </c>
      <c r="C556" s="46" t="s">
        <v>4762</v>
      </c>
      <c r="D556" s="46" t="s">
        <v>4456</v>
      </c>
      <c r="E556" s="46" t="s">
        <v>150</v>
      </c>
      <c r="F556" s="47">
        <v>-1950</v>
      </c>
      <c r="G556" s="47">
        <v>-77.097149999999999</v>
      </c>
      <c r="H556" s="47" t="s">
        <v>4767</v>
      </c>
      <c r="I556" s="46"/>
    </row>
    <row r="557" spans="2:9" s="2" customFormat="1" ht="13.5" x14ac:dyDescent="0.25">
      <c r="B557" s="46">
        <v>2222553</v>
      </c>
      <c r="C557" s="46" t="s">
        <v>4760</v>
      </c>
      <c r="D557" s="46" t="s">
        <v>4456</v>
      </c>
      <c r="E557" s="46" t="s">
        <v>109</v>
      </c>
      <c r="F557" s="47">
        <v>-1925</v>
      </c>
      <c r="G557" s="47">
        <v>-72.403099999999995</v>
      </c>
      <c r="H557" s="47" t="s">
        <v>4767</v>
      </c>
      <c r="I557" s="46"/>
    </row>
    <row r="558" spans="2:9" s="2" customFormat="1" ht="13.5" x14ac:dyDescent="0.25">
      <c r="B558" s="46">
        <v>2222791</v>
      </c>
      <c r="C558" s="46" t="s">
        <v>4742</v>
      </c>
      <c r="D558" s="46" t="s">
        <v>4456</v>
      </c>
      <c r="E558" s="46" t="s">
        <v>247</v>
      </c>
      <c r="F558" s="47">
        <v>-9750</v>
      </c>
      <c r="G558" s="47">
        <v>-60.908250000000002</v>
      </c>
      <c r="H558" s="47" t="s">
        <v>4767</v>
      </c>
      <c r="I558" s="46"/>
    </row>
    <row r="559" spans="2:9" s="2" customFormat="1" ht="13.5" x14ac:dyDescent="0.25">
      <c r="B559" s="46">
        <v>2222826</v>
      </c>
      <c r="C559" s="46" t="s">
        <v>4753</v>
      </c>
      <c r="D559" s="46" t="s">
        <v>4456</v>
      </c>
      <c r="E559" s="46" t="s">
        <v>955</v>
      </c>
      <c r="F559" s="47">
        <v>-2800</v>
      </c>
      <c r="G559" s="47">
        <v>-40.222000000000001</v>
      </c>
      <c r="H559" s="47" t="s">
        <v>4767</v>
      </c>
      <c r="I559" s="46"/>
    </row>
    <row r="560" spans="2:9" s="2" customFormat="1" ht="13.5" x14ac:dyDescent="0.25">
      <c r="B560" s="46">
        <v>2222671</v>
      </c>
      <c r="C560" s="46" t="s">
        <v>4738</v>
      </c>
      <c r="D560" s="46" t="s">
        <v>4456</v>
      </c>
      <c r="E560" s="46" t="s">
        <v>207</v>
      </c>
      <c r="F560" s="47">
        <v>-23500</v>
      </c>
      <c r="G560" s="47">
        <v>-36.476700000000001</v>
      </c>
      <c r="H560" s="47" t="s">
        <v>4767</v>
      </c>
      <c r="I560" s="46"/>
    </row>
    <row r="561" spans="2:11" s="2" customFormat="1" ht="13.5" x14ac:dyDescent="0.25">
      <c r="B561" s="46">
        <v>2222823</v>
      </c>
      <c r="C561" s="46" t="s">
        <v>4748</v>
      </c>
      <c r="D561" s="46" t="s">
        <v>4456</v>
      </c>
      <c r="E561" s="46" t="s">
        <v>131</v>
      </c>
      <c r="F561" s="47">
        <v>-7350</v>
      </c>
      <c r="G561" s="47">
        <v>-35.603400000000001</v>
      </c>
      <c r="H561" s="47" t="s">
        <v>4767</v>
      </c>
      <c r="I561" s="46"/>
    </row>
    <row r="562" spans="2:11" s="2" customFormat="1" ht="13.5" x14ac:dyDescent="0.25">
      <c r="B562" s="46">
        <v>2222539</v>
      </c>
      <c r="C562" s="46" t="s">
        <v>4751</v>
      </c>
      <c r="D562" s="46" t="s">
        <v>4456</v>
      </c>
      <c r="E562" s="46" t="s">
        <v>44</v>
      </c>
      <c r="F562" s="47">
        <v>-17700</v>
      </c>
      <c r="G562" s="47">
        <v>-28.882860000000001</v>
      </c>
      <c r="H562" s="47" t="s">
        <v>4767</v>
      </c>
      <c r="I562" s="46"/>
    </row>
    <row r="563" spans="2:11" s="2" customFormat="1" ht="13.5" x14ac:dyDescent="0.25">
      <c r="B563" s="46">
        <v>2222770</v>
      </c>
      <c r="C563" s="46" t="s">
        <v>4754</v>
      </c>
      <c r="D563" s="46" t="s">
        <v>4456</v>
      </c>
      <c r="E563" s="46" t="s">
        <v>135</v>
      </c>
      <c r="F563" s="47">
        <v>-1600</v>
      </c>
      <c r="G563" s="47">
        <v>-24.057600000000001</v>
      </c>
      <c r="H563" s="47" t="s">
        <v>4767</v>
      </c>
      <c r="I563" s="46"/>
    </row>
    <row r="564" spans="2:11" s="2" customFormat="1" ht="13.5" x14ac:dyDescent="0.25">
      <c r="B564" s="46">
        <v>2222690</v>
      </c>
      <c r="C564" s="46" t="s">
        <v>4756</v>
      </c>
      <c r="D564" s="46" t="s">
        <v>4456</v>
      </c>
      <c r="E564" s="46" t="s">
        <v>119</v>
      </c>
      <c r="F564" s="47">
        <v>-1650</v>
      </c>
      <c r="G564" s="47">
        <v>-21.638100000000001</v>
      </c>
      <c r="H564" s="47" t="s">
        <v>4767</v>
      </c>
      <c r="I564" s="46"/>
    </row>
    <row r="565" spans="2:11" s="2" customFormat="1" ht="13.5" x14ac:dyDescent="0.25">
      <c r="B565" s="46">
        <v>2222848</v>
      </c>
      <c r="C565" s="46" t="s">
        <v>4746</v>
      </c>
      <c r="D565" s="46" t="s">
        <v>4456</v>
      </c>
      <c r="E565" s="46" t="s">
        <v>131</v>
      </c>
      <c r="F565" s="47">
        <v>-1650</v>
      </c>
      <c r="G565" s="47">
        <v>-17.107199999999999</v>
      </c>
      <c r="H565" s="47" t="s">
        <v>4767</v>
      </c>
      <c r="I565" s="46"/>
    </row>
    <row r="566" spans="2:11" s="2" customFormat="1" ht="13.5" x14ac:dyDescent="0.25">
      <c r="B566" s="46">
        <v>2222764</v>
      </c>
      <c r="C566" s="46" t="s">
        <v>4752</v>
      </c>
      <c r="D566" s="46" t="s">
        <v>4456</v>
      </c>
      <c r="E566" s="46" t="s">
        <v>533</v>
      </c>
      <c r="F566" s="47">
        <v>-1650</v>
      </c>
      <c r="G566" s="47">
        <v>-16.894349999999999</v>
      </c>
      <c r="H566" s="47" t="s">
        <v>4767</v>
      </c>
      <c r="I566" s="46"/>
    </row>
    <row r="567" spans="2:11" s="2" customFormat="1" ht="13.5" x14ac:dyDescent="0.25">
      <c r="B567" s="46">
        <v>2222625</v>
      </c>
      <c r="C567" s="46" t="s">
        <v>4763</v>
      </c>
      <c r="D567" s="46" t="s">
        <v>4456</v>
      </c>
      <c r="E567" s="46" t="s">
        <v>135</v>
      </c>
      <c r="F567" s="47">
        <v>-975</v>
      </c>
      <c r="G567" s="47">
        <v>-16.783650000000002</v>
      </c>
      <c r="H567" s="47" t="s">
        <v>4767</v>
      </c>
      <c r="I567" s="46"/>
    </row>
    <row r="568" spans="2:11" s="2" customFormat="1" ht="13.5" x14ac:dyDescent="0.25">
      <c r="B568" s="46">
        <v>2222416</v>
      </c>
      <c r="C568" s="46" t="s">
        <v>4575</v>
      </c>
      <c r="D568" s="46" t="s">
        <v>4456</v>
      </c>
      <c r="E568" s="46" t="s">
        <v>150</v>
      </c>
      <c r="F568" s="47">
        <v>-1500</v>
      </c>
      <c r="G568" s="47">
        <v>-14.109</v>
      </c>
      <c r="H568" s="47" t="s">
        <v>4767</v>
      </c>
      <c r="I568" s="46"/>
    </row>
    <row r="569" spans="2:11" s="2" customFormat="1" ht="13.5" x14ac:dyDescent="0.25">
      <c r="B569" s="46">
        <v>2222569</v>
      </c>
      <c r="C569" s="46" t="s">
        <v>4764</v>
      </c>
      <c r="D569" s="46" t="s">
        <v>4456</v>
      </c>
      <c r="E569" s="46" t="s">
        <v>427</v>
      </c>
      <c r="F569" s="47">
        <v>-2800</v>
      </c>
      <c r="G569" s="47">
        <v>-13.3028</v>
      </c>
      <c r="H569" s="47" t="s">
        <v>4767</v>
      </c>
      <c r="I569" s="46"/>
    </row>
    <row r="570" spans="2:11" s="2" customFormat="1" ht="13.5" x14ac:dyDescent="0.25">
      <c r="B570" s="46">
        <v>2222428</v>
      </c>
      <c r="C570" s="46" t="s">
        <v>4574</v>
      </c>
      <c r="D570" s="46" t="s">
        <v>4456</v>
      </c>
      <c r="E570" s="46" t="s">
        <v>105</v>
      </c>
      <c r="F570" s="47">
        <v>-1000</v>
      </c>
      <c r="G570" s="47">
        <v>-12.865</v>
      </c>
      <c r="H570" s="47" t="s">
        <v>4767</v>
      </c>
      <c r="I570" s="46"/>
    </row>
    <row r="571" spans="2:11" s="2" customFormat="1" ht="13.5" x14ac:dyDescent="0.25">
      <c r="B571" s="46">
        <v>2222419</v>
      </c>
      <c r="C571" s="46" t="s">
        <v>4745</v>
      </c>
      <c r="D571" s="46" t="s">
        <v>4456</v>
      </c>
      <c r="E571" s="46" t="s">
        <v>91</v>
      </c>
      <c r="F571" s="47">
        <v>-100</v>
      </c>
      <c r="G571" s="47">
        <v>-9.5790000000000006</v>
      </c>
      <c r="H571" s="47" t="s">
        <v>4767</v>
      </c>
      <c r="I571" s="46"/>
    </row>
    <row r="572" spans="2:11" s="1" customFormat="1" ht="13.5" x14ac:dyDescent="0.25">
      <c r="B572" s="48"/>
      <c r="C572" s="48" t="s">
        <v>4453</v>
      </c>
      <c r="D572" s="48"/>
      <c r="E572" s="48"/>
      <c r="F572" s="49"/>
      <c r="G572" s="49">
        <v>-2800326.5469104983</v>
      </c>
      <c r="H572" s="49">
        <v>-68.090000000000146</v>
      </c>
      <c r="I572" s="48"/>
    </row>
    <row r="574" spans="2:11" x14ac:dyDescent="0.25">
      <c r="C574" s="1" t="s">
        <v>201</v>
      </c>
    </row>
    <row r="575" spans="2:11" x14ac:dyDescent="0.25">
      <c r="C575" s="37" t="s">
        <v>202</v>
      </c>
      <c r="D575" s="37"/>
      <c r="E575" s="37"/>
      <c r="F575" s="37"/>
      <c r="G575" s="37"/>
      <c r="H575" s="37"/>
      <c r="I575" s="37"/>
      <c r="J575" s="37"/>
      <c r="K575" s="37"/>
    </row>
    <row r="576" spans="2:11" x14ac:dyDescent="0.25">
      <c r="C576" s="2" t="s">
        <v>203</v>
      </c>
    </row>
    <row r="577" spans="3:11" x14ac:dyDescent="0.25">
      <c r="C577" s="2" t="s">
        <v>204</v>
      </c>
    </row>
    <row r="578" spans="3:11" ht="30" customHeight="1" x14ac:dyDescent="0.25">
      <c r="C578" s="91" t="s">
        <v>205</v>
      </c>
      <c r="D578" s="92"/>
      <c r="E578" s="92"/>
      <c r="F578" s="92"/>
      <c r="G578" s="92"/>
      <c r="H578" s="92"/>
      <c r="I578" s="92"/>
      <c r="J578" s="92"/>
      <c r="K578" s="92"/>
    </row>
    <row r="579" spans="3:11" x14ac:dyDescent="0.25">
      <c r="C579" s="2" t="s">
        <v>206</v>
      </c>
    </row>
    <row r="580" spans="3:11" x14ac:dyDescent="0.25">
      <c r="C580" s="2" t="s">
        <v>4842</v>
      </c>
    </row>
    <row r="582" spans="3:11" x14ac:dyDescent="0.25">
      <c r="C582" s="1" t="s">
        <v>4909</v>
      </c>
      <c r="E582" s="88" t="s">
        <v>4910</v>
      </c>
    </row>
    <row r="583" spans="3:11" x14ac:dyDescent="0.25">
      <c r="E583" s="2" t="s">
        <v>4935</v>
      </c>
    </row>
  </sheetData>
  <mergeCells count="1">
    <mergeCell ref="C578:K578"/>
  </mergeCells>
  <hyperlinks>
    <hyperlink ref="J2" location="'Index'!A1" display="'Index'!A1" xr:uid="{12D58ABA-E0EA-4415-B025-1EA61BDD439B}"/>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614E6-6E59-4138-B60B-AD58F6C0B81E}">
  <sheetPr codeName="Sheet1"/>
  <dimension ref="A1:IV109"/>
  <sheetViews>
    <sheetView showGridLines="0" zoomScale="90" zoomScaleNormal="90" workbookViewId="0">
      <pane ySplit="6" topLeftCell="A91"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2366</v>
      </c>
      <c r="J2" s="38" t="s">
        <v>4443</v>
      </c>
    </row>
    <row r="3" spans="1:54" ht="16.5" x14ac:dyDescent="0.3">
      <c r="C3" s="1" t="s">
        <v>28</v>
      </c>
      <c r="D3" s="21" t="s">
        <v>2367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81</v>
      </c>
      <c r="C11" s="60" t="s">
        <v>82</v>
      </c>
      <c r="D11" s="54" t="s">
        <v>83</v>
      </c>
      <c r="E11" s="6" t="s">
        <v>84</v>
      </c>
      <c r="F11" s="19">
        <v>3600000</v>
      </c>
      <c r="G11" s="24">
        <v>48380.4</v>
      </c>
      <c r="H11" s="24">
        <v>11.77</v>
      </c>
      <c r="I11" s="31"/>
      <c r="J11" s="31"/>
      <c r="K11" s="35"/>
    </row>
    <row r="12" spans="1:54" x14ac:dyDescent="0.25">
      <c r="B12" s="8" t="s">
        <v>415</v>
      </c>
      <c r="C12" s="60" t="s">
        <v>416</v>
      </c>
      <c r="D12" s="54" t="s">
        <v>417</v>
      </c>
      <c r="E12" s="6" t="s">
        <v>254</v>
      </c>
      <c r="F12" s="19">
        <v>1800000</v>
      </c>
      <c r="G12" s="24">
        <v>32083.200000000001</v>
      </c>
      <c r="H12" s="24">
        <v>7.81</v>
      </c>
      <c r="I12" s="31"/>
      <c r="J12" s="31"/>
      <c r="K12" s="35"/>
    </row>
    <row r="13" spans="1:54" x14ac:dyDescent="0.25">
      <c r="B13" s="8" t="s">
        <v>55</v>
      </c>
      <c r="C13" s="60" t="s">
        <v>56</v>
      </c>
      <c r="D13" s="54" t="s">
        <v>57</v>
      </c>
      <c r="E13" s="6" t="s">
        <v>58</v>
      </c>
      <c r="F13" s="19">
        <v>699850</v>
      </c>
      <c r="G13" s="24">
        <v>24523.439999999999</v>
      </c>
      <c r="H13" s="24">
        <v>5.97</v>
      </c>
      <c r="I13" s="31"/>
      <c r="J13" s="31"/>
      <c r="K13" s="35"/>
    </row>
    <row r="14" spans="1:54" x14ac:dyDescent="0.25">
      <c r="B14" s="8" t="s">
        <v>228</v>
      </c>
      <c r="C14" s="60" t="s">
        <v>229</v>
      </c>
      <c r="D14" s="54" t="s">
        <v>230</v>
      </c>
      <c r="E14" s="6" t="s">
        <v>76</v>
      </c>
      <c r="F14" s="19">
        <v>100000</v>
      </c>
      <c r="G14" s="24">
        <v>23020</v>
      </c>
      <c r="H14" s="24">
        <v>5.6</v>
      </c>
      <c r="I14" s="31"/>
      <c r="J14" s="31"/>
      <c r="K14" s="35"/>
    </row>
    <row r="15" spans="1:54" x14ac:dyDescent="0.25">
      <c r="B15" s="8" t="s">
        <v>592</v>
      </c>
      <c r="C15" s="60" t="s">
        <v>593</v>
      </c>
      <c r="D15" s="54" t="s">
        <v>594</v>
      </c>
      <c r="E15" s="6" t="s">
        <v>243</v>
      </c>
      <c r="F15" s="19">
        <v>2100000</v>
      </c>
      <c r="G15" s="24">
        <v>19632.900000000001</v>
      </c>
      <c r="H15" s="24">
        <v>4.78</v>
      </c>
      <c r="I15" s="31"/>
      <c r="J15" s="31"/>
      <c r="K15" s="35"/>
    </row>
    <row r="16" spans="1:54" x14ac:dyDescent="0.25">
      <c r="B16" s="8" t="s">
        <v>240</v>
      </c>
      <c r="C16" s="60" t="s">
        <v>241</v>
      </c>
      <c r="D16" s="54" t="s">
        <v>242</v>
      </c>
      <c r="E16" s="6" t="s">
        <v>243</v>
      </c>
      <c r="F16" s="19">
        <v>1400000</v>
      </c>
      <c r="G16" s="24">
        <v>18281.2</v>
      </c>
      <c r="H16" s="24">
        <v>4.45</v>
      </c>
      <c r="I16" s="31"/>
      <c r="J16" s="31"/>
      <c r="K16" s="35"/>
    </row>
    <row r="17" spans="2:11" x14ac:dyDescent="0.25">
      <c r="B17" s="8" t="s">
        <v>424</v>
      </c>
      <c r="C17" s="60" t="s">
        <v>425</v>
      </c>
      <c r="D17" s="54" t="s">
        <v>426</v>
      </c>
      <c r="E17" s="6" t="s">
        <v>427</v>
      </c>
      <c r="F17" s="19">
        <v>6000000</v>
      </c>
      <c r="G17" s="24">
        <v>17079</v>
      </c>
      <c r="H17" s="24">
        <v>4.16</v>
      </c>
      <c r="I17" s="31"/>
      <c r="J17" s="31"/>
      <c r="K17" s="35"/>
    </row>
    <row r="18" spans="2:11" x14ac:dyDescent="0.25">
      <c r="B18" s="8" t="s">
        <v>618</v>
      </c>
      <c r="C18" s="60" t="s">
        <v>619</v>
      </c>
      <c r="D18" s="54" t="s">
        <v>620</v>
      </c>
      <c r="E18" s="6" t="s">
        <v>243</v>
      </c>
      <c r="F18" s="19">
        <v>4500000</v>
      </c>
      <c r="G18" s="24">
        <v>16679.25</v>
      </c>
      <c r="H18" s="24">
        <v>4.0599999999999996</v>
      </c>
      <c r="I18" s="31"/>
      <c r="J18" s="31"/>
      <c r="K18" s="35"/>
    </row>
    <row r="19" spans="2:11" x14ac:dyDescent="0.25">
      <c r="B19" s="8" t="s">
        <v>605</v>
      </c>
      <c r="C19" s="60" t="s">
        <v>606</v>
      </c>
      <c r="D19" s="54" t="s">
        <v>607</v>
      </c>
      <c r="E19" s="6" t="s">
        <v>608</v>
      </c>
      <c r="F19" s="19">
        <v>1200000</v>
      </c>
      <c r="G19" s="24">
        <v>15751.2</v>
      </c>
      <c r="H19" s="24">
        <v>3.83</v>
      </c>
      <c r="I19" s="31"/>
      <c r="J19" s="31"/>
      <c r="K19" s="35"/>
    </row>
    <row r="20" spans="2:11" x14ac:dyDescent="0.25">
      <c r="B20" s="8" t="s">
        <v>110</v>
      </c>
      <c r="C20" s="60" t="s">
        <v>111</v>
      </c>
      <c r="D20" s="54" t="s">
        <v>112</v>
      </c>
      <c r="E20" s="6" t="s">
        <v>95</v>
      </c>
      <c r="F20" s="19">
        <v>500000</v>
      </c>
      <c r="G20" s="24">
        <v>14675</v>
      </c>
      <c r="H20" s="24">
        <v>3.57</v>
      </c>
      <c r="I20" s="31"/>
      <c r="J20" s="31"/>
      <c r="K20" s="35"/>
    </row>
    <row r="21" spans="2:11" x14ac:dyDescent="0.25">
      <c r="B21" s="8" t="s">
        <v>59</v>
      </c>
      <c r="C21" s="60" t="s">
        <v>60</v>
      </c>
      <c r="D21" s="54" t="s">
        <v>61</v>
      </c>
      <c r="E21" s="6" t="s">
        <v>44</v>
      </c>
      <c r="F21" s="19">
        <v>1400000</v>
      </c>
      <c r="G21" s="24">
        <v>13711.6</v>
      </c>
      <c r="H21" s="24">
        <v>3.34</v>
      </c>
      <c r="I21" s="31"/>
      <c r="J21" s="31"/>
      <c r="K21" s="35"/>
    </row>
    <row r="22" spans="2:11" x14ac:dyDescent="0.25">
      <c r="B22" s="8" t="s">
        <v>449</v>
      </c>
      <c r="C22" s="60" t="s">
        <v>450</v>
      </c>
      <c r="D22" s="54" t="s">
        <v>451</v>
      </c>
      <c r="E22" s="6" t="s">
        <v>109</v>
      </c>
      <c r="F22" s="19">
        <v>1000000</v>
      </c>
      <c r="G22" s="24">
        <v>13531</v>
      </c>
      <c r="H22" s="24">
        <v>3.29</v>
      </c>
      <c r="I22" s="31"/>
      <c r="J22" s="31"/>
      <c r="K22" s="35"/>
    </row>
    <row r="23" spans="2:11" x14ac:dyDescent="0.25">
      <c r="B23" s="8" t="s">
        <v>73</v>
      </c>
      <c r="C23" s="60" t="s">
        <v>74</v>
      </c>
      <c r="D23" s="54" t="s">
        <v>75</v>
      </c>
      <c r="E23" s="6" t="s">
        <v>76</v>
      </c>
      <c r="F23" s="19">
        <v>120000</v>
      </c>
      <c r="G23" s="24">
        <v>12894</v>
      </c>
      <c r="H23" s="24">
        <v>3.14</v>
      </c>
      <c r="I23" s="31"/>
      <c r="J23" s="31"/>
      <c r="K23" s="35"/>
    </row>
    <row r="24" spans="2:11" x14ac:dyDescent="0.25">
      <c r="B24" s="8" t="s">
        <v>327</v>
      </c>
      <c r="C24" s="60" t="s">
        <v>328</v>
      </c>
      <c r="D24" s="54" t="s">
        <v>329</v>
      </c>
      <c r="E24" s="6" t="s">
        <v>95</v>
      </c>
      <c r="F24" s="19">
        <v>4000000</v>
      </c>
      <c r="G24" s="24">
        <v>9820</v>
      </c>
      <c r="H24" s="24">
        <v>2.39</v>
      </c>
      <c r="I24" s="31"/>
      <c r="J24" s="31"/>
      <c r="K24" s="35"/>
    </row>
    <row r="25" spans="2:11" x14ac:dyDescent="0.25">
      <c r="B25" s="8" t="s">
        <v>589</v>
      </c>
      <c r="C25" s="60" t="s">
        <v>590</v>
      </c>
      <c r="D25" s="54" t="s">
        <v>591</v>
      </c>
      <c r="E25" s="6" t="s">
        <v>243</v>
      </c>
      <c r="F25" s="19">
        <v>6116085</v>
      </c>
      <c r="G25" s="24">
        <v>9200.43</v>
      </c>
      <c r="H25" s="24">
        <v>2.2400000000000002</v>
      </c>
      <c r="I25" s="31"/>
      <c r="J25" s="31"/>
      <c r="K25" s="35"/>
    </row>
    <row r="26" spans="2:11" x14ac:dyDescent="0.25">
      <c r="B26" s="8" t="s">
        <v>2368</v>
      </c>
      <c r="C26" s="60" t="s">
        <v>2369</v>
      </c>
      <c r="D26" s="54" t="s">
        <v>2370</v>
      </c>
      <c r="E26" s="6" t="s">
        <v>58</v>
      </c>
      <c r="F26" s="19">
        <v>1200000</v>
      </c>
      <c r="G26" s="24">
        <v>7864.2</v>
      </c>
      <c r="H26" s="24">
        <v>1.91</v>
      </c>
      <c r="I26" s="31"/>
      <c r="J26" s="31"/>
      <c r="K26" s="35"/>
    </row>
    <row r="27" spans="2:11" x14ac:dyDescent="0.25">
      <c r="B27" s="8" t="s">
        <v>2371</v>
      </c>
      <c r="C27" s="60" t="s">
        <v>2372</v>
      </c>
      <c r="D27" s="54" t="s">
        <v>2373</v>
      </c>
      <c r="E27" s="6" t="s">
        <v>146</v>
      </c>
      <c r="F27" s="19">
        <v>2500000</v>
      </c>
      <c r="G27" s="24">
        <v>6472.5</v>
      </c>
      <c r="H27" s="24">
        <v>1.58</v>
      </c>
      <c r="I27" s="31"/>
      <c r="J27" s="31"/>
      <c r="K27" s="35"/>
    </row>
    <row r="28" spans="2:11" x14ac:dyDescent="0.25">
      <c r="B28" s="8" t="s">
        <v>2374</v>
      </c>
      <c r="C28" s="60" t="s">
        <v>2375</v>
      </c>
      <c r="D28" s="54" t="s">
        <v>2376</v>
      </c>
      <c r="E28" s="6" t="s">
        <v>139</v>
      </c>
      <c r="F28" s="19">
        <v>5000000</v>
      </c>
      <c r="G28" s="24">
        <v>6407.5</v>
      </c>
      <c r="H28" s="24">
        <v>1.56</v>
      </c>
      <c r="I28" s="31"/>
      <c r="J28" s="31"/>
      <c r="K28" s="35"/>
    </row>
    <row r="29" spans="2:11" x14ac:dyDescent="0.25">
      <c r="B29" s="8" t="s">
        <v>2377</v>
      </c>
      <c r="C29" s="60" t="s">
        <v>2378</v>
      </c>
      <c r="D29" s="54" t="s">
        <v>2379</v>
      </c>
      <c r="E29" s="6" t="s">
        <v>247</v>
      </c>
      <c r="F29" s="19">
        <v>125000</v>
      </c>
      <c r="G29" s="24">
        <v>6253.75</v>
      </c>
      <c r="H29" s="24">
        <v>1.52</v>
      </c>
      <c r="I29" s="31"/>
      <c r="J29" s="31"/>
      <c r="K29" s="35"/>
    </row>
    <row r="30" spans="2:11" x14ac:dyDescent="0.25">
      <c r="B30" s="8" t="s">
        <v>586</v>
      </c>
      <c r="C30" s="60" t="s">
        <v>587</v>
      </c>
      <c r="D30" s="54" t="s">
        <v>588</v>
      </c>
      <c r="E30" s="6" t="s">
        <v>105</v>
      </c>
      <c r="F30" s="19">
        <v>50000</v>
      </c>
      <c r="G30" s="24">
        <v>6038</v>
      </c>
      <c r="H30" s="24">
        <v>1.47</v>
      </c>
      <c r="I30" s="31"/>
      <c r="J30" s="31"/>
      <c r="K30" s="35"/>
    </row>
    <row r="31" spans="2:11" x14ac:dyDescent="0.25">
      <c r="B31" s="8" t="s">
        <v>492</v>
      </c>
      <c r="C31" s="60" t="s">
        <v>493</v>
      </c>
      <c r="D31" s="54" t="s">
        <v>494</v>
      </c>
      <c r="E31" s="6" t="s">
        <v>76</v>
      </c>
      <c r="F31" s="19">
        <v>5000000</v>
      </c>
      <c r="G31" s="24">
        <v>5509.5</v>
      </c>
      <c r="H31" s="24">
        <v>1.34</v>
      </c>
      <c r="I31" s="31"/>
      <c r="J31" s="31"/>
      <c r="K31" s="35"/>
    </row>
    <row r="32" spans="2:11" x14ac:dyDescent="0.25">
      <c r="B32" s="8" t="s">
        <v>434</v>
      </c>
      <c r="C32" s="60" t="s">
        <v>435</v>
      </c>
      <c r="D32" s="54" t="s">
        <v>436</v>
      </c>
      <c r="E32" s="6" t="s">
        <v>390</v>
      </c>
      <c r="F32" s="19">
        <v>4000000</v>
      </c>
      <c r="G32" s="24">
        <v>5508.4</v>
      </c>
      <c r="H32" s="24">
        <v>1.34</v>
      </c>
      <c r="I32" s="31"/>
      <c r="J32" s="31"/>
      <c r="K32" s="35"/>
    </row>
    <row r="33" spans="2:11" x14ac:dyDescent="0.25">
      <c r="B33" s="8" t="s">
        <v>513</v>
      </c>
      <c r="C33" s="60" t="s">
        <v>514</v>
      </c>
      <c r="D33" s="54" t="s">
        <v>515</v>
      </c>
      <c r="E33" s="6" t="s">
        <v>180</v>
      </c>
      <c r="F33" s="19">
        <v>800000</v>
      </c>
      <c r="G33" s="24">
        <v>5506.4</v>
      </c>
      <c r="H33" s="24">
        <v>1.34</v>
      </c>
      <c r="I33" s="31"/>
      <c r="J33" s="31"/>
      <c r="K33" s="35"/>
    </row>
    <row r="34" spans="2:11" x14ac:dyDescent="0.25">
      <c r="B34" s="8" t="s">
        <v>1823</v>
      </c>
      <c r="C34" s="60" t="s">
        <v>1824</v>
      </c>
      <c r="D34" s="54" t="s">
        <v>1825</v>
      </c>
      <c r="E34" s="6" t="s">
        <v>218</v>
      </c>
      <c r="F34" s="19">
        <v>1300000</v>
      </c>
      <c r="G34" s="24">
        <v>5253.3</v>
      </c>
      <c r="H34" s="24">
        <v>1.28</v>
      </c>
      <c r="I34" s="31"/>
      <c r="J34" s="31"/>
      <c r="K34" s="35"/>
    </row>
    <row r="35" spans="2:11" x14ac:dyDescent="0.25">
      <c r="B35" s="8" t="s">
        <v>555</v>
      </c>
      <c r="C35" s="60" t="s">
        <v>556</v>
      </c>
      <c r="D35" s="54" t="s">
        <v>557</v>
      </c>
      <c r="E35" s="6" t="s">
        <v>180</v>
      </c>
      <c r="F35" s="19">
        <v>247910</v>
      </c>
      <c r="G35" s="24">
        <v>5235.12</v>
      </c>
      <c r="H35" s="24">
        <v>1.27</v>
      </c>
      <c r="I35" s="31"/>
      <c r="J35" s="31"/>
      <c r="K35" s="35"/>
    </row>
    <row r="36" spans="2:11" x14ac:dyDescent="0.25">
      <c r="B36" s="8" t="s">
        <v>1098</v>
      </c>
      <c r="C36" s="60" t="s">
        <v>1099</v>
      </c>
      <c r="D36" s="54" t="s">
        <v>1100</v>
      </c>
      <c r="E36" s="6" t="s">
        <v>109</v>
      </c>
      <c r="F36" s="19">
        <v>673021</v>
      </c>
      <c r="G36" s="24">
        <v>5220.62</v>
      </c>
      <c r="H36" s="24">
        <v>1.27</v>
      </c>
      <c r="I36" s="31"/>
      <c r="J36" s="31"/>
      <c r="K36" s="35"/>
    </row>
    <row r="37" spans="2:11" x14ac:dyDescent="0.25">
      <c r="B37" s="8" t="s">
        <v>2380</v>
      </c>
      <c r="C37" s="60" t="s">
        <v>2381</v>
      </c>
      <c r="D37" s="54" t="s">
        <v>2382</v>
      </c>
      <c r="E37" s="6" t="s">
        <v>109</v>
      </c>
      <c r="F37" s="19">
        <v>1000000</v>
      </c>
      <c r="G37" s="24">
        <v>4671.5</v>
      </c>
      <c r="H37" s="24">
        <v>1.1399999999999999</v>
      </c>
      <c r="I37" s="31"/>
      <c r="J37" s="31"/>
      <c r="K37" s="35"/>
    </row>
    <row r="38" spans="2:11" x14ac:dyDescent="0.25">
      <c r="B38" s="8" t="s">
        <v>2122</v>
      </c>
      <c r="C38" s="60" t="s">
        <v>1262</v>
      </c>
      <c r="D38" s="54" t="s">
        <v>2123</v>
      </c>
      <c r="E38" s="6" t="s">
        <v>58</v>
      </c>
      <c r="F38" s="19">
        <v>4273550</v>
      </c>
      <c r="G38" s="24">
        <v>4364.58</v>
      </c>
      <c r="H38" s="24">
        <v>1.06</v>
      </c>
      <c r="I38" s="31"/>
      <c r="J38" s="31"/>
      <c r="K38" s="35"/>
    </row>
    <row r="39" spans="2:11" x14ac:dyDescent="0.25">
      <c r="B39" s="8" t="s">
        <v>2022</v>
      </c>
      <c r="C39" s="60" t="s">
        <v>2023</v>
      </c>
      <c r="D39" s="54" t="s">
        <v>2024</v>
      </c>
      <c r="E39" s="6" t="s">
        <v>76</v>
      </c>
      <c r="F39" s="19">
        <v>1250000</v>
      </c>
      <c r="G39" s="24">
        <v>4297.5</v>
      </c>
      <c r="H39" s="24">
        <v>1.05</v>
      </c>
      <c r="I39" s="31"/>
      <c r="J39" s="31"/>
      <c r="K39" s="35"/>
    </row>
    <row r="40" spans="2:11" x14ac:dyDescent="0.25">
      <c r="B40" s="8" t="s">
        <v>446</v>
      </c>
      <c r="C40" s="60" t="s">
        <v>447</v>
      </c>
      <c r="D40" s="54" t="s">
        <v>448</v>
      </c>
      <c r="E40" s="6" t="s">
        <v>146</v>
      </c>
      <c r="F40" s="19">
        <v>1071175</v>
      </c>
      <c r="G40" s="24">
        <v>3151.93</v>
      </c>
      <c r="H40" s="24">
        <v>0.77</v>
      </c>
      <c r="I40" s="31"/>
      <c r="J40" s="31"/>
      <c r="K40" s="35"/>
    </row>
    <row r="41" spans="2:11" x14ac:dyDescent="0.25">
      <c r="B41" s="8" t="s">
        <v>1171</v>
      </c>
      <c r="C41" s="60" t="s">
        <v>1172</v>
      </c>
      <c r="D41" s="54" t="s">
        <v>1173</v>
      </c>
      <c r="E41" s="6" t="s">
        <v>109</v>
      </c>
      <c r="F41" s="19">
        <v>759462</v>
      </c>
      <c r="G41" s="24">
        <v>2999.87</v>
      </c>
      <c r="H41" s="24">
        <v>0.73</v>
      </c>
      <c r="I41" s="31"/>
      <c r="J41" s="31"/>
      <c r="K41" s="35" t="s">
        <v>4834</v>
      </c>
    </row>
    <row r="42" spans="2:11" x14ac:dyDescent="0.25">
      <c r="C42" s="58" t="s">
        <v>185</v>
      </c>
      <c r="D42" s="54"/>
      <c r="E42" s="6"/>
      <c r="F42" s="19"/>
      <c r="G42" s="25">
        <v>374017.29</v>
      </c>
      <c r="H42" s="25">
        <v>91.03</v>
      </c>
      <c r="I42" s="31"/>
      <c r="J42" s="31"/>
      <c r="K42" s="35"/>
    </row>
    <row r="43" spans="2:11" x14ac:dyDescent="0.25">
      <c r="C43" s="57"/>
      <c r="D43" s="54"/>
      <c r="E43" s="6"/>
      <c r="F43" s="19"/>
      <c r="G43" s="24"/>
      <c r="H43" s="24"/>
      <c r="I43" s="31"/>
      <c r="J43" s="31"/>
      <c r="K43" s="35"/>
    </row>
    <row r="44" spans="2:11" x14ac:dyDescent="0.25">
      <c r="C44" s="58" t="s">
        <v>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5</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8</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9</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10</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11</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13</v>
      </c>
      <c r="D62" s="54"/>
      <c r="E62" s="6"/>
      <c r="F62" s="19"/>
      <c r="G62" s="24"/>
      <c r="H62" s="24"/>
      <c r="I62" s="31"/>
      <c r="J62" s="31"/>
      <c r="K62" s="35"/>
    </row>
    <row r="63" spans="1:11" x14ac:dyDescent="0.25">
      <c r="A63" s="28"/>
      <c r="B63" s="28"/>
      <c r="C63" s="58" t="s">
        <v>14</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11" x14ac:dyDescent="0.25">
      <c r="A65" s="28"/>
      <c r="B65" s="28"/>
      <c r="C65" s="58" t="s">
        <v>15</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C67" s="59" t="s">
        <v>16</v>
      </c>
      <c r="D67" s="54"/>
      <c r="E67" s="6"/>
      <c r="F67" s="19"/>
      <c r="G67" s="24"/>
      <c r="H67" s="24"/>
      <c r="I67" s="31"/>
      <c r="J67" s="31"/>
      <c r="K67" s="35"/>
    </row>
    <row r="68" spans="1:11" x14ac:dyDescent="0.25">
      <c r="B68" s="8" t="s">
        <v>2082</v>
      </c>
      <c r="C68" s="60" t="s">
        <v>2083</v>
      </c>
      <c r="D68" s="54" t="s">
        <v>2084</v>
      </c>
      <c r="E68" s="6" t="s">
        <v>196</v>
      </c>
      <c r="F68" s="19">
        <v>5000000</v>
      </c>
      <c r="G68" s="24">
        <v>4973.76</v>
      </c>
      <c r="H68" s="24">
        <v>1.21</v>
      </c>
      <c r="I68" s="31">
        <v>5.35</v>
      </c>
      <c r="J68" s="31"/>
      <c r="K68" s="35"/>
    </row>
    <row r="69" spans="1:11" x14ac:dyDescent="0.25">
      <c r="B69" s="8" t="s">
        <v>193</v>
      </c>
      <c r="C69" s="60" t="s">
        <v>194</v>
      </c>
      <c r="D69" s="54" t="s">
        <v>195</v>
      </c>
      <c r="E69" s="6" t="s">
        <v>196</v>
      </c>
      <c r="F69" s="19">
        <v>500000</v>
      </c>
      <c r="G69" s="24">
        <v>483.08</v>
      </c>
      <c r="H69" s="24">
        <v>0.12</v>
      </c>
      <c r="I69" s="31">
        <v>5.5095000000000001</v>
      </c>
      <c r="J69" s="31"/>
      <c r="K69" s="35"/>
    </row>
    <row r="70" spans="1:11" x14ac:dyDescent="0.25">
      <c r="C70" s="58" t="s">
        <v>185</v>
      </c>
      <c r="D70" s="54"/>
      <c r="E70" s="6"/>
      <c r="F70" s="19"/>
      <c r="G70" s="25">
        <v>5456.84</v>
      </c>
      <c r="H70" s="25">
        <v>1.33</v>
      </c>
      <c r="I70" s="31"/>
      <c r="J70" s="31"/>
      <c r="K70" s="35"/>
    </row>
    <row r="71" spans="1:11" x14ac:dyDescent="0.25">
      <c r="C71" s="57"/>
      <c r="D71" s="54"/>
      <c r="E71" s="6"/>
      <c r="F71" s="19"/>
      <c r="G71" s="24"/>
      <c r="H71" s="24"/>
      <c r="I71" s="31"/>
      <c r="J71" s="31"/>
      <c r="K71" s="35"/>
    </row>
    <row r="72" spans="1:11" x14ac:dyDescent="0.25">
      <c r="C72" s="58" t="s">
        <v>17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18</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19</v>
      </c>
      <c r="D76" s="54"/>
      <c r="E76" s="6"/>
      <c r="F76" s="19"/>
      <c r="G76" s="24"/>
      <c r="H76" s="24"/>
      <c r="I76" s="31"/>
      <c r="J76" s="31"/>
      <c r="K76" s="35"/>
    </row>
    <row r="77" spans="1:11" x14ac:dyDescent="0.25">
      <c r="C77" s="59" t="s">
        <v>824</v>
      </c>
      <c r="D77" s="54"/>
      <c r="E77" s="6"/>
      <c r="F77" s="19"/>
      <c r="G77" s="24"/>
      <c r="H77" s="24"/>
      <c r="I77" s="31"/>
      <c r="J77" s="31"/>
      <c r="K77" s="35"/>
    </row>
    <row r="78" spans="1:11" x14ac:dyDescent="0.25">
      <c r="B78" s="8" t="s">
        <v>825</v>
      </c>
      <c r="C78" s="60" t="s">
        <v>782</v>
      </c>
      <c r="D78" s="54" t="s">
        <v>826</v>
      </c>
      <c r="E78" s="6" t="s">
        <v>608</v>
      </c>
      <c r="F78" s="19">
        <v>2380</v>
      </c>
      <c r="G78" s="24">
        <v>3.9</v>
      </c>
      <c r="H78" s="24" t="s">
        <v>4767</v>
      </c>
      <c r="I78" s="31"/>
      <c r="J78" s="31"/>
      <c r="K78" s="35"/>
    </row>
    <row r="79" spans="1:11" x14ac:dyDescent="0.25">
      <c r="C79" s="58" t="s">
        <v>185</v>
      </c>
      <c r="D79" s="54"/>
      <c r="E79" s="6"/>
      <c r="F79" s="19"/>
      <c r="G79" s="25">
        <v>3.9</v>
      </c>
      <c r="H79" s="25" t="s">
        <v>4767</v>
      </c>
      <c r="I79" s="31"/>
      <c r="J79" s="31"/>
      <c r="K79" s="35"/>
    </row>
    <row r="80" spans="1:11" x14ac:dyDescent="0.25">
      <c r="C80" s="57"/>
      <c r="D80" s="54"/>
      <c r="E80" s="6"/>
      <c r="F80" s="19"/>
      <c r="G80" s="24"/>
      <c r="H80" s="24"/>
      <c r="I80" s="31"/>
      <c r="J80" s="31"/>
      <c r="K80" s="35"/>
    </row>
    <row r="81" spans="1:54" x14ac:dyDescent="0.25">
      <c r="C81" s="58" t="s">
        <v>20</v>
      </c>
      <c r="D81" s="54"/>
      <c r="E81" s="6"/>
      <c r="F81" s="19"/>
      <c r="G81" s="24" t="s">
        <v>2</v>
      </c>
      <c r="H81" s="24" t="s">
        <v>2</v>
      </c>
      <c r="I81" s="31"/>
      <c r="J81" s="31"/>
      <c r="K81" s="35"/>
    </row>
    <row r="82" spans="1:54" x14ac:dyDescent="0.25">
      <c r="C82" s="57"/>
      <c r="D82" s="54"/>
      <c r="E82" s="6"/>
      <c r="F82" s="19"/>
      <c r="G82" s="24"/>
      <c r="H82" s="24"/>
      <c r="I82" s="31"/>
      <c r="J82" s="31"/>
      <c r="K82" s="35"/>
    </row>
    <row r="83" spans="1:54" x14ac:dyDescent="0.25">
      <c r="C83" s="58" t="s">
        <v>21</v>
      </c>
      <c r="D83" s="54"/>
      <c r="E83" s="6"/>
      <c r="F83" s="19"/>
      <c r="G83" s="24" t="s">
        <v>2</v>
      </c>
      <c r="H83" s="24" t="s">
        <v>2</v>
      </c>
      <c r="I83" s="31"/>
      <c r="J83" s="31"/>
      <c r="K83" s="35"/>
    </row>
    <row r="84" spans="1:54" x14ac:dyDescent="0.25">
      <c r="C84" s="57"/>
      <c r="D84" s="54"/>
      <c r="E84" s="6"/>
      <c r="F84" s="19"/>
      <c r="G84" s="24"/>
      <c r="H84" s="24"/>
      <c r="I84" s="31"/>
      <c r="J84" s="31"/>
      <c r="K84" s="35"/>
    </row>
    <row r="85" spans="1:54" x14ac:dyDescent="0.25">
      <c r="C85" s="58" t="s">
        <v>22</v>
      </c>
      <c r="D85" s="54"/>
      <c r="E85" s="6"/>
      <c r="F85" s="19"/>
      <c r="G85" s="24" t="s">
        <v>2</v>
      </c>
      <c r="H85" s="24" t="s">
        <v>2</v>
      </c>
      <c r="I85" s="31"/>
      <c r="J85" s="31"/>
      <c r="K85" s="35"/>
    </row>
    <row r="86" spans="1:54" x14ac:dyDescent="0.25">
      <c r="C86" s="57"/>
      <c r="D86" s="54"/>
      <c r="E86" s="6"/>
      <c r="F86" s="19"/>
      <c r="G86" s="24"/>
      <c r="H86" s="24"/>
      <c r="I86" s="31"/>
      <c r="J86" s="31"/>
      <c r="K86" s="35"/>
    </row>
    <row r="87" spans="1:54" x14ac:dyDescent="0.25">
      <c r="C87" s="58" t="s">
        <v>23</v>
      </c>
      <c r="D87" s="54"/>
      <c r="E87" s="6"/>
      <c r="F87" s="19"/>
      <c r="G87" s="24" t="s">
        <v>2</v>
      </c>
      <c r="H87" s="24" t="s">
        <v>2</v>
      </c>
      <c r="I87" s="31"/>
      <c r="J87" s="31"/>
      <c r="K87" s="35"/>
    </row>
    <row r="88" spans="1:54" x14ac:dyDescent="0.25">
      <c r="C88" s="57"/>
      <c r="D88" s="54"/>
      <c r="E88" s="6"/>
      <c r="F88" s="19"/>
      <c r="G88" s="24"/>
      <c r="H88" s="24"/>
      <c r="I88" s="31"/>
      <c r="J88" s="31"/>
      <c r="K88" s="35"/>
    </row>
    <row r="89" spans="1:54" x14ac:dyDescent="0.25">
      <c r="C89" s="59" t="s">
        <v>24</v>
      </c>
      <c r="D89" s="54"/>
      <c r="E89" s="6"/>
      <c r="F89" s="19"/>
      <c r="G89" s="24"/>
      <c r="H89" s="24"/>
      <c r="I89" s="31"/>
      <c r="J89" s="31"/>
      <c r="K89" s="35"/>
    </row>
    <row r="90" spans="1:54" x14ac:dyDescent="0.25">
      <c r="B90" s="8" t="s">
        <v>197</v>
      </c>
      <c r="C90" s="60" t="s">
        <v>198</v>
      </c>
      <c r="D90" s="54"/>
      <c r="E90" s="6"/>
      <c r="F90" s="19"/>
      <c r="G90" s="24">
        <v>20442.96</v>
      </c>
      <c r="H90" s="24">
        <v>4.9800000000000004</v>
      </c>
      <c r="I90" s="31"/>
      <c r="J90" s="31"/>
      <c r="K90" s="35"/>
    </row>
    <row r="91" spans="1:54" x14ac:dyDescent="0.25">
      <c r="C91" s="58" t="s">
        <v>185</v>
      </c>
      <c r="D91" s="54"/>
      <c r="E91" s="6"/>
      <c r="F91" s="19"/>
      <c r="G91" s="25">
        <v>20442.96</v>
      </c>
      <c r="H91" s="25">
        <v>4.9800000000000004</v>
      </c>
      <c r="I91" s="31"/>
      <c r="J91" s="31"/>
      <c r="K91" s="35"/>
    </row>
    <row r="92" spans="1:54" x14ac:dyDescent="0.25">
      <c r="C92" s="57"/>
      <c r="D92" s="54"/>
      <c r="E92" s="6"/>
      <c r="F92" s="19"/>
      <c r="G92" s="24"/>
      <c r="H92" s="24"/>
      <c r="I92" s="31"/>
      <c r="J92" s="31"/>
      <c r="K92" s="35"/>
    </row>
    <row r="93" spans="1:54" x14ac:dyDescent="0.25">
      <c r="A93" s="10"/>
      <c r="B93" s="28"/>
      <c r="C93" s="58" t="s">
        <v>25</v>
      </c>
      <c r="D93" s="54"/>
      <c r="E93" s="6"/>
      <c r="F93" s="19"/>
      <c r="G93" s="24"/>
      <c r="H93" s="24"/>
      <c r="I93" s="31"/>
      <c r="J93" s="31"/>
      <c r="K93" s="35"/>
    </row>
    <row r="94" spans="1:54" s="2" customFormat="1" ht="13.5" x14ac:dyDescent="0.25">
      <c r="A94" s="28"/>
      <c r="B94" s="28"/>
      <c r="C94" s="57" t="s">
        <v>4766</v>
      </c>
      <c r="D94" s="54"/>
      <c r="E94" s="6"/>
      <c r="F94" s="19"/>
      <c r="G94" s="24">
        <v>5000</v>
      </c>
      <c r="H94" s="24">
        <v>1.22</v>
      </c>
      <c r="I94" s="31"/>
      <c r="J94" s="31"/>
      <c r="K94" s="35"/>
      <c r="L94" s="3"/>
      <c r="AI94" s="3"/>
      <c r="AV94" s="3"/>
      <c r="AX94" s="3"/>
      <c r="BB94" s="3"/>
    </row>
    <row r="95" spans="1:54" x14ac:dyDescent="0.25">
      <c r="B95" s="8"/>
      <c r="C95" s="60" t="s">
        <v>199</v>
      </c>
      <c r="D95" s="54"/>
      <c r="E95" s="6"/>
      <c r="F95" s="19"/>
      <c r="G95" s="24">
        <v>5975.3099999999995</v>
      </c>
      <c r="H95" s="24">
        <v>1.44</v>
      </c>
      <c r="I95" s="31"/>
      <c r="J95" s="31"/>
      <c r="K95" s="35"/>
    </row>
    <row r="96" spans="1:54" x14ac:dyDescent="0.25">
      <c r="C96" s="58" t="s">
        <v>185</v>
      </c>
      <c r="D96" s="54"/>
      <c r="E96" s="6"/>
      <c r="F96" s="19"/>
      <c r="G96" s="25">
        <v>10975.31</v>
      </c>
      <c r="H96" s="25">
        <v>2.66</v>
      </c>
      <c r="I96" s="31"/>
      <c r="J96" s="31"/>
      <c r="K96" s="35"/>
    </row>
    <row r="97" spans="3:11" x14ac:dyDescent="0.25">
      <c r="C97" s="57"/>
      <c r="D97" s="54"/>
      <c r="E97" s="6"/>
      <c r="F97" s="19"/>
      <c r="G97" s="24"/>
      <c r="H97" s="24"/>
      <c r="I97" s="31"/>
      <c r="J97" s="31"/>
      <c r="K97" s="35"/>
    </row>
    <row r="98" spans="3:11" x14ac:dyDescent="0.25">
      <c r="C98" s="61" t="s">
        <v>200</v>
      </c>
      <c r="D98" s="55"/>
      <c r="E98" s="5"/>
      <c r="F98" s="20"/>
      <c r="G98" s="26">
        <v>410896.3</v>
      </c>
      <c r="H98" s="26">
        <v>100</v>
      </c>
      <c r="I98" s="32"/>
      <c r="J98" s="32"/>
      <c r="K98" s="36"/>
    </row>
    <row r="101" spans="3:11" x14ac:dyDescent="0.25">
      <c r="C101" s="1" t="s">
        <v>201</v>
      </c>
    </row>
    <row r="102" spans="3:11" x14ac:dyDescent="0.25">
      <c r="C102" s="37" t="s">
        <v>202</v>
      </c>
      <c r="D102" s="37"/>
      <c r="E102" s="37"/>
      <c r="F102" s="37"/>
      <c r="G102" s="37"/>
      <c r="H102" s="37"/>
      <c r="I102" s="37"/>
      <c r="J102" s="37"/>
      <c r="K102" s="37"/>
    </row>
    <row r="103" spans="3:11" x14ac:dyDescent="0.25">
      <c r="C103" s="2" t="s">
        <v>203</v>
      </c>
    </row>
    <row r="104" spans="3:11" x14ac:dyDescent="0.25">
      <c r="C104" s="2" t="s">
        <v>204</v>
      </c>
    </row>
    <row r="105" spans="3:11" ht="30" customHeight="1" x14ac:dyDescent="0.25">
      <c r="C105" s="91" t="s">
        <v>205</v>
      </c>
      <c r="D105" s="92"/>
      <c r="E105" s="92"/>
      <c r="F105" s="92"/>
      <c r="G105" s="92"/>
      <c r="H105" s="92"/>
      <c r="I105" s="92"/>
      <c r="J105" s="92"/>
      <c r="K105" s="92"/>
    </row>
    <row r="106" spans="3:11" x14ac:dyDescent="0.25">
      <c r="C106" s="2" t="s">
        <v>206</v>
      </c>
    </row>
    <row r="108" spans="3:11" x14ac:dyDescent="0.25">
      <c r="C108" s="1" t="s">
        <v>4909</v>
      </c>
      <c r="E108" s="88" t="s">
        <v>4910</v>
      </c>
    </row>
    <row r="109" spans="3:11" x14ac:dyDescent="0.25">
      <c r="E109" s="2" t="s">
        <v>4936</v>
      </c>
    </row>
  </sheetData>
  <mergeCells count="1">
    <mergeCell ref="C105:K105"/>
  </mergeCells>
  <hyperlinks>
    <hyperlink ref="J2" location="'Index'!A1" display="'Index'!A1" xr:uid="{B82483D2-EB20-43A6-A00E-9E432201A9B2}"/>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D91BF-503A-4D61-980D-9ECB6080EC5E}">
  <sheetPr codeName="Sheet1"/>
  <dimension ref="A1:IV141"/>
  <sheetViews>
    <sheetView showGridLines="0" zoomScale="90" zoomScaleNormal="90" workbookViewId="0">
      <pane ySplit="6" topLeftCell="A13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1568</v>
      </c>
      <c r="J2" s="38" t="s">
        <v>4443</v>
      </c>
    </row>
    <row r="3" spans="1:54" ht="16.5" x14ac:dyDescent="0.3">
      <c r="C3" s="1" t="s">
        <v>28</v>
      </c>
      <c r="D3" s="21" t="s">
        <v>2383</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2384</v>
      </c>
      <c r="C19" s="60" t="s">
        <v>730</v>
      </c>
      <c r="D19" s="54" t="s">
        <v>2385</v>
      </c>
      <c r="E19" s="6" t="s">
        <v>666</v>
      </c>
      <c r="F19" s="19">
        <v>50000</v>
      </c>
      <c r="G19" s="24">
        <v>49791.55</v>
      </c>
      <c r="H19" s="24">
        <v>3.67</v>
      </c>
      <c r="I19" s="31">
        <v>7.99</v>
      </c>
      <c r="J19" s="31"/>
      <c r="K19" s="35" t="s">
        <v>658</v>
      </c>
    </row>
    <row r="20" spans="2:11" x14ac:dyDescent="0.25">
      <c r="B20" s="8" t="s">
        <v>2130</v>
      </c>
      <c r="C20" s="60" t="s">
        <v>710</v>
      </c>
      <c r="D20" s="54" t="s">
        <v>2131</v>
      </c>
      <c r="E20" s="6" t="s">
        <v>666</v>
      </c>
      <c r="F20" s="19">
        <v>50000</v>
      </c>
      <c r="G20" s="24">
        <v>49549.15</v>
      </c>
      <c r="H20" s="24">
        <v>3.65</v>
      </c>
      <c r="I20" s="31">
        <v>7.4611000000000001</v>
      </c>
      <c r="J20" s="31"/>
      <c r="K20" s="35"/>
    </row>
    <row r="21" spans="2:11" x14ac:dyDescent="0.25">
      <c r="B21" s="8" t="s">
        <v>1559</v>
      </c>
      <c r="C21" s="60" t="s">
        <v>719</v>
      </c>
      <c r="D21" s="54" t="s">
        <v>1560</v>
      </c>
      <c r="E21" s="6" t="s">
        <v>666</v>
      </c>
      <c r="F21" s="19">
        <v>45000</v>
      </c>
      <c r="G21" s="24">
        <v>45087.89</v>
      </c>
      <c r="H21" s="24">
        <v>3.32</v>
      </c>
      <c r="I21" s="31">
        <v>7.43</v>
      </c>
      <c r="J21" s="31"/>
      <c r="K21" s="35" t="s">
        <v>658</v>
      </c>
    </row>
    <row r="22" spans="2:11" x14ac:dyDescent="0.25">
      <c r="B22" s="8" t="s">
        <v>2386</v>
      </c>
      <c r="C22" s="60" t="s">
        <v>223</v>
      </c>
      <c r="D22" s="54" t="s">
        <v>2387</v>
      </c>
      <c r="E22" s="6" t="s">
        <v>679</v>
      </c>
      <c r="F22" s="19">
        <v>2500</v>
      </c>
      <c r="G22" s="24">
        <v>24976.65</v>
      </c>
      <c r="H22" s="24">
        <v>1.84</v>
      </c>
      <c r="I22" s="31">
        <v>8.06</v>
      </c>
      <c r="J22" s="31"/>
      <c r="K22" s="35" t="s">
        <v>658</v>
      </c>
    </row>
    <row r="23" spans="2:11" x14ac:dyDescent="0.25">
      <c r="B23" s="8" t="s">
        <v>2388</v>
      </c>
      <c r="C23" s="60" t="s">
        <v>70</v>
      </c>
      <c r="D23" s="54" t="s">
        <v>2389</v>
      </c>
      <c r="E23" s="6" t="s">
        <v>666</v>
      </c>
      <c r="F23" s="19">
        <v>25000</v>
      </c>
      <c r="G23" s="24">
        <v>24776.28</v>
      </c>
      <c r="H23" s="24">
        <v>1.82</v>
      </c>
      <c r="I23" s="31">
        <v>7.79</v>
      </c>
      <c r="J23" s="31"/>
      <c r="K23" s="35"/>
    </row>
    <row r="24" spans="2:11" x14ac:dyDescent="0.25">
      <c r="B24" s="8" t="s">
        <v>755</v>
      </c>
      <c r="C24" s="60" t="s">
        <v>462</v>
      </c>
      <c r="D24" s="54" t="s">
        <v>756</v>
      </c>
      <c r="E24" s="6" t="s">
        <v>679</v>
      </c>
      <c r="F24" s="19">
        <v>17500</v>
      </c>
      <c r="G24" s="24">
        <v>17477.22</v>
      </c>
      <c r="H24" s="24">
        <v>1.29</v>
      </c>
      <c r="I24" s="31">
        <v>8.0899000000000001</v>
      </c>
      <c r="J24" s="31"/>
      <c r="K24" s="35" t="s">
        <v>658</v>
      </c>
    </row>
    <row r="25" spans="2:11" x14ac:dyDescent="0.25">
      <c r="B25" s="8" t="s">
        <v>2390</v>
      </c>
      <c r="C25" s="60" t="s">
        <v>1840</v>
      </c>
      <c r="D25" s="54" t="s">
        <v>2391</v>
      </c>
      <c r="E25" s="6" t="s">
        <v>1288</v>
      </c>
      <c r="F25" s="19">
        <v>15500</v>
      </c>
      <c r="G25" s="24">
        <v>15541.85</v>
      </c>
      <c r="H25" s="24">
        <v>1.1399999999999999</v>
      </c>
      <c r="I25" s="31">
        <v>8.0398999999999994</v>
      </c>
      <c r="J25" s="31"/>
      <c r="K25" s="35" t="s">
        <v>658</v>
      </c>
    </row>
    <row r="26" spans="2:11" x14ac:dyDescent="0.25">
      <c r="B26" s="8" t="s">
        <v>2392</v>
      </c>
      <c r="C26" s="60" t="s">
        <v>710</v>
      </c>
      <c r="D26" s="54" t="s">
        <v>2393</v>
      </c>
      <c r="E26" s="6" t="s">
        <v>666</v>
      </c>
      <c r="F26" s="19">
        <v>1500</v>
      </c>
      <c r="G26" s="24">
        <v>15048.8</v>
      </c>
      <c r="H26" s="24">
        <v>1.1100000000000001</v>
      </c>
      <c r="I26" s="31">
        <v>7.5288000000000004</v>
      </c>
      <c r="J26" s="31"/>
      <c r="K26" s="35" t="s">
        <v>658</v>
      </c>
    </row>
    <row r="27" spans="2:11" x14ac:dyDescent="0.25">
      <c r="B27" s="8" t="s">
        <v>2394</v>
      </c>
      <c r="C27" s="60" t="s">
        <v>2395</v>
      </c>
      <c r="D27" s="54" t="s">
        <v>2396</v>
      </c>
      <c r="E27" s="6" t="s">
        <v>666</v>
      </c>
      <c r="F27" s="19">
        <v>15000</v>
      </c>
      <c r="G27" s="24">
        <v>15011.49</v>
      </c>
      <c r="H27" s="24">
        <v>1.1100000000000001</v>
      </c>
      <c r="I27" s="31">
        <v>7.8011999999999997</v>
      </c>
      <c r="J27" s="31"/>
      <c r="K27" s="35" t="s">
        <v>658</v>
      </c>
    </row>
    <row r="28" spans="2:11" x14ac:dyDescent="0.25">
      <c r="B28" s="8" t="s">
        <v>767</v>
      </c>
      <c r="C28" s="60" t="s">
        <v>730</v>
      </c>
      <c r="D28" s="54" t="s">
        <v>768</v>
      </c>
      <c r="E28" s="6" t="s">
        <v>666</v>
      </c>
      <c r="F28" s="19">
        <v>15000</v>
      </c>
      <c r="G28" s="24">
        <v>14779.7</v>
      </c>
      <c r="H28" s="24">
        <v>1.0900000000000001</v>
      </c>
      <c r="I28" s="31">
        <v>8.0500000000000007</v>
      </c>
      <c r="J28" s="31"/>
      <c r="K28" s="35"/>
    </row>
    <row r="29" spans="2:11" x14ac:dyDescent="0.25">
      <c r="B29" s="8" t="s">
        <v>2397</v>
      </c>
      <c r="C29" s="60" t="s">
        <v>730</v>
      </c>
      <c r="D29" s="54" t="s">
        <v>2398</v>
      </c>
      <c r="E29" s="6" t="s">
        <v>666</v>
      </c>
      <c r="F29" s="19">
        <v>15000</v>
      </c>
      <c r="G29" s="24">
        <v>14755.28</v>
      </c>
      <c r="H29" s="24">
        <v>1.0900000000000001</v>
      </c>
      <c r="I29" s="31">
        <v>8.0500000000000007</v>
      </c>
      <c r="J29" s="31"/>
      <c r="K29" s="35"/>
    </row>
    <row r="30" spans="2:11" x14ac:dyDescent="0.25">
      <c r="B30" s="8" t="s">
        <v>680</v>
      </c>
      <c r="C30" s="60" t="s">
        <v>681</v>
      </c>
      <c r="D30" s="54" t="s">
        <v>682</v>
      </c>
      <c r="E30" s="6" t="s">
        <v>683</v>
      </c>
      <c r="F30" s="19">
        <v>12500</v>
      </c>
      <c r="G30" s="24">
        <v>12331.95</v>
      </c>
      <c r="H30" s="24">
        <v>0.91</v>
      </c>
      <c r="I30" s="31">
        <v>8.0599000000000007</v>
      </c>
      <c r="J30" s="31"/>
      <c r="K30" s="35" t="s">
        <v>658</v>
      </c>
    </row>
    <row r="31" spans="2:11" x14ac:dyDescent="0.25">
      <c r="B31" s="8" t="s">
        <v>2399</v>
      </c>
      <c r="C31" s="60" t="s">
        <v>2400</v>
      </c>
      <c r="D31" s="54" t="s">
        <v>2401</v>
      </c>
      <c r="E31" s="6" t="s">
        <v>679</v>
      </c>
      <c r="F31" s="19">
        <v>10000</v>
      </c>
      <c r="G31" s="24">
        <v>10001.01</v>
      </c>
      <c r="H31" s="24">
        <v>0.74</v>
      </c>
      <c r="I31" s="31">
        <v>7.7473999999999998</v>
      </c>
      <c r="J31" s="31"/>
      <c r="K31" s="35" t="s">
        <v>658</v>
      </c>
    </row>
    <row r="32" spans="2:11" x14ac:dyDescent="0.25">
      <c r="B32" s="8" t="s">
        <v>2402</v>
      </c>
      <c r="C32" s="60" t="s">
        <v>719</v>
      </c>
      <c r="D32" s="54" t="s">
        <v>2403</v>
      </c>
      <c r="E32" s="6" t="s">
        <v>666</v>
      </c>
      <c r="F32" s="19">
        <v>10000</v>
      </c>
      <c r="G32" s="24">
        <v>9992.8700000000008</v>
      </c>
      <c r="H32" s="24">
        <v>0.74</v>
      </c>
      <c r="I32" s="31">
        <v>7.4691000000000001</v>
      </c>
      <c r="J32" s="31"/>
      <c r="K32" s="35" t="s">
        <v>658</v>
      </c>
    </row>
    <row r="33" spans="2:11" x14ac:dyDescent="0.25">
      <c r="B33" s="8" t="s">
        <v>2404</v>
      </c>
      <c r="C33" s="60" t="s">
        <v>719</v>
      </c>
      <c r="D33" s="54" t="s">
        <v>2405</v>
      </c>
      <c r="E33" s="6" t="s">
        <v>666</v>
      </c>
      <c r="F33" s="19">
        <v>10000</v>
      </c>
      <c r="G33" s="24">
        <v>9907.6200000000008</v>
      </c>
      <c r="H33" s="24">
        <v>0.73</v>
      </c>
      <c r="I33" s="31">
        <v>7.48</v>
      </c>
      <c r="J33" s="31"/>
      <c r="K33" s="35" t="s">
        <v>658</v>
      </c>
    </row>
    <row r="34" spans="2:11" x14ac:dyDescent="0.25">
      <c r="B34" s="8" t="s">
        <v>2406</v>
      </c>
      <c r="C34" s="60" t="s">
        <v>719</v>
      </c>
      <c r="D34" s="54" t="s">
        <v>2407</v>
      </c>
      <c r="E34" s="6" t="s">
        <v>1125</v>
      </c>
      <c r="F34" s="19">
        <v>10000</v>
      </c>
      <c r="G34" s="24">
        <v>9837.6299999999992</v>
      </c>
      <c r="H34" s="24">
        <v>0.72</v>
      </c>
      <c r="I34" s="31">
        <v>7.48</v>
      </c>
      <c r="J34" s="31"/>
      <c r="K34" s="35" t="s">
        <v>658</v>
      </c>
    </row>
    <row r="35" spans="2:11" x14ac:dyDescent="0.25">
      <c r="B35" s="8" t="s">
        <v>2408</v>
      </c>
      <c r="C35" s="60" t="s">
        <v>1650</v>
      </c>
      <c r="D35" s="54" t="s">
        <v>2409</v>
      </c>
      <c r="E35" s="6" t="s">
        <v>1125</v>
      </c>
      <c r="F35" s="19">
        <v>10000</v>
      </c>
      <c r="G35" s="24">
        <v>9107.7900000000009</v>
      </c>
      <c r="H35" s="24">
        <v>0.67</v>
      </c>
      <c r="I35" s="31">
        <v>7.93</v>
      </c>
      <c r="J35" s="31"/>
      <c r="K35" s="35" t="s">
        <v>658</v>
      </c>
    </row>
    <row r="36" spans="2:11" x14ac:dyDescent="0.25">
      <c r="B36" s="8" t="s">
        <v>1561</v>
      </c>
      <c r="C36" s="60" t="s">
        <v>1123</v>
      </c>
      <c r="D36" s="54" t="s">
        <v>1562</v>
      </c>
      <c r="E36" s="6" t="s">
        <v>1125</v>
      </c>
      <c r="F36" s="19">
        <v>7500</v>
      </c>
      <c r="G36" s="24">
        <v>7498.23</v>
      </c>
      <c r="H36" s="24">
        <v>0.55000000000000004</v>
      </c>
      <c r="I36" s="31">
        <v>7.54</v>
      </c>
      <c r="J36" s="31"/>
      <c r="K36" s="35"/>
    </row>
    <row r="37" spans="2:11" x14ac:dyDescent="0.25">
      <c r="B37" s="8" t="s">
        <v>2410</v>
      </c>
      <c r="C37" s="60" t="s">
        <v>722</v>
      </c>
      <c r="D37" s="54" t="s">
        <v>2411</v>
      </c>
      <c r="E37" s="6" t="s">
        <v>666</v>
      </c>
      <c r="F37" s="19">
        <v>600</v>
      </c>
      <c r="G37" s="24">
        <v>5987.35</v>
      </c>
      <c r="H37" s="24">
        <v>0.44</v>
      </c>
      <c r="I37" s="31">
        <v>7.8525</v>
      </c>
      <c r="J37" s="31"/>
      <c r="K37" s="35" t="s">
        <v>658</v>
      </c>
    </row>
    <row r="38" spans="2:11" x14ac:dyDescent="0.25">
      <c r="B38" s="8" t="s">
        <v>2412</v>
      </c>
      <c r="C38" s="60" t="s">
        <v>730</v>
      </c>
      <c r="D38" s="54" t="s">
        <v>2413</v>
      </c>
      <c r="E38" s="6" t="s">
        <v>666</v>
      </c>
      <c r="F38" s="19">
        <v>5500</v>
      </c>
      <c r="G38" s="24">
        <v>5530.67</v>
      </c>
      <c r="H38" s="24">
        <v>0.41</v>
      </c>
      <c r="I38" s="31">
        <v>7.8550000000000004</v>
      </c>
      <c r="J38" s="31"/>
      <c r="K38" s="35" t="s">
        <v>658</v>
      </c>
    </row>
    <row r="39" spans="2:11" x14ac:dyDescent="0.25">
      <c r="B39" s="8" t="s">
        <v>2414</v>
      </c>
      <c r="C39" s="60" t="s">
        <v>169</v>
      </c>
      <c r="D39" s="54" t="s">
        <v>2415</v>
      </c>
      <c r="E39" s="6" t="s">
        <v>679</v>
      </c>
      <c r="F39" s="19">
        <v>5000</v>
      </c>
      <c r="G39" s="24">
        <v>5017.01</v>
      </c>
      <c r="H39" s="24">
        <v>0.37</v>
      </c>
      <c r="I39" s="31">
        <v>7.8948999999999998</v>
      </c>
      <c r="J39" s="31"/>
      <c r="K39" s="35" t="s">
        <v>658</v>
      </c>
    </row>
    <row r="40" spans="2:11" x14ac:dyDescent="0.25">
      <c r="B40" s="8" t="s">
        <v>2416</v>
      </c>
      <c r="C40" s="60" t="s">
        <v>719</v>
      </c>
      <c r="D40" s="54" t="s">
        <v>2417</v>
      </c>
      <c r="E40" s="6" t="s">
        <v>1125</v>
      </c>
      <c r="F40" s="19">
        <v>5000</v>
      </c>
      <c r="G40" s="24">
        <v>4949.59</v>
      </c>
      <c r="H40" s="24">
        <v>0.36</v>
      </c>
      <c r="I40" s="31">
        <v>7.4550000000000001</v>
      </c>
      <c r="J40" s="31"/>
      <c r="K40" s="35" t="s">
        <v>658</v>
      </c>
    </row>
    <row r="41" spans="2:11" x14ac:dyDescent="0.25">
      <c r="B41" s="8" t="s">
        <v>2337</v>
      </c>
      <c r="C41" s="60" t="s">
        <v>719</v>
      </c>
      <c r="D41" s="54" t="s">
        <v>2338</v>
      </c>
      <c r="E41" s="6" t="s">
        <v>1125</v>
      </c>
      <c r="F41" s="19">
        <v>1000</v>
      </c>
      <c r="G41" s="24">
        <v>999.41</v>
      </c>
      <c r="H41" s="24">
        <v>7.0000000000000007E-2</v>
      </c>
      <c r="I41" s="31">
        <v>7.51</v>
      </c>
      <c r="J41" s="31"/>
      <c r="K41" s="35" t="s">
        <v>658</v>
      </c>
    </row>
    <row r="42" spans="2:11" x14ac:dyDescent="0.25">
      <c r="B42" s="8" t="s">
        <v>2418</v>
      </c>
      <c r="C42" s="60" t="s">
        <v>1123</v>
      </c>
      <c r="D42" s="54" t="s">
        <v>2419</v>
      </c>
      <c r="E42" s="6" t="s">
        <v>666</v>
      </c>
      <c r="F42" s="19">
        <v>200</v>
      </c>
      <c r="G42" s="24">
        <v>199.69</v>
      </c>
      <c r="H42" s="24">
        <v>0.01</v>
      </c>
      <c r="I42" s="31">
        <v>7.55</v>
      </c>
      <c r="J42" s="31"/>
      <c r="K42" s="35" t="s">
        <v>658</v>
      </c>
    </row>
    <row r="43" spans="2:11" x14ac:dyDescent="0.25">
      <c r="C43" s="58" t="s">
        <v>185</v>
      </c>
      <c r="D43" s="54"/>
      <c r="E43" s="6"/>
      <c r="F43" s="19"/>
      <c r="G43" s="25">
        <v>378156.68</v>
      </c>
      <c r="H43" s="25">
        <v>27.85</v>
      </c>
      <c r="I43" s="31"/>
      <c r="J43" s="31"/>
      <c r="K43" s="35"/>
    </row>
    <row r="44" spans="2:11" x14ac:dyDescent="0.25">
      <c r="C44" s="57"/>
      <c r="D44" s="54"/>
      <c r="E44" s="6"/>
      <c r="F44" s="19"/>
      <c r="G44" s="24"/>
      <c r="H44" s="24"/>
      <c r="I44" s="31"/>
      <c r="J44" s="31"/>
      <c r="K44" s="35"/>
    </row>
    <row r="45" spans="2:11" x14ac:dyDescent="0.25">
      <c r="C45" s="59" t="s">
        <v>774</v>
      </c>
      <c r="D45" s="54"/>
      <c r="E45" s="6"/>
      <c r="F45" s="19"/>
      <c r="G45" s="24"/>
      <c r="H45" s="24"/>
      <c r="I45" s="31"/>
      <c r="J45" s="31"/>
      <c r="K45" s="35"/>
    </row>
    <row r="46" spans="2:11" x14ac:dyDescent="0.25">
      <c r="B46" s="8" t="s">
        <v>775</v>
      </c>
      <c r="C46" s="60" t="s">
        <v>776</v>
      </c>
      <c r="D46" s="54" t="s">
        <v>777</v>
      </c>
      <c r="E46" s="6" t="s">
        <v>657</v>
      </c>
      <c r="F46" s="19">
        <v>25000</v>
      </c>
      <c r="G46" s="24">
        <v>25079.83</v>
      </c>
      <c r="H46" s="24">
        <v>1.85</v>
      </c>
      <c r="I46" s="31">
        <v>8.7276000000000007</v>
      </c>
      <c r="J46" s="31"/>
      <c r="K46" s="35" t="s">
        <v>658</v>
      </c>
    </row>
    <row r="47" spans="2:11" x14ac:dyDescent="0.25">
      <c r="C47" s="58" t="s">
        <v>185</v>
      </c>
      <c r="D47" s="54"/>
      <c r="E47" s="6"/>
      <c r="F47" s="19"/>
      <c r="G47" s="25">
        <v>25079.83</v>
      </c>
      <c r="H47" s="25">
        <v>1.85</v>
      </c>
      <c r="I47" s="31"/>
      <c r="J47" s="31"/>
      <c r="K47" s="35"/>
    </row>
    <row r="48" spans="2:11" x14ac:dyDescent="0.25">
      <c r="C48" s="57"/>
      <c r="D48" s="54"/>
      <c r="E48" s="6"/>
      <c r="F48" s="19"/>
      <c r="G48" s="24"/>
      <c r="H48" s="24"/>
      <c r="I48" s="31"/>
      <c r="J48" s="31"/>
      <c r="K48" s="35"/>
    </row>
    <row r="49" spans="2:11" x14ac:dyDescent="0.25">
      <c r="C49" s="58" t="s">
        <v>7</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8</v>
      </c>
      <c r="D51" s="54"/>
      <c r="E51" s="6"/>
      <c r="F51" s="19"/>
      <c r="G51" s="24"/>
      <c r="H51" s="24"/>
      <c r="I51" s="31"/>
      <c r="J51" s="31"/>
      <c r="K51" s="35"/>
    </row>
    <row r="52" spans="2:11" x14ac:dyDescent="0.25">
      <c r="B52" s="8" t="s">
        <v>1932</v>
      </c>
      <c r="C52" s="60" t="s">
        <v>4801</v>
      </c>
      <c r="D52" s="54" t="s">
        <v>1933</v>
      </c>
      <c r="E52" s="6" t="s">
        <v>786</v>
      </c>
      <c r="F52" s="19">
        <v>525</v>
      </c>
      <c r="G52" s="24">
        <v>51423.7</v>
      </c>
      <c r="H52" s="24">
        <v>3.79</v>
      </c>
      <c r="I52" s="31">
        <v>7.83</v>
      </c>
      <c r="J52" s="31"/>
      <c r="K52" s="35" t="s">
        <v>658</v>
      </c>
    </row>
    <row r="53" spans="2:11" x14ac:dyDescent="0.25">
      <c r="B53" s="8" t="s">
        <v>2420</v>
      </c>
      <c r="C53" s="60" t="s">
        <v>4802</v>
      </c>
      <c r="D53" s="54" t="s">
        <v>2421</v>
      </c>
      <c r="E53" s="6" t="s">
        <v>1938</v>
      </c>
      <c r="F53" s="19">
        <v>99</v>
      </c>
      <c r="G53" s="24">
        <v>7748.83</v>
      </c>
      <c r="H53" s="24">
        <v>0.56999999999999995</v>
      </c>
      <c r="I53" s="31">
        <v>8.2550000000000008</v>
      </c>
      <c r="J53" s="31"/>
      <c r="K53" s="35" t="s">
        <v>658</v>
      </c>
    </row>
    <row r="54" spans="2:11" x14ac:dyDescent="0.25">
      <c r="B54" s="8" t="s">
        <v>1934</v>
      </c>
      <c r="C54" s="60" t="s">
        <v>4799</v>
      </c>
      <c r="D54" s="54" t="s">
        <v>1935</v>
      </c>
      <c r="E54" s="6" t="s">
        <v>786</v>
      </c>
      <c r="F54" s="19">
        <v>327</v>
      </c>
      <c r="G54" s="24">
        <v>6821.09</v>
      </c>
      <c r="H54" s="24">
        <v>0.5</v>
      </c>
      <c r="I54" s="31">
        <v>8.1449999999999996</v>
      </c>
      <c r="J54" s="31"/>
      <c r="K54" s="35" t="s">
        <v>658</v>
      </c>
    </row>
    <row r="55" spans="2:11" x14ac:dyDescent="0.25">
      <c r="B55" s="8" t="s">
        <v>1936</v>
      </c>
      <c r="C55" s="60" t="s">
        <v>4802</v>
      </c>
      <c r="D55" s="54" t="s">
        <v>1937</v>
      </c>
      <c r="E55" s="6" t="s">
        <v>1938</v>
      </c>
      <c r="F55" s="19">
        <v>193</v>
      </c>
      <c r="G55" s="24">
        <v>1986.38</v>
      </c>
      <c r="H55" s="24">
        <v>0.15</v>
      </c>
      <c r="I55" s="31">
        <v>8.2200000000000006</v>
      </c>
      <c r="J55" s="31"/>
      <c r="K55" s="35" t="s">
        <v>658</v>
      </c>
    </row>
    <row r="56" spans="2:11" x14ac:dyDescent="0.25">
      <c r="C56" s="58" t="s">
        <v>185</v>
      </c>
      <c r="D56" s="54"/>
      <c r="E56" s="6"/>
      <c r="F56" s="19"/>
      <c r="G56" s="25">
        <v>67980</v>
      </c>
      <c r="H56" s="25">
        <v>5.01</v>
      </c>
      <c r="I56" s="31"/>
      <c r="J56" s="31"/>
      <c r="K56" s="35"/>
    </row>
    <row r="57" spans="2:11" x14ac:dyDescent="0.25">
      <c r="C57" s="57"/>
      <c r="D57" s="54"/>
      <c r="E57" s="6"/>
      <c r="F57" s="19"/>
      <c r="G57" s="24"/>
      <c r="H57" s="24"/>
      <c r="I57" s="31"/>
      <c r="J57" s="31"/>
      <c r="K57" s="35"/>
    </row>
    <row r="58" spans="2:11" x14ac:dyDescent="0.25">
      <c r="C58" s="59" t="s">
        <v>9</v>
      </c>
      <c r="D58" s="54"/>
      <c r="E58" s="6"/>
      <c r="F58" s="19"/>
      <c r="G58" s="24"/>
      <c r="H58" s="24"/>
      <c r="I58" s="31"/>
      <c r="J58" s="31"/>
      <c r="K58" s="35"/>
    </row>
    <row r="59" spans="2:11" x14ac:dyDescent="0.25">
      <c r="B59" s="8" t="s">
        <v>869</v>
      </c>
      <c r="C59" s="60" t="s">
        <v>870</v>
      </c>
      <c r="D59" s="54" t="s">
        <v>871</v>
      </c>
      <c r="E59" s="6" t="s">
        <v>196</v>
      </c>
      <c r="F59" s="19">
        <v>15000000</v>
      </c>
      <c r="G59" s="24">
        <v>15596.64</v>
      </c>
      <c r="H59" s="24">
        <v>1.1499999999999999</v>
      </c>
      <c r="I59" s="31">
        <v>0</v>
      </c>
      <c r="J59" s="31"/>
      <c r="K59" s="35"/>
    </row>
    <row r="60" spans="2:11" x14ac:dyDescent="0.25">
      <c r="C60" s="58" t="s">
        <v>185</v>
      </c>
      <c r="D60" s="54"/>
      <c r="E60" s="6"/>
      <c r="F60" s="19"/>
      <c r="G60" s="25">
        <v>15596.64</v>
      </c>
      <c r="H60" s="25">
        <v>1.1499999999999999</v>
      </c>
      <c r="I60" s="31"/>
      <c r="J60" s="31"/>
      <c r="K60" s="35"/>
    </row>
    <row r="61" spans="2:11" x14ac:dyDescent="0.25">
      <c r="C61" s="57"/>
      <c r="D61" s="54"/>
      <c r="E61" s="6"/>
      <c r="F61" s="19"/>
      <c r="G61" s="24"/>
      <c r="H61" s="24"/>
      <c r="I61" s="31"/>
      <c r="J61" s="31"/>
      <c r="K61" s="35"/>
    </row>
    <row r="62" spans="2:11" x14ac:dyDescent="0.25">
      <c r="C62" s="59" t="s">
        <v>9</v>
      </c>
      <c r="D62" s="54"/>
      <c r="E62" s="6"/>
      <c r="F62" s="19"/>
      <c r="G62" s="24"/>
      <c r="H62" s="24"/>
      <c r="I62" s="31"/>
      <c r="J62" s="31"/>
      <c r="K62" s="35"/>
    </row>
    <row r="63" spans="2:11" x14ac:dyDescent="0.25">
      <c r="B63" s="8" t="s">
        <v>2422</v>
      </c>
      <c r="C63" s="60" t="s">
        <v>2423</v>
      </c>
      <c r="D63" s="54" t="s">
        <v>2424</v>
      </c>
      <c r="E63" s="6" t="s">
        <v>196</v>
      </c>
      <c r="F63" s="19">
        <v>3500000</v>
      </c>
      <c r="G63" s="24">
        <v>3563.08</v>
      </c>
      <c r="H63" s="24">
        <v>0.26</v>
      </c>
      <c r="I63" s="31">
        <v>5.9009881000000002</v>
      </c>
      <c r="J63" s="31"/>
      <c r="K63" s="35"/>
    </row>
    <row r="64" spans="2:11" x14ac:dyDescent="0.25">
      <c r="C64" s="58" t="s">
        <v>185</v>
      </c>
      <c r="D64" s="54"/>
      <c r="E64" s="6"/>
      <c r="F64" s="19"/>
      <c r="G64" s="25">
        <v>3563.08</v>
      </c>
      <c r="H64" s="25">
        <v>0.26</v>
      </c>
      <c r="I64" s="31"/>
      <c r="J64" s="31"/>
      <c r="K64" s="35"/>
    </row>
    <row r="65" spans="1:11" x14ac:dyDescent="0.25">
      <c r="C65" s="57"/>
      <c r="D65" s="54"/>
      <c r="E65" s="6"/>
      <c r="F65" s="19"/>
      <c r="G65" s="24"/>
      <c r="H65" s="24"/>
      <c r="I65" s="31"/>
      <c r="J65" s="31"/>
      <c r="K65" s="35"/>
    </row>
    <row r="66" spans="1:11" x14ac:dyDescent="0.25">
      <c r="C66" s="59" t="s">
        <v>10</v>
      </c>
      <c r="D66" s="54"/>
      <c r="E66" s="6"/>
      <c r="F66" s="19"/>
      <c r="G66" s="24"/>
      <c r="H66" s="24"/>
      <c r="I66" s="31"/>
      <c r="J66" s="31"/>
      <c r="K66" s="35"/>
    </row>
    <row r="67" spans="1:11" x14ac:dyDescent="0.25">
      <c r="B67" s="8" t="s">
        <v>1939</v>
      </c>
      <c r="C67" s="60" t="s">
        <v>1940</v>
      </c>
      <c r="D67" s="54" t="s">
        <v>1941</v>
      </c>
      <c r="E67" s="6" t="s">
        <v>196</v>
      </c>
      <c r="F67" s="19">
        <v>84992300</v>
      </c>
      <c r="G67" s="24">
        <v>85349.27</v>
      </c>
      <c r="H67" s="24">
        <v>6.28</v>
      </c>
      <c r="I67" s="31">
        <v>5.9399499999999996</v>
      </c>
      <c r="J67" s="31"/>
      <c r="K67" s="35"/>
    </row>
    <row r="68" spans="1:11" x14ac:dyDescent="0.25">
      <c r="B68" s="8" t="s">
        <v>2425</v>
      </c>
      <c r="C68" s="60" t="s">
        <v>2426</v>
      </c>
      <c r="D68" s="54" t="s">
        <v>2427</v>
      </c>
      <c r="E68" s="6" t="s">
        <v>196</v>
      </c>
      <c r="F68" s="19">
        <v>16000000</v>
      </c>
      <c r="G68" s="24">
        <v>16203.46</v>
      </c>
      <c r="H68" s="24">
        <v>1.19</v>
      </c>
      <c r="I68" s="31">
        <v>5.87995</v>
      </c>
      <c r="J68" s="31"/>
      <c r="K68" s="35"/>
    </row>
    <row r="69" spans="1:11" x14ac:dyDescent="0.25">
      <c r="B69" s="8" t="s">
        <v>2428</v>
      </c>
      <c r="C69" s="60" t="s">
        <v>2429</v>
      </c>
      <c r="D69" s="54" t="s">
        <v>2430</v>
      </c>
      <c r="E69" s="6" t="s">
        <v>196</v>
      </c>
      <c r="F69" s="19">
        <v>7200000</v>
      </c>
      <c r="G69" s="24">
        <v>7243.64</v>
      </c>
      <c r="H69" s="24">
        <v>0.53</v>
      </c>
      <c r="I69" s="31">
        <v>5.9</v>
      </c>
      <c r="J69" s="31"/>
      <c r="K69" s="35"/>
    </row>
    <row r="70" spans="1:11" x14ac:dyDescent="0.25">
      <c r="B70" s="8" t="s">
        <v>2431</v>
      </c>
      <c r="C70" s="60" t="s">
        <v>2432</v>
      </c>
      <c r="D70" s="54" t="s">
        <v>2433</v>
      </c>
      <c r="E70" s="6" t="s">
        <v>196</v>
      </c>
      <c r="F70" s="19">
        <v>3500000</v>
      </c>
      <c r="G70" s="24">
        <v>3520.63</v>
      </c>
      <c r="H70" s="24">
        <v>0.26</v>
      </c>
      <c r="I70" s="31">
        <v>5.9249499999999999</v>
      </c>
      <c r="J70" s="31"/>
      <c r="K70" s="35"/>
    </row>
    <row r="71" spans="1:11" x14ac:dyDescent="0.25">
      <c r="C71" s="58" t="s">
        <v>185</v>
      </c>
      <c r="D71" s="54"/>
      <c r="E71" s="6"/>
      <c r="F71" s="19"/>
      <c r="G71" s="25">
        <v>112317</v>
      </c>
      <c r="H71" s="25">
        <v>8.26</v>
      </c>
      <c r="I71" s="31"/>
      <c r="J71" s="31"/>
      <c r="K71" s="35"/>
    </row>
    <row r="72" spans="1:11" x14ac:dyDescent="0.25">
      <c r="C72" s="57"/>
      <c r="D72" s="54"/>
      <c r="E72" s="6"/>
      <c r="F72" s="19"/>
      <c r="G72" s="24"/>
      <c r="H72" s="24"/>
      <c r="I72" s="31"/>
      <c r="J72" s="31"/>
      <c r="K72" s="35"/>
    </row>
    <row r="73" spans="1:11" x14ac:dyDescent="0.25">
      <c r="C73" s="58" t="s">
        <v>11</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13</v>
      </c>
      <c r="D75" s="54"/>
      <c r="E75" s="6"/>
      <c r="F75" s="19"/>
      <c r="G75" s="24"/>
      <c r="H75" s="24"/>
      <c r="I75" s="31"/>
      <c r="J75" s="31"/>
      <c r="K75" s="35"/>
    </row>
    <row r="76" spans="1:11" x14ac:dyDescent="0.25">
      <c r="C76" s="59" t="s">
        <v>14</v>
      </c>
      <c r="D76" s="54"/>
      <c r="E76" s="6"/>
      <c r="F76" s="19"/>
      <c r="G76" s="24"/>
      <c r="H76" s="24"/>
      <c r="I76" s="31"/>
      <c r="J76" s="31"/>
      <c r="K76" s="35"/>
    </row>
    <row r="77" spans="1:11" x14ac:dyDescent="0.25">
      <c r="B77" s="8" t="s">
        <v>1621</v>
      </c>
      <c r="C77" s="60" t="s">
        <v>692</v>
      </c>
      <c r="D77" s="54" t="s">
        <v>1622</v>
      </c>
      <c r="E77" s="6" t="s">
        <v>805</v>
      </c>
      <c r="F77" s="19">
        <v>20000</v>
      </c>
      <c r="G77" s="24">
        <v>93986.8</v>
      </c>
      <c r="H77" s="24">
        <v>6.92</v>
      </c>
      <c r="I77" s="31">
        <v>7.39</v>
      </c>
      <c r="J77" s="31"/>
      <c r="K77" s="35" t="s">
        <v>658</v>
      </c>
    </row>
    <row r="78" spans="1:11" x14ac:dyDescent="0.25">
      <c r="B78" s="8" t="s">
        <v>2434</v>
      </c>
      <c r="C78" s="60" t="s">
        <v>1398</v>
      </c>
      <c r="D78" s="54" t="s">
        <v>2435</v>
      </c>
      <c r="E78" s="6" t="s">
        <v>805</v>
      </c>
      <c r="F78" s="19">
        <v>1500</v>
      </c>
      <c r="G78" s="24">
        <v>7256.36</v>
      </c>
      <c r="H78" s="24">
        <v>0.53</v>
      </c>
      <c r="I78" s="31">
        <v>8.2248999999999999</v>
      </c>
      <c r="J78" s="31"/>
      <c r="K78" s="35" t="s">
        <v>658</v>
      </c>
    </row>
    <row r="79" spans="1:11" x14ac:dyDescent="0.25">
      <c r="C79" s="58" t="s">
        <v>185</v>
      </c>
      <c r="D79" s="54"/>
      <c r="E79" s="6"/>
      <c r="F79" s="19"/>
      <c r="G79" s="25">
        <v>101243.16</v>
      </c>
      <c r="H79" s="25">
        <v>7.45</v>
      </c>
      <c r="I79" s="31"/>
      <c r="J79" s="31"/>
      <c r="K79" s="35"/>
    </row>
    <row r="80" spans="1:11" x14ac:dyDescent="0.25">
      <c r="C80" s="57"/>
      <c r="D80" s="54"/>
      <c r="E80" s="6"/>
      <c r="F80" s="19"/>
      <c r="G80" s="24"/>
      <c r="H80" s="24"/>
      <c r="I80" s="31"/>
      <c r="J80" s="31"/>
      <c r="K80" s="35"/>
    </row>
    <row r="81" spans="2:11" x14ac:dyDescent="0.25">
      <c r="C81" s="59" t="s">
        <v>15</v>
      </c>
      <c r="D81" s="54"/>
      <c r="E81" s="6"/>
      <c r="F81" s="19"/>
      <c r="G81" s="24"/>
      <c r="H81" s="24"/>
      <c r="I81" s="31"/>
      <c r="J81" s="31"/>
      <c r="K81" s="35"/>
    </row>
    <row r="82" spans="2:11" x14ac:dyDescent="0.25">
      <c r="B82" s="8" t="s">
        <v>1694</v>
      </c>
      <c r="C82" s="60" t="s">
        <v>46</v>
      </c>
      <c r="D82" s="54" t="s">
        <v>1695</v>
      </c>
      <c r="E82" s="6" t="s">
        <v>805</v>
      </c>
      <c r="F82" s="19">
        <v>30000</v>
      </c>
      <c r="G82" s="24">
        <v>140550.9</v>
      </c>
      <c r="H82" s="24">
        <v>10.35</v>
      </c>
      <c r="I82" s="31">
        <v>7.3250000000000002</v>
      </c>
      <c r="J82" s="31"/>
      <c r="K82" s="35" t="s">
        <v>658</v>
      </c>
    </row>
    <row r="83" spans="2:11" x14ac:dyDescent="0.25">
      <c r="B83" s="8" t="s">
        <v>1692</v>
      </c>
      <c r="C83" s="60" t="s">
        <v>1123</v>
      </c>
      <c r="D83" s="54" t="s">
        <v>1693</v>
      </c>
      <c r="E83" s="6" t="s">
        <v>805</v>
      </c>
      <c r="F83" s="19">
        <v>23000</v>
      </c>
      <c r="G83" s="24">
        <v>107825.15</v>
      </c>
      <c r="H83" s="24">
        <v>7.94</v>
      </c>
      <c r="I83" s="31">
        <v>7.25</v>
      </c>
      <c r="J83" s="31"/>
      <c r="K83" s="35" t="s">
        <v>658</v>
      </c>
    </row>
    <row r="84" spans="2:11" x14ac:dyDescent="0.25">
      <c r="B84" s="8" t="s">
        <v>1674</v>
      </c>
      <c r="C84" s="60" t="s">
        <v>1118</v>
      </c>
      <c r="D84" s="54" t="s">
        <v>1675</v>
      </c>
      <c r="E84" s="6" t="s">
        <v>805</v>
      </c>
      <c r="F84" s="19">
        <v>14000</v>
      </c>
      <c r="G84" s="24">
        <v>65779.7</v>
      </c>
      <c r="H84" s="24">
        <v>4.84</v>
      </c>
      <c r="I84" s="31">
        <v>7.2500999999999998</v>
      </c>
      <c r="J84" s="31"/>
      <c r="K84" s="35" t="s">
        <v>658</v>
      </c>
    </row>
    <row r="85" spans="2:11" x14ac:dyDescent="0.25">
      <c r="B85" s="8" t="s">
        <v>1686</v>
      </c>
      <c r="C85" s="60" t="s">
        <v>1507</v>
      </c>
      <c r="D85" s="54" t="s">
        <v>1687</v>
      </c>
      <c r="E85" s="6" t="s">
        <v>805</v>
      </c>
      <c r="F85" s="19">
        <v>10000</v>
      </c>
      <c r="G85" s="24">
        <v>47087.5</v>
      </c>
      <c r="H85" s="24">
        <v>3.47</v>
      </c>
      <c r="I85" s="31">
        <v>7.33</v>
      </c>
      <c r="J85" s="31"/>
      <c r="K85" s="35" t="s">
        <v>658</v>
      </c>
    </row>
    <row r="86" spans="2:11" x14ac:dyDescent="0.25">
      <c r="B86" s="8" t="s">
        <v>1707</v>
      </c>
      <c r="C86" s="60" t="s">
        <v>803</v>
      </c>
      <c r="D86" s="54" t="s">
        <v>1708</v>
      </c>
      <c r="E86" s="6" t="s">
        <v>805</v>
      </c>
      <c r="F86" s="19">
        <v>10000</v>
      </c>
      <c r="G86" s="24">
        <v>47028.6</v>
      </c>
      <c r="H86" s="24">
        <v>3.46</v>
      </c>
      <c r="I86" s="31">
        <v>7.2750000000000004</v>
      </c>
      <c r="J86" s="31"/>
      <c r="K86" s="35" t="s">
        <v>658</v>
      </c>
    </row>
    <row r="87" spans="2:11" x14ac:dyDescent="0.25">
      <c r="B87" s="8" t="s">
        <v>1969</v>
      </c>
      <c r="C87" s="60" t="s">
        <v>67</v>
      </c>
      <c r="D87" s="54" t="s">
        <v>1970</v>
      </c>
      <c r="E87" s="6" t="s">
        <v>805</v>
      </c>
      <c r="F87" s="19">
        <v>10000</v>
      </c>
      <c r="G87" s="24">
        <v>46878.75</v>
      </c>
      <c r="H87" s="24">
        <v>3.45</v>
      </c>
      <c r="I87" s="31">
        <v>7.19</v>
      </c>
      <c r="J87" s="31"/>
      <c r="K87" s="35" t="s">
        <v>658</v>
      </c>
    </row>
    <row r="88" spans="2:11" x14ac:dyDescent="0.25">
      <c r="B88" s="8" t="s">
        <v>1665</v>
      </c>
      <c r="C88" s="60" t="s">
        <v>42</v>
      </c>
      <c r="D88" s="54" t="s">
        <v>1666</v>
      </c>
      <c r="E88" s="6" t="s">
        <v>809</v>
      </c>
      <c r="F88" s="19">
        <v>10000</v>
      </c>
      <c r="G88" s="24">
        <v>46753.65</v>
      </c>
      <c r="H88" s="24">
        <v>3.44</v>
      </c>
      <c r="I88" s="31">
        <v>7.2</v>
      </c>
      <c r="J88" s="31"/>
      <c r="K88" s="35" t="s">
        <v>658</v>
      </c>
    </row>
    <row r="89" spans="2:11" x14ac:dyDescent="0.25">
      <c r="B89" s="8" t="s">
        <v>1594</v>
      </c>
      <c r="C89" s="60" t="s">
        <v>1118</v>
      </c>
      <c r="D89" s="54" t="s">
        <v>1595</v>
      </c>
      <c r="E89" s="6" t="s">
        <v>805</v>
      </c>
      <c r="F89" s="19">
        <v>7000</v>
      </c>
      <c r="G89" s="24">
        <v>32691.37</v>
      </c>
      <c r="H89" s="24">
        <v>2.41</v>
      </c>
      <c r="I89" s="31">
        <v>7.2</v>
      </c>
      <c r="J89" s="31"/>
      <c r="K89" s="35"/>
    </row>
    <row r="90" spans="2:11" x14ac:dyDescent="0.25">
      <c r="B90" s="8" t="s">
        <v>1715</v>
      </c>
      <c r="C90" s="60" t="s">
        <v>1118</v>
      </c>
      <c r="D90" s="54" t="s">
        <v>1716</v>
      </c>
      <c r="E90" s="6" t="s">
        <v>805</v>
      </c>
      <c r="F90" s="19">
        <v>5000</v>
      </c>
      <c r="G90" s="24">
        <v>23554.33</v>
      </c>
      <c r="H90" s="24">
        <v>1.73</v>
      </c>
      <c r="I90" s="31">
        <v>7.2499000000000002</v>
      </c>
      <c r="J90" s="31"/>
      <c r="K90" s="35" t="s">
        <v>658</v>
      </c>
    </row>
    <row r="91" spans="2:11" x14ac:dyDescent="0.25">
      <c r="B91" s="8" t="s">
        <v>1596</v>
      </c>
      <c r="C91" s="60" t="s">
        <v>1123</v>
      </c>
      <c r="D91" s="54" t="s">
        <v>1597</v>
      </c>
      <c r="E91" s="6" t="s">
        <v>805</v>
      </c>
      <c r="F91" s="19">
        <v>5000</v>
      </c>
      <c r="G91" s="24">
        <v>23371.68</v>
      </c>
      <c r="H91" s="24">
        <v>1.72</v>
      </c>
      <c r="I91" s="31">
        <v>7.2450000000000001</v>
      </c>
      <c r="J91" s="31"/>
      <c r="K91" s="35"/>
    </row>
    <row r="92" spans="2:11" x14ac:dyDescent="0.25">
      <c r="C92" s="58" t="s">
        <v>185</v>
      </c>
      <c r="D92" s="54"/>
      <c r="E92" s="6"/>
      <c r="F92" s="19"/>
      <c r="G92" s="25">
        <v>581521.63</v>
      </c>
      <c r="H92" s="25">
        <v>42.81</v>
      </c>
      <c r="I92" s="31"/>
      <c r="J92" s="31"/>
      <c r="K92" s="35"/>
    </row>
    <row r="93" spans="2:11" x14ac:dyDescent="0.25">
      <c r="C93" s="57"/>
      <c r="D93" s="54"/>
      <c r="E93" s="6"/>
      <c r="F93" s="19"/>
      <c r="G93" s="24"/>
      <c r="H93" s="24"/>
      <c r="I93" s="31"/>
      <c r="J93" s="31"/>
      <c r="K93" s="35"/>
    </row>
    <row r="94" spans="2:11" x14ac:dyDescent="0.25">
      <c r="C94" s="58" t="s">
        <v>16</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17</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18</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19</v>
      </c>
      <c r="D100" s="54"/>
      <c r="E100" s="6"/>
      <c r="F100" s="19"/>
      <c r="G100" s="24"/>
      <c r="H100" s="24"/>
      <c r="I100" s="31"/>
      <c r="J100" s="31"/>
      <c r="K100" s="35"/>
    </row>
    <row r="101" spans="1:11" x14ac:dyDescent="0.25">
      <c r="A101" s="28"/>
      <c r="B101" s="28"/>
      <c r="C101" s="58" t="s">
        <v>20</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C103" s="59" t="s">
        <v>21</v>
      </c>
      <c r="D103" s="54"/>
      <c r="E103" s="6"/>
      <c r="F103" s="19"/>
      <c r="G103" s="24"/>
      <c r="H103" s="24"/>
      <c r="I103" s="31"/>
      <c r="J103" s="31"/>
      <c r="K103" s="35"/>
    </row>
    <row r="104" spans="1:11" x14ac:dyDescent="0.25">
      <c r="B104" s="8" t="s">
        <v>883</v>
      </c>
      <c r="C104" s="60" t="s">
        <v>4803</v>
      </c>
      <c r="D104" s="54" t="s">
        <v>884</v>
      </c>
      <c r="E104" s="6" t="s">
        <v>885</v>
      </c>
      <c r="F104" s="19">
        <v>38698.89</v>
      </c>
      <c r="G104" s="24">
        <v>4524.9799999999996</v>
      </c>
      <c r="H104" s="24">
        <v>0.33</v>
      </c>
      <c r="I104" s="31">
        <v>5.72</v>
      </c>
      <c r="J104" s="31"/>
      <c r="K104" s="35"/>
    </row>
    <row r="105" spans="1:11" x14ac:dyDescent="0.25">
      <c r="C105" s="58" t="s">
        <v>185</v>
      </c>
      <c r="D105" s="54"/>
      <c r="E105" s="6"/>
      <c r="F105" s="19"/>
      <c r="G105" s="25">
        <v>4524.9799999999996</v>
      </c>
      <c r="H105" s="25">
        <v>0.33</v>
      </c>
      <c r="I105" s="31"/>
      <c r="J105" s="31"/>
      <c r="K105" s="35"/>
    </row>
    <row r="106" spans="1:11" x14ac:dyDescent="0.25">
      <c r="C106" s="57"/>
      <c r="D106" s="54"/>
      <c r="E106" s="6"/>
      <c r="F106" s="19"/>
      <c r="G106" s="24"/>
      <c r="H106" s="24"/>
      <c r="I106" s="31"/>
      <c r="J106" s="31"/>
      <c r="K106" s="35"/>
    </row>
    <row r="107" spans="1:11" x14ac:dyDescent="0.25">
      <c r="C107" s="58" t="s">
        <v>22</v>
      </c>
      <c r="D107" s="54"/>
      <c r="E107" s="6"/>
      <c r="F107" s="19"/>
      <c r="G107" s="24" t="s">
        <v>2</v>
      </c>
      <c r="H107" s="24" t="s">
        <v>2</v>
      </c>
      <c r="I107" s="31"/>
      <c r="J107" s="31"/>
      <c r="K107" s="35"/>
    </row>
    <row r="108" spans="1:11" x14ac:dyDescent="0.25">
      <c r="C108" s="57"/>
      <c r="D108" s="54"/>
      <c r="E108" s="6"/>
      <c r="F108" s="19"/>
      <c r="G108" s="24"/>
      <c r="H108" s="24"/>
      <c r="I108" s="31"/>
      <c r="J108" s="31"/>
      <c r="K108" s="35"/>
    </row>
    <row r="109" spans="1:11" x14ac:dyDescent="0.25">
      <c r="C109" s="58" t="s">
        <v>23</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C111" s="59" t="s">
        <v>24</v>
      </c>
      <c r="D111" s="54"/>
      <c r="E111" s="6"/>
      <c r="F111" s="19"/>
      <c r="G111" s="24"/>
      <c r="H111" s="24"/>
      <c r="I111" s="31"/>
      <c r="J111" s="31"/>
      <c r="K111" s="35"/>
    </row>
    <row r="112" spans="1:11" x14ac:dyDescent="0.25">
      <c r="B112" s="8" t="s">
        <v>197</v>
      </c>
      <c r="C112" s="60" t="s">
        <v>198</v>
      </c>
      <c r="D112" s="54"/>
      <c r="E112" s="6"/>
      <c r="F112" s="19"/>
      <c r="G112" s="24">
        <v>61687.58</v>
      </c>
      <c r="H112" s="24">
        <v>4.54</v>
      </c>
      <c r="I112" s="31"/>
      <c r="J112" s="31"/>
      <c r="K112" s="35"/>
    </row>
    <row r="113" spans="1:256" x14ac:dyDescent="0.25">
      <c r="C113" s="58" t="s">
        <v>185</v>
      </c>
      <c r="D113" s="54"/>
      <c r="E113" s="6"/>
      <c r="F113" s="19"/>
      <c r="G113" s="25">
        <v>61687.58</v>
      </c>
      <c r="H113" s="25">
        <v>4.54</v>
      </c>
      <c r="I113" s="31"/>
      <c r="J113" s="31"/>
      <c r="K113" s="35"/>
    </row>
    <row r="114" spans="1:256" x14ac:dyDescent="0.25">
      <c r="C114" s="57"/>
      <c r="D114" s="54"/>
      <c r="E114" s="6"/>
      <c r="F114" s="19"/>
      <c r="G114" s="24"/>
      <c r="H114" s="24"/>
      <c r="I114" s="31"/>
      <c r="J114" s="31"/>
      <c r="K114" s="35"/>
    </row>
    <row r="115" spans="1:256" x14ac:dyDescent="0.25">
      <c r="A115" s="10"/>
      <c r="B115" s="28"/>
      <c r="C115" s="58" t="s">
        <v>25</v>
      </c>
      <c r="D115" s="54"/>
      <c r="E115" s="6"/>
      <c r="F115" s="19"/>
      <c r="G115" s="24"/>
      <c r="H115" s="24"/>
      <c r="I115" s="31"/>
      <c r="J115" s="31"/>
      <c r="K115" s="35"/>
    </row>
    <row r="116" spans="1:256" s="2" customFormat="1" ht="13.5" x14ac:dyDescent="0.25">
      <c r="A116" s="28"/>
      <c r="B116" s="28"/>
      <c r="C116" s="57" t="s">
        <v>4766</v>
      </c>
      <c r="D116" s="54"/>
      <c r="E116" s="6"/>
      <c r="F116" s="19"/>
      <c r="G116" s="24" t="s">
        <v>2</v>
      </c>
      <c r="H116" s="24" t="s">
        <v>2</v>
      </c>
      <c r="I116" s="31"/>
      <c r="J116" s="31"/>
      <c r="K116" s="35"/>
      <c r="L116" s="3"/>
      <c r="AI116" s="3"/>
      <c r="AV116" s="3"/>
      <c r="AX116" s="3"/>
      <c r="BB116" s="3"/>
    </row>
    <row r="117" spans="1:256" x14ac:dyDescent="0.25">
      <c r="B117" s="8"/>
      <c r="C117" s="60" t="s">
        <v>199</v>
      </c>
      <c r="D117" s="54"/>
      <c r="E117" s="6"/>
      <c r="F117" s="19"/>
      <c r="G117" s="24">
        <v>6612.81</v>
      </c>
      <c r="H117" s="24">
        <v>0.49</v>
      </c>
      <c r="I117" s="31"/>
      <c r="J117" s="31"/>
      <c r="K117" s="35"/>
    </row>
    <row r="118" spans="1:256" x14ac:dyDescent="0.25">
      <c r="C118" s="58" t="s">
        <v>185</v>
      </c>
      <c r="D118" s="54"/>
      <c r="E118" s="6"/>
      <c r="F118" s="19"/>
      <c r="G118" s="25">
        <v>6612.81</v>
      </c>
      <c r="H118" s="25">
        <v>0.49</v>
      </c>
      <c r="I118" s="31"/>
      <c r="J118" s="31"/>
      <c r="K118" s="35"/>
    </row>
    <row r="119" spans="1:256" x14ac:dyDescent="0.25">
      <c r="C119" s="57"/>
      <c r="D119" s="54"/>
      <c r="E119" s="6"/>
      <c r="F119" s="19"/>
      <c r="G119" s="24"/>
      <c r="H119" s="24"/>
      <c r="I119" s="31"/>
      <c r="J119" s="31"/>
      <c r="K119" s="35"/>
    </row>
    <row r="120" spans="1:256" x14ac:dyDescent="0.25">
      <c r="C120" s="61" t="s">
        <v>200</v>
      </c>
      <c r="D120" s="55"/>
      <c r="E120" s="5"/>
      <c r="F120" s="20"/>
      <c r="G120" s="26">
        <v>1358283.39</v>
      </c>
      <c r="H120" s="26">
        <v>100</v>
      </c>
      <c r="I120" s="32"/>
      <c r="J120" s="32"/>
      <c r="K120" s="36"/>
    </row>
    <row r="122" spans="1:256" ht="15.75" x14ac:dyDescent="0.3">
      <c r="C122" s="50" t="s">
        <v>4454</v>
      </c>
      <c r="D122" s="50"/>
      <c r="E122" s="50"/>
      <c r="F122" s="50"/>
      <c r="G122" s="69"/>
      <c r="H122" s="69"/>
      <c r="I122" s="69"/>
      <c r="J122" s="50"/>
    </row>
    <row r="123" spans="1:256" ht="27" x14ac:dyDescent="0.25">
      <c r="C123" s="43" t="s">
        <v>4449</v>
      </c>
      <c r="D123" s="43" t="s">
        <v>4450</v>
      </c>
      <c r="E123" s="43" t="s">
        <v>4804</v>
      </c>
      <c r="F123" s="43" t="s">
        <v>4451</v>
      </c>
      <c r="G123" s="70" t="s">
        <v>34</v>
      </c>
      <c r="H123" s="71" t="s">
        <v>4805</v>
      </c>
      <c r="I123" s="70" t="s">
        <v>36</v>
      </c>
      <c r="J123" s="43" t="s">
        <v>39</v>
      </c>
    </row>
    <row r="124" spans="1:256" x14ac:dyDescent="0.25">
      <c r="C124" s="43" t="s">
        <v>4806</v>
      </c>
      <c r="D124" s="43"/>
      <c r="E124" s="43"/>
      <c r="F124" s="43"/>
      <c r="G124" s="70"/>
      <c r="H124" s="71"/>
      <c r="I124" s="70"/>
      <c r="J124" s="43"/>
    </row>
    <row r="125" spans="1:256" s="27" customFormat="1" x14ac:dyDescent="0.25">
      <c r="A125" s="1"/>
      <c r="B125" s="1"/>
      <c r="C125" s="46" t="s">
        <v>4820</v>
      </c>
      <c r="D125" s="72"/>
      <c r="E125" s="72"/>
      <c r="F125" s="72"/>
      <c r="G125" s="73"/>
      <c r="H125" s="74">
        <v>-100000</v>
      </c>
      <c r="I125" s="75">
        <f>+H125/$G$120*100</f>
        <v>-7.362233885522226</v>
      </c>
      <c r="J125" s="43"/>
      <c r="K125" s="79"/>
      <c r="L125" s="78"/>
      <c r="M125" s="1"/>
      <c r="N125" s="1"/>
      <c r="O125" s="1"/>
      <c r="P125" s="1"/>
      <c r="Q125" s="1"/>
      <c r="R125" s="1"/>
      <c r="S125" s="1"/>
      <c r="T125" s="1"/>
      <c r="U125" s="1"/>
      <c r="V125" s="1"/>
      <c r="W125" s="1"/>
      <c r="X125" s="1"/>
      <c r="Y125" s="1"/>
      <c r="Z125" s="1"/>
      <c r="AA125" s="1"/>
      <c r="AB125" s="1"/>
      <c r="AC125" s="1"/>
      <c r="AD125" s="1"/>
      <c r="AE125" s="1"/>
      <c r="AF125" s="1"/>
      <c r="AG125" s="1"/>
      <c r="AH125" s="1"/>
      <c r="AI125" s="78"/>
      <c r="AJ125" s="1"/>
      <c r="AK125" s="1"/>
      <c r="AL125" s="1"/>
      <c r="AM125" s="1"/>
      <c r="AN125" s="1"/>
      <c r="AO125" s="1"/>
      <c r="AP125" s="1"/>
      <c r="AQ125" s="1"/>
      <c r="AR125" s="1"/>
      <c r="AS125" s="1"/>
      <c r="AT125" s="1"/>
      <c r="AU125" s="1"/>
      <c r="AV125" s="78"/>
      <c r="AW125" s="1"/>
      <c r="AX125" s="78"/>
      <c r="AY125" s="1"/>
      <c r="AZ125" s="1"/>
      <c r="BA125" s="1"/>
      <c r="BB125" s="78"/>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s="27" customFormat="1" x14ac:dyDescent="0.25">
      <c r="A126" s="1"/>
      <c r="B126" s="1"/>
      <c r="C126" s="46" t="s">
        <v>4821</v>
      </c>
      <c r="D126" s="72"/>
      <c r="E126" s="72"/>
      <c r="F126" s="72"/>
      <c r="G126" s="73"/>
      <c r="H126" s="74">
        <v>-100000</v>
      </c>
      <c r="I126" s="75">
        <f>+H126/$G$120*100</f>
        <v>-7.362233885522226</v>
      </c>
      <c r="J126" s="43"/>
      <c r="K126" s="79"/>
      <c r="L126" s="78"/>
      <c r="M126" s="1"/>
      <c r="N126" s="1"/>
      <c r="O126" s="1"/>
      <c r="P126" s="1"/>
      <c r="Q126" s="1"/>
      <c r="R126" s="1"/>
      <c r="S126" s="1"/>
      <c r="T126" s="1"/>
      <c r="U126" s="1"/>
      <c r="V126" s="1"/>
      <c r="W126" s="1"/>
      <c r="X126" s="1"/>
      <c r="Y126" s="1"/>
      <c r="Z126" s="1"/>
      <c r="AA126" s="1"/>
      <c r="AB126" s="1"/>
      <c r="AC126" s="1"/>
      <c r="AD126" s="1"/>
      <c r="AE126" s="1"/>
      <c r="AF126" s="1"/>
      <c r="AG126" s="1"/>
      <c r="AH126" s="1"/>
      <c r="AI126" s="78"/>
      <c r="AJ126" s="1"/>
      <c r="AK126" s="1"/>
      <c r="AL126" s="1"/>
      <c r="AM126" s="1"/>
      <c r="AN126" s="1"/>
      <c r="AO126" s="1"/>
      <c r="AP126" s="1"/>
      <c r="AQ126" s="1"/>
      <c r="AR126" s="1"/>
      <c r="AS126" s="1"/>
      <c r="AT126" s="1"/>
      <c r="AU126" s="1"/>
      <c r="AV126" s="78"/>
      <c r="AW126" s="1"/>
      <c r="AX126" s="78"/>
      <c r="AY126" s="1"/>
      <c r="AZ126" s="1"/>
      <c r="BA126" s="1"/>
      <c r="BB126" s="78"/>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s="27" customFormat="1" x14ac:dyDescent="0.25">
      <c r="A127" s="1"/>
      <c r="B127" s="1"/>
      <c r="C127" s="46" t="s">
        <v>4822</v>
      </c>
      <c r="D127" s="72"/>
      <c r="E127" s="72"/>
      <c r="F127" s="72"/>
      <c r="G127" s="73"/>
      <c r="H127" s="74">
        <v>-100000</v>
      </c>
      <c r="I127" s="75">
        <f>+H127/$G$120*100</f>
        <v>-7.362233885522226</v>
      </c>
      <c r="J127" s="43"/>
      <c r="K127" s="79"/>
      <c r="L127" s="78"/>
      <c r="M127" s="1"/>
      <c r="N127" s="1"/>
      <c r="O127" s="1"/>
      <c r="P127" s="1"/>
      <c r="Q127" s="1"/>
      <c r="R127" s="1"/>
      <c r="S127" s="1"/>
      <c r="T127" s="1"/>
      <c r="U127" s="1"/>
      <c r="V127" s="1"/>
      <c r="W127" s="1"/>
      <c r="X127" s="1"/>
      <c r="Y127" s="1"/>
      <c r="Z127" s="1"/>
      <c r="AA127" s="1"/>
      <c r="AB127" s="1"/>
      <c r="AC127" s="1"/>
      <c r="AD127" s="1"/>
      <c r="AE127" s="1"/>
      <c r="AF127" s="1"/>
      <c r="AG127" s="1"/>
      <c r="AH127" s="1"/>
      <c r="AI127" s="78"/>
      <c r="AJ127" s="1"/>
      <c r="AK127" s="1"/>
      <c r="AL127" s="1"/>
      <c r="AM127" s="1"/>
      <c r="AN127" s="1"/>
      <c r="AO127" s="1"/>
      <c r="AP127" s="1"/>
      <c r="AQ127" s="1"/>
      <c r="AR127" s="1"/>
      <c r="AS127" s="1"/>
      <c r="AT127" s="1"/>
      <c r="AU127" s="1"/>
      <c r="AV127" s="78"/>
      <c r="AW127" s="1"/>
      <c r="AX127" s="78"/>
      <c r="AY127" s="1"/>
      <c r="AZ127" s="1"/>
      <c r="BA127" s="1"/>
      <c r="BB127" s="78"/>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s="27" customFormat="1" x14ac:dyDescent="0.25">
      <c r="A128" s="1"/>
      <c r="B128" s="1"/>
      <c r="C128" s="46" t="s">
        <v>4817</v>
      </c>
      <c r="D128" s="72"/>
      <c r="E128" s="72"/>
      <c r="F128" s="72"/>
      <c r="G128" s="73"/>
      <c r="H128" s="74">
        <v>-20000</v>
      </c>
      <c r="I128" s="75">
        <f>+H128/$G$120*100</f>
        <v>-1.4724467771044452</v>
      </c>
      <c r="J128" s="43"/>
      <c r="K128" s="79"/>
      <c r="L128" s="78"/>
      <c r="M128" s="1"/>
      <c r="N128" s="1"/>
      <c r="O128" s="1"/>
      <c r="P128" s="1"/>
      <c r="Q128" s="1"/>
      <c r="R128" s="1"/>
      <c r="S128" s="1"/>
      <c r="T128" s="1"/>
      <c r="U128" s="1"/>
      <c r="V128" s="1"/>
      <c r="W128" s="1"/>
      <c r="X128" s="1"/>
      <c r="Y128" s="1"/>
      <c r="Z128" s="1"/>
      <c r="AA128" s="1"/>
      <c r="AB128" s="1"/>
      <c r="AC128" s="1"/>
      <c r="AD128" s="1"/>
      <c r="AE128" s="1"/>
      <c r="AF128" s="1"/>
      <c r="AG128" s="1"/>
      <c r="AH128" s="1"/>
      <c r="AI128" s="78"/>
      <c r="AJ128" s="1"/>
      <c r="AK128" s="1"/>
      <c r="AL128" s="1"/>
      <c r="AM128" s="1"/>
      <c r="AN128" s="1"/>
      <c r="AO128" s="1"/>
      <c r="AP128" s="1"/>
      <c r="AQ128" s="1"/>
      <c r="AR128" s="1"/>
      <c r="AS128" s="1"/>
      <c r="AT128" s="1"/>
      <c r="AU128" s="1"/>
      <c r="AV128" s="78"/>
      <c r="AW128" s="1"/>
      <c r="AX128" s="78"/>
      <c r="AY128" s="1"/>
      <c r="AZ128" s="1"/>
      <c r="BA128" s="1"/>
      <c r="BB128" s="78"/>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3:11" x14ac:dyDescent="0.25">
      <c r="C129" s="48" t="s">
        <v>4453</v>
      </c>
      <c r="D129" s="48"/>
      <c r="E129" s="48"/>
      <c r="F129" s="48"/>
      <c r="G129" s="76"/>
      <c r="H129" s="76">
        <f>SUM(H125:H128)</f>
        <v>-320000</v>
      </c>
      <c r="I129" s="76">
        <f>SUM(I125:I128)</f>
        <v>-23.559148433671123</v>
      </c>
      <c r="J129" s="48"/>
    </row>
    <row r="131" spans="3:11" x14ac:dyDescent="0.25">
      <c r="C131" s="1" t="s">
        <v>201</v>
      </c>
    </row>
    <row r="132" spans="3:11" x14ac:dyDescent="0.25">
      <c r="C132" s="37" t="s">
        <v>202</v>
      </c>
      <c r="D132" s="37"/>
      <c r="E132" s="37"/>
      <c r="F132" s="37"/>
      <c r="G132" s="37"/>
      <c r="H132" s="37"/>
      <c r="I132" s="37"/>
      <c r="J132" s="37"/>
      <c r="K132" s="37"/>
    </row>
    <row r="133" spans="3:11" x14ac:dyDescent="0.25">
      <c r="C133" s="2" t="s">
        <v>203</v>
      </c>
    </row>
    <row r="134" spans="3:11" x14ac:dyDescent="0.25">
      <c r="C134" s="2" t="s">
        <v>204</v>
      </c>
    </row>
    <row r="135" spans="3:11" ht="30" customHeight="1" x14ac:dyDescent="0.25">
      <c r="C135" s="91" t="s">
        <v>205</v>
      </c>
      <c r="D135" s="92"/>
      <c r="E135" s="92"/>
      <c r="F135" s="92"/>
      <c r="G135" s="92"/>
      <c r="H135" s="92"/>
      <c r="I135" s="92"/>
      <c r="J135" s="92"/>
      <c r="K135" s="92"/>
    </row>
    <row r="136" spans="3:11" x14ac:dyDescent="0.25">
      <c r="C136" s="2" t="s">
        <v>206</v>
      </c>
    </row>
    <row r="137" spans="3:11" x14ac:dyDescent="0.25">
      <c r="C137" s="2" t="s">
        <v>4795</v>
      </c>
    </row>
    <row r="138" spans="3:11" ht="51" customHeight="1" x14ac:dyDescent="0.25">
      <c r="C138" s="93" t="s">
        <v>4831</v>
      </c>
      <c r="D138" s="93"/>
      <c r="E138" s="93"/>
      <c r="F138" s="93"/>
      <c r="G138" s="93"/>
      <c r="H138" s="93"/>
      <c r="I138" s="93"/>
      <c r="J138" s="93"/>
      <c r="K138" s="93"/>
    </row>
    <row r="140" spans="3:11" x14ac:dyDescent="0.25">
      <c r="C140" s="1" t="s">
        <v>4909</v>
      </c>
      <c r="E140" s="88" t="s">
        <v>4910</v>
      </c>
    </row>
    <row r="141" spans="3:11" x14ac:dyDescent="0.25">
      <c r="E141" s="2" t="s">
        <v>4937</v>
      </c>
    </row>
  </sheetData>
  <mergeCells count="2">
    <mergeCell ref="C135:K135"/>
    <mergeCell ref="C138:K138"/>
  </mergeCells>
  <hyperlinks>
    <hyperlink ref="J2" location="'Index'!A1" display="'Index'!A1" xr:uid="{D44F69F5-B58C-40B6-A836-7EF388B2C37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9A53F-84FA-40B5-825C-0911E98B8F16}">
  <sheetPr codeName="Sheet1"/>
  <dimension ref="A1:IV166"/>
  <sheetViews>
    <sheetView showGridLines="0" zoomScale="90" zoomScaleNormal="90" workbookViewId="0">
      <pane ySplit="6" topLeftCell="A157"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2436</v>
      </c>
      <c r="J2" s="38" t="s">
        <v>4443</v>
      </c>
    </row>
    <row r="3" spans="1:54" ht="16.5" x14ac:dyDescent="0.3">
      <c r="C3" s="1" t="s">
        <v>28</v>
      </c>
      <c r="D3" s="21" t="s">
        <v>2437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1561</v>
      </c>
      <c r="C19" s="60" t="s">
        <v>1123</v>
      </c>
      <c r="D19" s="54" t="s">
        <v>1562</v>
      </c>
      <c r="E19" s="6" t="s">
        <v>1125</v>
      </c>
      <c r="F19" s="19">
        <v>40000</v>
      </c>
      <c r="G19" s="24">
        <v>39990.559999999998</v>
      </c>
      <c r="H19" s="24">
        <v>2.74</v>
      </c>
      <c r="I19" s="31">
        <v>7.54</v>
      </c>
      <c r="J19" s="31"/>
      <c r="K19" s="35"/>
    </row>
    <row r="20" spans="2:11" x14ac:dyDescent="0.25">
      <c r="B20" s="8" t="s">
        <v>2438</v>
      </c>
      <c r="C20" s="60" t="s">
        <v>1845</v>
      </c>
      <c r="D20" s="54" t="s">
        <v>2439</v>
      </c>
      <c r="E20" s="6" t="s">
        <v>666</v>
      </c>
      <c r="F20" s="19">
        <v>39500</v>
      </c>
      <c r="G20" s="24">
        <v>38604.85</v>
      </c>
      <c r="H20" s="24">
        <v>2.65</v>
      </c>
      <c r="I20" s="31">
        <v>7.93</v>
      </c>
      <c r="J20" s="31"/>
      <c r="K20" s="35" t="s">
        <v>658</v>
      </c>
    </row>
    <row r="21" spans="2:11" x14ac:dyDescent="0.25">
      <c r="B21" s="8" t="s">
        <v>2440</v>
      </c>
      <c r="C21" s="60" t="s">
        <v>1235</v>
      </c>
      <c r="D21" s="54" t="s">
        <v>2441</v>
      </c>
      <c r="E21" s="6" t="s">
        <v>666</v>
      </c>
      <c r="F21" s="19">
        <v>30000</v>
      </c>
      <c r="G21" s="24">
        <v>30103.17</v>
      </c>
      <c r="H21" s="24">
        <v>2.06</v>
      </c>
      <c r="I21" s="31">
        <v>7.7351000000000001</v>
      </c>
      <c r="J21" s="31"/>
      <c r="K21" s="35" t="s">
        <v>658</v>
      </c>
    </row>
    <row r="22" spans="2:11" x14ac:dyDescent="0.25">
      <c r="B22" s="8" t="s">
        <v>2394</v>
      </c>
      <c r="C22" s="60" t="s">
        <v>2395</v>
      </c>
      <c r="D22" s="54" t="s">
        <v>2396</v>
      </c>
      <c r="E22" s="6" t="s">
        <v>666</v>
      </c>
      <c r="F22" s="19">
        <v>30000</v>
      </c>
      <c r="G22" s="24">
        <v>30022.98</v>
      </c>
      <c r="H22" s="24">
        <v>2.06</v>
      </c>
      <c r="I22" s="31">
        <v>7.8011999999999997</v>
      </c>
      <c r="J22" s="31"/>
      <c r="K22" s="35" t="s">
        <v>658</v>
      </c>
    </row>
    <row r="23" spans="2:11" x14ac:dyDescent="0.25">
      <c r="B23" s="8" t="s">
        <v>2442</v>
      </c>
      <c r="C23" s="60" t="s">
        <v>2443</v>
      </c>
      <c r="D23" s="54" t="s">
        <v>2444</v>
      </c>
      <c r="E23" s="6" t="s">
        <v>1125</v>
      </c>
      <c r="F23" s="19">
        <v>30000</v>
      </c>
      <c r="G23" s="24">
        <v>29819.22</v>
      </c>
      <c r="H23" s="24">
        <v>2.0499999999999998</v>
      </c>
      <c r="I23" s="31">
        <v>7.98</v>
      </c>
      <c r="J23" s="31"/>
      <c r="K23" s="35" t="s">
        <v>658</v>
      </c>
    </row>
    <row r="24" spans="2:11" x14ac:dyDescent="0.25">
      <c r="B24" s="8" t="s">
        <v>2445</v>
      </c>
      <c r="C24" s="60" t="s">
        <v>1848</v>
      </c>
      <c r="D24" s="54" t="s">
        <v>2446</v>
      </c>
      <c r="E24" s="6" t="s">
        <v>666</v>
      </c>
      <c r="F24" s="19">
        <v>27500</v>
      </c>
      <c r="G24" s="24">
        <v>27622.1</v>
      </c>
      <c r="H24" s="24">
        <v>1.89</v>
      </c>
      <c r="I24" s="31">
        <v>7.6550000000000002</v>
      </c>
      <c r="J24" s="31"/>
      <c r="K24" s="35" t="s">
        <v>658</v>
      </c>
    </row>
    <row r="25" spans="2:11" x14ac:dyDescent="0.25">
      <c r="B25" s="8" t="s">
        <v>2447</v>
      </c>
      <c r="C25" s="60" t="s">
        <v>1645</v>
      </c>
      <c r="D25" s="54" t="s">
        <v>2448</v>
      </c>
      <c r="E25" s="6" t="s">
        <v>1125</v>
      </c>
      <c r="F25" s="19">
        <v>27500</v>
      </c>
      <c r="G25" s="24">
        <v>27516.01</v>
      </c>
      <c r="H25" s="24">
        <v>1.89</v>
      </c>
      <c r="I25" s="31">
        <v>7.69</v>
      </c>
      <c r="J25" s="31"/>
      <c r="K25" s="35" t="s">
        <v>658</v>
      </c>
    </row>
    <row r="26" spans="2:11" x14ac:dyDescent="0.25">
      <c r="B26" s="8" t="s">
        <v>1833</v>
      </c>
      <c r="C26" s="60" t="s">
        <v>1834</v>
      </c>
      <c r="D26" s="54" t="s">
        <v>1835</v>
      </c>
      <c r="E26" s="6" t="s">
        <v>679</v>
      </c>
      <c r="F26" s="19">
        <v>27500</v>
      </c>
      <c r="G26" s="24">
        <v>27036.3</v>
      </c>
      <c r="H26" s="24">
        <v>1.85</v>
      </c>
      <c r="I26" s="31">
        <v>8.1699000000000002</v>
      </c>
      <c r="J26" s="31"/>
      <c r="K26" s="35" t="s">
        <v>658</v>
      </c>
    </row>
    <row r="27" spans="2:11" x14ac:dyDescent="0.25">
      <c r="B27" s="8" t="s">
        <v>2449</v>
      </c>
      <c r="C27" s="60" t="s">
        <v>1837</v>
      </c>
      <c r="D27" s="54" t="s">
        <v>2450</v>
      </c>
      <c r="E27" s="6" t="s">
        <v>666</v>
      </c>
      <c r="F27" s="19">
        <v>25000</v>
      </c>
      <c r="G27" s="24">
        <v>25112.73</v>
      </c>
      <c r="H27" s="24">
        <v>1.72</v>
      </c>
      <c r="I27" s="31">
        <v>7.7348999999999997</v>
      </c>
      <c r="J27" s="31"/>
      <c r="K27" s="35" t="s">
        <v>658</v>
      </c>
    </row>
    <row r="28" spans="2:11" x14ac:dyDescent="0.25">
      <c r="B28" s="8" t="s">
        <v>753</v>
      </c>
      <c r="C28" s="60" t="s">
        <v>462</v>
      </c>
      <c r="D28" s="54" t="s">
        <v>754</v>
      </c>
      <c r="E28" s="6" t="s">
        <v>679</v>
      </c>
      <c r="F28" s="19">
        <v>25000</v>
      </c>
      <c r="G28" s="24">
        <v>25019.15</v>
      </c>
      <c r="H28" s="24">
        <v>1.72</v>
      </c>
      <c r="I28" s="31">
        <v>8.3249999999999993</v>
      </c>
      <c r="J28" s="31"/>
      <c r="K28" s="35" t="s">
        <v>658</v>
      </c>
    </row>
    <row r="29" spans="2:11" x14ac:dyDescent="0.25">
      <c r="B29" s="8" t="s">
        <v>2451</v>
      </c>
      <c r="C29" s="60" t="s">
        <v>730</v>
      </c>
      <c r="D29" s="54" t="s">
        <v>2452</v>
      </c>
      <c r="E29" s="6" t="s">
        <v>666</v>
      </c>
      <c r="F29" s="19">
        <v>23000</v>
      </c>
      <c r="G29" s="24">
        <v>23201.18</v>
      </c>
      <c r="H29" s="24">
        <v>1.59</v>
      </c>
      <c r="I29" s="31">
        <v>7.99</v>
      </c>
      <c r="J29" s="31"/>
      <c r="K29" s="35" t="s">
        <v>658</v>
      </c>
    </row>
    <row r="30" spans="2:11" x14ac:dyDescent="0.25">
      <c r="B30" s="8" t="s">
        <v>2453</v>
      </c>
      <c r="C30" s="60" t="s">
        <v>1235</v>
      </c>
      <c r="D30" s="54" t="s">
        <v>2454</v>
      </c>
      <c r="E30" s="6" t="s">
        <v>1125</v>
      </c>
      <c r="F30" s="19">
        <v>22500</v>
      </c>
      <c r="G30" s="24">
        <v>22120.25</v>
      </c>
      <c r="H30" s="24">
        <v>1.52</v>
      </c>
      <c r="I30" s="31">
        <v>7.8848000000000003</v>
      </c>
      <c r="J30" s="31"/>
      <c r="K30" s="35" t="s">
        <v>658</v>
      </c>
    </row>
    <row r="31" spans="2:11" x14ac:dyDescent="0.25">
      <c r="B31" s="8" t="s">
        <v>1842</v>
      </c>
      <c r="C31" s="60" t="s">
        <v>444</v>
      </c>
      <c r="D31" s="54" t="s">
        <v>1843</v>
      </c>
      <c r="E31" s="6" t="s">
        <v>690</v>
      </c>
      <c r="F31" s="19">
        <v>21500</v>
      </c>
      <c r="G31" s="24">
        <v>21486.48</v>
      </c>
      <c r="H31" s="24">
        <v>1.47</v>
      </c>
      <c r="I31" s="31">
        <v>8.7621000000000002</v>
      </c>
      <c r="J31" s="31"/>
      <c r="K31" s="35"/>
    </row>
    <row r="32" spans="2:11" x14ac:dyDescent="0.25">
      <c r="B32" s="8" t="s">
        <v>2455</v>
      </c>
      <c r="C32" s="60" t="s">
        <v>1303</v>
      </c>
      <c r="D32" s="54" t="s">
        <v>2456</v>
      </c>
      <c r="E32" s="6" t="s">
        <v>1125</v>
      </c>
      <c r="F32" s="19">
        <v>21040</v>
      </c>
      <c r="G32" s="24">
        <v>20919.55</v>
      </c>
      <c r="H32" s="24">
        <v>1.43</v>
      </c>
      <c r="I32" s="31">
        <v>7.77</v>
      </c>
      <c r="J32" s="31"/>
      <c r="K32" s="35" t="s">
        <v>658</v>
      </c>
    </row>
    <row r="33" spans="2:11" x14ac:dyDescent="0.25">
      <c r="B33" s="8" t="s">
        <v>2457</v>
      </c>
      <c r="C33" s="60" t="s">
        <v>2443</v>
      </c>
      <c r="D33" s="54" t="s">
        <v>2458</v>
      </c>
      <c r="E33" s="6" t="s">
        <v>1125</v>
      </c>
      <c r="F33" s="19">
        <v>20500</v>
      </c>
      <c r="G33" s="24">
        <v>20547.830000000002</v>
      </c>
      <c r="H33" s="24">
        <v>1.41</v>
      </c>
      <c r="I33" s="31">
        <v>7.9550000000000001</v>
      </c>
      <c r="J33" s="31"/>
      <c r="K33" s="35" t="s">
        <v>658</v>
      </c>
    </row>
    <row r="34" spans="2:11" x14ac:dyDescent="0.25">
      <c r="B34" s="8" t="s">
        <v>2459</v>
      </c>
      <c r="C34" s="60" t="s">
        <v>462</v>
      </c>
      <c r="D34" s="54" t="s">
        <v>2460</v>
      </c>
      <c r="E34" s="6" t="s">
        <v>679</v>
      </c>
      <c r="F34" s="19">
        <v>20000</v>
      </c>
      <c r="G34" s="24">
        <v>20072.88</v>
      </c>
      <c r="H34" s="24">
        <v>1.38</v>
      </c>
      <c r="I34" s="31">
        <v>8.3048999999999999</v>
      </c>
      <c r="J34" s="31"/>
      <c r="K34" s="35" t="s">
        <v>658</v>
      </c>
    </row>
    <row r="35" spans="2:11" x14ac:dyDescent="0.25">
      <c r="B35" s="8" t="s">
        <v>755</v>
      </c>
      <c r="C35" s="60" t="s">
        <v>462</v>
      </c>
      <c r="D35" s="54" t="s">
        <v>756</v>
      </c>
      <c r="E35" s="6" t="s">
        <v>679</v>
      </c>
      <c r="F35" s="19">
        <v>20000</v>
      </c>
      <c r="G35" s="24">
        <v>19973.96</v>
      </c>
      <c r="H35" s="24">
        <v>1.37</v>
      </c>
      <c r="I35" s="31">
        <v>8.0899000000000001</v>
      </c>
      <c r="J35" s="31"/>
      <c r="K35" s="35" t="s">
        <v>658</v>
      </c>
    </row>
    <row r="36" spans="2:11" x14ac:dyDescent="0.25">
      <c r="B36" s="8" t="s">
        <v>2461</v>
      </c>
      <c r="C36" s="60" t="s">
        <v>1235</v>
      </c>
      <c r="D36" s="54" t="s">
        <v>2462</v>
      </c>
      <c r="E36" s="6" t="s">
        <v>1125</v>
      </c>
      <c r="F36" s="19">
        <v>20000</v>
      </c>
      <c r="G36" s="24">
        <v>19961.099999999999</v>
      </c>
      <c r="H36" s="24">
        <v>1.37</v>
      </c>
      <c r="I36" s="31">
        <v>7.8762999999999996</v>
      </c>
      <c r="J36" s="31"/>
      <c r="K36" s="35" t="s">
        <v>658</v>
      </c>
    </row>
    <row r="37" spans="2:11" x14ac:dyDescent="0.25">
      <c r="B37" s="8" t="s">
        <v>1563</v>
      </c>
      <c r="C37" s="60" t="s">
        <v>1564</v>
      </c>
      <c r="D37" s="54" t="s">
        <v>1565</v>
      </c>
      <c r="E37" s="6" t="s">
        <v>666</v>
      </c>
      <c r="F37" s="19">
        <v>20000</v>
      </c>
      <c r="G37" s="24">
        <v>19897.18</v>
      </c>
      <c r="H37" s="24">
        <v>1.36</v>
      </c>
      <c r="I37" s="31">
        <v>8.3087999999999997</v>
      </c>
      <c r="J37" s="31"/>
      <c r="K37" s="35" t="s">
        <v>658</v>
      </c>
    </row>
    <row r="38" spans="2:11" x14ac:dyDescent="0.25">
      <c r="B38" s="8" t="s">
        <v>2463</v>
      </c>
      <c r="C38" s="60" t="s">
        <v>847</v>
      </c>
      <c r="D38" s="54" t="s">
        <v>2464</v>
      </c>
      <c r="E38" s="6" t="s">
        <v>666</v>
      </c>
      <c r="F38" s="19">
        <v>20000</v>
      </c>
      <c r="G38" s="24">
        <v>19828.439999999999</v>
      </c>
      <c r="H38" s="24">
        <v>1.36</v>
      </c>
      <c r="I38" s="31">
        <v>7.83</v>
      </c>
      <c r="J38" s="31"/>
      <c r="K38" s="35" t="s">
        <v>658</v>
      </c>
    </row>
    <row r="39" spans="2:11" x14ac:dyDescent="0.25">
      <c r="B39" s="8" t="s">
        <v>2465</v>
      </c>
      <c r="C39" s="60" t="s">
        <v>710</v>
      </c>
      <c r="D39" s="54" t="s">
        <v>2466</v>
      </c>
      <c r="E39" s="6" t="s">
        <v>666</v>
      </c>
      <c r="F39" s="19">
        <v>1739</v>
      </c>
      <c r="G39" s="24">
        <v>18013.080000000002</v>
      </c>
      <c r="H39" s="24">
        <v>1.24</v>
      </c>
      <c r="I39" s="31">
        <v>7.7050000000000001</v>
      </c>
      <c r="J39" s="31"/>
      <c r="K39" s="35" t="s">
        <v>658</v>
      </c>
    </row>
    <row r="40" spans="2:11" x14ac:dyDescent="0.25">
      <c r="B40" s="8" t="s">
        <v>1185</v>
      </c>
      <c r="C40" s="60" t="s">
        <v>1123</v>
      </c>
      <c r="D40" s="54" t="s">
        <v>1186</v>
      </c>
      <c r="E40" s="6" t="s">
        <v>666</v>
      </c>
      <c r="F40" s="19">
        <v>17500</v>
      </c>
      <c r="G40" s="24">
        <v>17465.400000000001</v>
      </c>
      <c r="H40" s="24">
        <v>1.2</v>
      </c>
      <c r="I40" s="31">
        <v>7.54</v>
      </c>
      <c r="J40" s="31"/>
      <c r="K40" s="35"/>
    </row>
    <row r="41" spans="2:11" x14ac:dyDescent="0.25">
      <c r="B41" s="8" t="s">
        <v>2467</v>
      </c>
      <c r="C41" s="60" t="s">
        <v>847</v>
      </c>
      <c r="D41" s="54" t="s">
        <v>2468</v>
      </c>
      <c r="E41" s="6" t="s">
        <v>666</v>
      </c>
      <c r="F41" s="19">
        <v>17500</v>
      </c>
      <c r="G41" s="24">
        <v>17312.54</v>
      </c>
      <c r="H41" s="24">
        <v>1.19</v>
      </c>
      <c r="I41" s="31">
        <v>7.8250000000000002</v>
      </c>
      <c r="J41" s="31"/>
      <c r="K41" s="35" t="s">
        <v>658</v>
      </c>
    </row>
    <row r="42" spans="2:11" x14ac:dyDescent="0.25">
      <c r="B42" s="8" t="s">
        <v>2469</v>
      </c>
      <c r="C42" s="60" t="s">
        <v>854</v>
      </c>
      <c r="D42" s="54" t="s">
        <v>2470</v>
      </c>
      <c r="E42" s="6" t="s">
        <v>852</v>
      </c>
      <c r="F42" s="19">
        <v>17500</v>
      </c>
      <c r="G42" s="24">
        <v>17281.46</v>
      </c>
      <c r="H42" s="24">
        <v>1.19</v>
      </c>
      <c r="I42" s="31">
        <v>8.3087</v>
      </c>
      <c r="J42" s="31"/>
      <c r="K42" s="35" t="s">
        <v>658</v>
      </c>
    </row>
    <row r="43" spans="2:11" x14ac:dyDescent="0.25">
      <c r="B43" s="8" t="s">
        <v>2471</v>
      </c>
      <c r="C43" s="60" t="s">
        <v>1650</v>
      </c>
      <c r="D43" s="54" t="s">
        <v>2472</v>
      </c>
      <c r="E43" s="6" t="s">
        <v>1125</v>
      </c>
      <c r="F43" s="19">
        <v>17500</v>
      </c>
      <c r="G43" s="24">
        <v>16989.16</v>
      </c>
      <c r="H43" s="24">
        <v>1.17</v>
      </c>
      <c r="I43" s="31">
        <v>7.9241999999999999</v>
      </c>
      <c r="J43" s="31"/>
      <c r="K43" s="35" t="s">
        <v>658</v>
      </c>
    </row>
    <row r="44" spans="2:11" x14ac:dyDescent="0.25">
      <c r="B44" s="8" t="s">
        <v>2473</v>
      </c>
      <c r="C44" s="60" t="s">
        <v>1235</v>
      </c>
      <c r="D44" s="54" t="s">
        <v>2474</v>
      </c>
      <c r="E44" s="6" t="s">
        <v>666</v>
      </c>
      <c r="F44" s="19">
        <v>15000</v>
      </c>
      <c r="G44" s="24">
        <v>15057.06</v>
      </c>
      <c r="H44" s="24">
        <v>1.03</v>
      </c>
      <c r="I44" s="31">
        <v>7.7350000000000003</v>
      </c>
      <c r="J44" s="31"/>
      <c r="K44" s="35" t="s">
        <v>658</v>
      </c>
    </row>
    <row r="45" spans="2:11" x14ac:dyDescent="0.25">
      <c r="B45" s="8" t="s">
        <v>1867</v>
      </c>
      <c r="C45" s="60" t="s">
        <v>1123</v>
      </c>
      <c r="D45" s="54" t="s">
        <v>1868</v>
      </c>
      <c r="E45" s="6" t="s">
        <v>666</v>
      </c>
      <c r="F45" s="19">
        <v>15000</v>
      </c>
      <c r="G45" s="24">
        <v>15001.5</v>
      </c>
      <c r="H45" s="24">
        <v>1.03</v>
      </c>
      <c r="I45" s="31">
        <v>7.4532999999999996</v>
      </c>
      <c r="J45" s="31"/>
      <c r="K45" s="35"/>
    </row>
    <row r="46" spans="2:11" x14ac:dyDescent="0.25">
      <c r="B46" s="8" t="s">
        <v>2475</v>
      </c>
      <c r="C46" s="60" t="s">
        <v>1845</v>
      </c>
      <c r="D46" s="54" t="s">
        <v>2476</v>
      </c>
      <c r="E46" s="6" t="s">
        <v>666</v>
      </c>
      <c r="F46" s="19">
        <v>15000</v>
      </c>
      <c r="G46" s="24">
        <v>14729.43</v>
      </c>
      <c r="H46" s="24">
        <v>1.01</v>
      </c>
      <c r="I46" s="31">
        <v>7.87</v>
      </c>
      <c r="J46" s="31"/>
      <c r="K46" s="35" t="s">
        <v>658</v>
      </c>
    </row>
    <row r="47" spans="2:11" x14ac:dyDescent="0.25">
      <c r="B47" s="8" t="s">
        <v>2477</v>
      </c>
      <c r="C47" s="60" t="s">
        <v>2478</v>
      </c>
      <c r="D47" s="54" t="s">
        <v>2479</v>
      </c>
      <c r="E47" s="6" t="s">
        <v>666</v>
      </c>
      <c r="F47" s="19">
        <v>15000</v>
      </c>
      <c r="G47" s="24">
        <v>14526.9</v>
      </c>
      <c r="H47" s="24">
        <v>1</v>
      </c>
      <c r="I47" s="31">
        <v>8.2725500000000007</v>
      </c>
      <c r="J47" s="31"/>
      <c r="K47" s="35" t="s">
        <v>658</v>
      </c>
    </row>
    <row r="48" spans="2:11" x14ac:dyDescent="0.25">
      <c r="B48" s="8" t="s">
        <v>2480</v>
      </c>
      <c r="C48" s="60" t="s">
        <v>1837</v>
      </c>
      <c r="D48" s="54" t="s">
        <v>2481</v>
      </c>
      <c r="E48" s="6" t="s">
        <v>666</v>
      </c>
      <c r="F48" s="19">
        <v>12500</v>
      </c>
      <c r="G48" s="24">
        <v>12566.78</v>
      </c>
      <c r="H48" s="24">
        <v>0.86</v>
      </c>
      <c r="I48" s="31">
        <v>7.7648999999999999</v>
      </c>
      <c r="J48" s="31"/>
      <c r="K48" s="35" t="s">
        <v>658</v>
      </c>
    </row>
    <row r="49" spans="2:11" x14ac:dyDescent="0.25">
      <c r="B49" s="8" t="s">
        <v>2482</v>
      </c>
      <c r="C49" s="60" t="s">
        <v>2395</v>
      </c>
      <c r="D49" s="54" t="s">
        <v>2483</v>
      </c>
      <c r="E49" s="6" t="s">
        <v>666</v>
      </c>
      <c r="F49" s="19">
        <v>12500</v>
      </c>
      <c r="G49" s="24">
        <v>12501.75</v>
      </c>
      <c r="H49" s="24">
        <v>0.86</v>
      </c>
      <c r="I49" s="31">
        <v>7.8212000000000002</v>
      </c>
      <c r="J49" s="31"/>
      <c r="K49" s="35" t="s">
        <v>658</v>
      </c>
    </row>
    <row r="50" spans="2:11" x14ac:dyDescent="0.25">
      <c r="B50" s="8" t="s">
        <v>2484</v>
      </c>
      <c r="C50" s="60" t="s">
        <v>1837</v>
      </c>
      <c r="D50" s="54" t="s">
        <v>2485</v>
      </c>
      <c r="E50" s="6" t="s">
        <v>666</v>
      </c>
      <c r="F50" s="19">
        <v>11500</v>
      </c>
      <c r="G50" s="24">
        <v>11380.29</v>
      </c>
      <c r="H50" s="24">
        <v>0.78</v>
      </c>
      <c r="I50" s="31">
        <v>7.7549000000000001</v>
      </c>
      <c r="J50" s="31"/>
      <c r="K50" s="35" t="s">
        <v>658</v>
      </c>
    </row>
    <row r="51" spans="2:11" x14ac:dyDescent="0.25">
      <c r="B51" s="8" t="s">
        <v>729</v>
      </c>
      <c r="C51" s="60" t="s">
        <v>730</v>
      </c>
      <c r="D51" s="54" t="s">
        <v>731</v>
      </c>
      <c r="E51" s="6" t="s">
        <v>666</v>
      </c>
      <c r="F51" s="19">
        <v>10000</v>
      </c>
      <c r="G51" s="24">
        <v>10192.52</v>
      </c>
      <c r="H51" s="24">
        <v>0.7</v>
      </c>
      <c r="I51" s="31">
        <v>8.0850000000000009</v>
      </c>
      <c r="J51" s="31"/>
      <c r="K51" s="35" t="s">
        <v>658</v>
      </c>
    </row>
    <row r="52" spans="2:11" x14ac:dyDescent="0.25">
      <c r="B52" s="8" t="s">
        <v>2486</v>
      </c>
      <c r="C52" s="60" t="s">
        <v>692</v>
      </c>
      <c r="D52" s="54" t="s">
        <v>2487</v>
      </c>
      <c r="E52" s="6" t="s">
        <v>666</v>
      </c>
      <c r="F52" s="19">
        <v>1000</v>
      </c>
      <c r="G52" s="24">
        <v>10045.4</v>
      </c>
      <c r="H52" s="24">
        <v>0.69</v>
      </c>
      <c r="I52" s="31">
        <v>7.65</v>
      </c>
      <c r="J52" s="31"/>
      <c r="K52" s="35" t="s">
        <v>658</v>
      </c>
    </row>
    <row r="53" spans="2:11" x14ac:dyDescent="0.25">
      <c r="B53" s="8" t="s">
        <v>2488</v>
      </c>
      <c r="C53" s="60" t="s">
        <v>719</v>
      </c>
      <c r="D53" s="54" t="s">
        <v>2489</v>
      </c>
      <c r="E53" s="6" t="s">
        <v>1125</v>
      </c>
      <c r="F53" s="19">
        <v>10000</v>
      </c>
      <c r="G53" s="24">
        <v>10003.1</v>
      </c>
      <c r="H53" s="24">
        <v>0.69</v>
      </c>
      <c r="I53" s="31">
        <v>7.4850000000000003</v>
      </c>
      <c r="J53" s="31"/>
      <c r="K53" s="35" t="s">
        <v>658</v>
      </c>
    </row>
    <row r="54" spans="2:11" x14ac:dyDescent="0.25">
      <c r="B54" s="8" t="s">
        <v>2490</v>
      </c>
      <c r="C54" s="60" t="s">
        <v>847</v>
      </c>
      <c r="D54" s="54" t="s">
        <v>2491</v>
      </c>
      <c r="E54" s="6" t="s">
        <v>666</v>
      </c>
      <c r="F54" s="19">
        <v>10000</v>
      </c>
      <c r="G54" s="24">
        <v>9963.99</v>
      </c>
      <c r="H54" s="24">
        <v>0.68</v>
      </c>
      <c r="I54" s="31">
        <v>7.83</v>
      </c>
      <c r="J54" s="31"/>
      <c r="K54" s="35" t="s">
        <v>658</v>
      </c>
    </row>
    <row r="55" spans="2:11" x14ac:dyDescent="0.25">
      <c r="B55" s="8" t="s">
        <v>1828</v>
      </c>
      <c r="C55" s="60" t="s">
        <v>1118</v>
      </c>
      <c r="D55" s="54" t="s">
        <v>1829</v>
      </c>
      <c r="E55" s="6" t="s">
        <v>666</v>
      </c>
      <c r="F55" s="19">
        <v>10000</v>
      </c>
      <c r="G55" s="24">
        <v>9916.69</v>
      </c>
      <c r="H55" s="24">
        <v>0.68</v>
      </c>
      <c r="I55" s="31">
        <v>7.54</v>
      </c>
      <c r="J55" s="31"/>
      <c r="K55" s="35"/>
    </row>
    <row r="56" spans="2:11" x14ac:dyDescent="0.25">
      <c r="B56" s="8" t="s">
        <v>2492</v>
      </c>
      <c r="C56" s="60" t="s">
        <v>857</v>
      </c>
      <c r="D56" s="54" t="s">
        <v>2493</v>
      </c>
      <c r="E56" s="6" t="s">
        <v>657</v>
      </c>
      <c r="F56" s="19">
        <v>10000</v>
      </c>
      <c r="G56" s="24">
        <v>9869.01</v>
      </c>
      <c r="H56" s="24">
        <v>0.68</v>
      </c>
      <c r="I56" s="31">
        <v>8.5198999999999998</v>
      </c>
      <c r="J56" s="31"/>
      <c r="K56" s="35" t="s">
        <v>658</v>
      </c>
    </row>
    <row r="57" spans="2:11" x14ac:dyDescent="0.25">
      <c r="B57" s="8" t="s">
        <v>2494</v>
      </c>
      <c r="C57" s="60" t="s">
        <v>2495</v>
      </c>
      <c r="D57" s="54" t="s">
        <v>2496</v>
      </c>
      <c r="E57" s="6" t="s">
        <v>1125</v>
      </c>
      <c r="F57" s="19">
        <v>10000</v>
      </c>
      <c r="G57" s="24">
        <v>9867.4599999999991</v>
      </c>
      <c r="H57" s="24">
        <v>0.68</v>
      </c>
      <c r="I57" s="31">
        <v>7.7949999999999999</v>
      </c>
      <c r="J57" s="31"/>
      <c r="K57" s="35" t="s">
        <v>658</v>
      </c>
    </row>
    <row r="58" spans="2:11" x14ac:dyDescent="0.25">
      <c r="B58" s="8" t="s">
        <v>2497</v>
      </c>
      <c r="C58" s="60" t="s">
        <v>857</v>
      </c>
      <c r="D58" s="54" t="s">
        <v>2498</v>
      </c>
      <c r="E58" s="6" t="s">
        <v>657</v>
      </c>
      <c r="F58" s="19">
        <v>10000</v>
      </c>
      <c r="G58" s="24">
        <v>9852.25</v>
      </c>
      <c r="H58" s="24">
        <v>0.68</v>
      </c>
      <c r="I58" s="31">
        <v>8.57</v>
      </c>
      <c r="J58" s="31"/>
      <c r="K58" s="35" t="s">
        <v>658</v>
      </c>
    </row>
    <row r="59" spans="2:11" x14ac:dyDescent="0.25">
      <c r="B59" s="8" t="s">
        <v>2499</v>
      </c>
      <c r="C59" s="60" t="s">
        <v>1837</v>
      </c>
      <c r="D59" s="54" t="s">
        <v>2500</v>
      </c>
      <c r="E59" s="6" t="s">
        <v>666</v>
      </c>
      <c r="F59" s="19">
        <v>10000</v>
      </c>
      <c r="G59" s="24">
        <v>9846.5499999999993</v>
      </c>
      <c r="H59" s="24">
        <v>0.68</v>
      </c>
      <c r="I59" s="31">
        <v>7.84</v>
      </c>
      <c r="J59" s="31"/>
      <c r="K59" s="35" t="s">
        <v>658</v>
      </c>
    </row>
    <row r="60" spans="2:11" x14ac:dyDescent="0.25">
      <c r="B60" s="8" t="s">
        <v>680</v>
      </c>
      <c r="C60" s="60" t="s">
        <v>681</v>
      </c>
      <c r="D60" s="54" t="s">
        <v>682</v>
      </c>
      <c r="E60" s="6" t="s">
        <v>683</v>
      </c>
      <c r="F60" s="19">
        <v>8500</v>
      </c>
      <c r="G60" s="24">
        <v>8385.73</v>
      </c>
      <c r="H60" s="24">
        <v>0.57999999999999996</v>
      </c>
      <c r="I60" s="31">
        <v>8.0599000000000007</v>
      </c>
      <c r="J60" s="31"/>
      <c r="K60" s="35" t="s">
        <v>658</v>
      </c>
    </row>
    <row r="61" spans="2:11" x14ac:dyDescent="0.25">
      <c r="B61" s="8" t="s">
        <v>856</v>
      </c>
      <c r="C61" s="60" t="s">
        <v>857</v>
      </c>
      <c r="D61" s="54" t="s">
        <v>858</v>
      </c>
      <c r="E61" s="6" t="s">
        <v>657</v>
      </c>
      <c r="F61" s="19">
        <v>6500</v>
      </c>
      <c r="G61" s="24">
        <v>6412.51</v>
      </c>
      <c r="H61" s="24">
        <v>0.44</v>
      </c>
      <c r="I61" s="31">
        <v>8.5048999999999992</v>
      </c>
      <c r="J61" s="31"/>
      <c r="K61" s="35" t="s">
        <v>658</v>
      </c>
    </row>
    <row r="62" spans="2:11" x14ac:dyDescent="0.25">
      <c r="B62" s="8" t="s">
        <v>859</v>
      </c>
      <c r="C62" s="60" t="s">
        <v>857</v>
      </c>
      <c r="D62" s="54" t="s">
        <v>860</v>
      </c>
      <c r="E62" s="6" t="s">
        <v>657</v>
      </c>
      <c r="F62" s="19">
        <v>6500</v>
      </c>
      <c r="G62" s="24">
        <v>6400.55</v>
      </c>
      <c r="H62" s="24">
        <v>0.44</v>
      </c>
      <c r="I62" s="31">
        <v>8.5048999999999992</v>
      </c>
      <c r="J62" s="31"/>
      <c r="K62" s="35" t="s">
        <v>658</v>
      </c>
    </row>
    <row r="63" spans="2:11" x14ac:dyDescent="0.25">
      <c r="B63" s="8" t="s">
        <v>861</v>
      </c>
      <c r="C63" s="60" t="s">
        <v>857</v>
      </c>
      <c r="D63" s="54" t="s">
        <v>862</v>
      </c>
      <c r="E63" s="6" t="s">
        <v>657</v>
      </c>
      <c r="F63" s="19">
        <v>6500</v>
      </c>
      <c r="G63" s="24">
        <v>6383.4</v>
      </c>
      <c r="H63" s="24">
        <v>0.44</v>
      </c>
      <c r="I63" s="31">
        <v>8.5298999999999996</v>
      </c>
      <c r="J63" s="31"/>
      <c r="K63" s="35" t="s">
        <v>658</v>
      </c>
    </row>
    <row r="64" spans="2:11" x14ac:dyDescent="0.25">
      <c r="B64" s="8" t="s">
        <v>863</v>
      </c>
      <c r="C64" s="60" t="s">
        <v>857</v>
      </c>
      <c r="D64" s="54" t="s">
        <v>864</v>
      </c>
      <c r="E64" s="6" t="s">
        <v>657</v>
      </c>
      <c r="F64" s="19">
        <v>6500</v>
      </c>
      <c r="G64" s="24">
        <v>6376.68</v>
      </c>
      <c r="H64" s="24">
        <v>0.44</v>
      </c>
      <c r="I64" s="31">
        <v>8.5218000000000007</v>
      </c>
      <c r="J64" s="31"/>
      <c r="K64" s="35" t="s">
        <v>658</v>
      </c>
    </row>
    <row r="65" spans="2:11" x14ac:dyDescent="0.25">
      <c r="B65" s="8" t="s">
        <v>2501</v>
      </c>
      <c r="C65" s="60" t="s">
        <v>2502</v>
      </c>
      <c r="D65" s="54" t="s">
        <v>2503</v>
      </c>
      <c r="E65" s="6" t="s">
        <v>679</v>
      </c>
      <c r="F65" s="19">
        <v>50</v>
      </c>
      <c r="G65" s="24">
        <v>5038.1000000000004</v>
      </c>
      <c r="H65" s="24">
        <v>0.35</v>
      </c>
      <c r="I65" s="31">
        <v>8.16</v>
      </c>
      <c r="J65" s="31"/>
      <c r="K65" s="35" t="s">
        <v>658</v>
      </c>
    </row>
    <row r="66" spans="2:11" x14ac:dyDescent="0.25">
      <c r="B66" s="8" t="s">
        <v>2504</v>
      </c>
      <c r="C66" s="60" t="s">
        <v>2505</v>
      </c>
      <c r="D66" s="54" t="s">
        <v>2506</v>
      </c>
      <c r="E66" s="6" t="s">
        <v>666</v>
      </c>
      <c r="F66" s="19">
        <v>5000</v>
      </c>
      <c r="G66" s="24">
        <v>5025.0600000000004</v>
      </c>
      <c r="H66" s="24">
        <v>0.34</v>
      </c>
      <c r="I66" s="31">
        <v>7.91</v>
      </c>
      <c r="J66" s="31"/>
      <c r="K66" s="35" t="s">
        <v>658</v>
      </c>
    </row>
    <row r="67" spans="2:11" x14ac:dyDescent="0.25">
      <c r="B67" s="8" t="s">
        <v>2507</v>
      </c>
      <c r="C67" s="60" t="s">
        <v>2508</v>
      </c>
      <c r="D67" s="54" t="s">
        <v>2509</v>
      </c>
      <c r="E67" s="6" t="s">
        <v>666</v>
      </c>
      <c r="F67" s="19">
        <v>500</v>
      </c>
      <c r="G67" s="24">
        <v>5008.8</v>
      </c>
      <c r="H67" s="24">
        <v>0.34</v>
      </c>
      <c r="I67" s="31">
        <v>7.6050000000000004</v>
      </c>
      <c r="J67" s="31"/>
      <c r="K67" s="35" t="s">
        <v>658</v>
      </c>
    </row>
    <row r="68" spans="2:11" x14ac:dyDescent="0.25">
      <c r="B68" s="8" t="s">
        <v>2510</v>
      </c>
      <c r="C68" s="60" t="s">
        <v>1922</v>
      </c>
      <c r="D68" s="54" t="s">
        <v>2511</v>
      </c>
      <c r="E68" s="6" t="s">
        <v>657</v>
      </c>
      <c r="F68" s="19">
        <v>5000</v>
      </c>
      <c r="G68" s="24">
        <v>4969.5200000000004</v>
      </c>
      <c r="H68" s="24">
        <v>0.34</v>
      </c>
      <c r="I68" s="31">
        <v>9.18</v>
      </c>
      <c r="J68" s="31"/>
      <c r="K68" s="35" t="s">
        <v>658</v>
      </c>
    </row>
    <row r="69" spans="2:11" x14ac:dyDescent="0.25">
      <c r="B69" s="8" t="s">
        <v>2130</v>
      </c>
      <c r="C69" s="60" t="s">
        <v>710</v>
      </c>
      <c r="D69" s="54" t="s">
        <v>2131</v>
      </c>
      <c r="E69" s="6" t="s">
        <v>666</v>
      </c>
      <c r="F69" s="19">
        <v>4500</v>
      </c>
      <c r="G69" s="24">
        <v>4459.42</v>
      </c>
      <c r="H69" s="24">
        <v>0.31</v>
      </c>
      <c r="I69" s="31">
        <v>7.4611000000000001</v>
      </c>
      <c r="J69" s="31"/>
      <c r="K69" s="35"/>
    </row>
    <row r="70" spans="2:11" x14ac:dyDescent="0.25">
      <c r="B70" s="8" t="s">
        <v>2145</v>
      </c>
      <c r="C70" s="60" t="s">
        <v>241</v>
      </c>
      <c r="D70" s="54" t="s">
        <v>2146</v>
      </c>
      <c r="E70" s="6" t="s">
        <v>679</v>
      </c>
      <c r="F70" s="19">
        <v>3500</v>
      </c>
      <c r="G70" s="24">
        <v>3514.49</v>
      </c>
      <c r="H70" s="24">
        <v>0.24</v>
      </c>
      <c r="I70" s="31">
        <v>7.7209000000000003</v>
      </c>
      <c r="J70" s="31"/>
      <c r="K70" s="35" t="s">
        <v>658</v>
      </c>
    </row>
    <row r="71" spans="2:11" x14ac:dyDescent="0.25">
      <c r="B71" s="8" t="s">
        <v>2512</v>
      </c>
      <c r="C71" s="60" t="s">
        <v>2508</v>
      </c>
      <c r="D71" s="54" t="s">
        <v>2513</v>
      </c>
      <c r="E71" s="6" t="s">
        <v>666</v>
      </c>
      <c r="F71" s="19">
        <v>250</v>
      </c>
      <c r="G71" s="24">
        <v>2509.79</v>
      </c>
      <c r="H71" s="24">
        <v>0.17</v>
      </c>
      <c r="I71" s="31">
        <v>7.68</v>
      </c>
      <c r="J71" s="31"/>
      <c r="K71" s="35" t="s">
        <v>658</v>
      </c>
    </row>
    <row r="72" spans="2:11" x14ac:dyDescent="0.25">
      <c r="B72" s="8" t="s">
        <v>2514</v>
      </c>
      <c r="C72" s="60" t="s">
        <v>1405</v>
      </c>
      <c r="D72" s="54" t="s">
        <v>2515</v>
      </c>
      <c r="E72" s="6" t="s">
        <v>666</v>
      </c>
      <c r="F72" s="19">
        <v>250</v>
      </c>
      <c r="G72" s="24">
        <v>2502.0100000000002</v>
      </c>
      <c r="H72" s="24">
        <v>0.17</v>
      </c>
      <c r="I72" s="31">
        <v>7.8324999999999996</v>
      </c>
      <c r="J72" s="31"/>
      <c r="K72" s="35" t="s">
        <v>658</v>
      </c>
    </row>
    <row r="73" spans="2:11" x14ac:dyDescent="0.25">
      <c r="C73" s="58" t="s">
        <v>185</v>
      </c>
      <c r="D73" s="54"/>
      <c r="E73" s="6"/>
      <c r="F73" s="19"/>
      <c r="G73" s="25">
        <v>848224.3</v>
      </c>
      <c r="H73" s="25">
        <v>58.21</v>
      </c>
      <c r="I73" s="31"/>
      <c r="J73" s="31"/>
      <c r="K73" s="35"/>
    </row>
    <row r="74" spans="2:11" x14ac:dyDescent="0.25">
      <c r="C74" s="57"/>
      <c r="D74" s="54"/>
      <c r="E74" s="6"/>
      <c r="F74" s="19"/>
      <c r="G74" s="24"/>
      <c r="H74" s="24"/>
      <c r="I74" s="31"/>
      <c r="J74" s="31"/>
      <c r="K74" s="35"/>
    </row>
    <row r="75" spans="2:11" x14ac:dyDescent="0.25">
      <c r="C75" s="59" t="s">
        <v>774</v>
      </c>
      <c r="D75" s="54"/>
      <c r="E75" s="6"/>
      <c r="F75" s="19"/>
      <c r="G75" s="24"/>
      <c r="H75" s="24"/>
      <c r="I75" s="31"/>
      <c r="J75" s="31"/>
      <c r="K75" s="35"/>
    </row>
    <row r="76" spans="2:11" x14ac:dyDescent="0.25">
      <c r="B76" s="8" t="s">
        <v>775</v>
      </c>
      <c r="C76" s="60" t="s">
        <v>776</v>
      </c>
      <c r="D76" s="54" t="s">
        <v>777</v>
      </c>
      <c r="E76" s="6" t="s">
        <v>657</v>
      </c>
      <c r="F76" s="19">
        <v>20000</v>
      </c>
      <c r="G76" s="24">
        <v>20063.86</v>
      </c>
      <c r="H76" s="24">
        <v>1.38</v>
      </c>
      <c r="I76" s="31">
        <v>8.7276000000000007</v>
      </c>
      <c r="J76" s="31"/>
      <c r="K76" s="35" t="s">
        <v>658</v>
      </c>
    </row>
    <row r="77" spans="2:11" x14ac:dyDescent="0.25">
      <c r="C77" s="58" t="s">
        <v>185</v>
      </c>
      <c r="D77" s="54"/>
      <c r="E77" s="6"/>
      <c r="F77" s="19"/>
      <c r="G77" s="25">
        <v>20063.86</v>
      </c>
      <c r="H77" s="25">
        <v>1.38</v>
      </c>
      <c r="I77" s="31"/>
      <c r="J77" s="31"/>
      <c r="K77" s="35"/>
    </row>
    <row r="78" spans="2:11" x14ac:dyDescent="0.25">
      <c r="C78" s="57"/>
      <c r="D78" s="54"/>
      <c r="E78" s="6"/>
      <c r="F78" s="19"/>
      <c r="G78" s="24"/>
      <c r="H78" s="24"/>
      <c r="I78" s="31"/>
      <c r="J78" s="31"/>
      <c r="K78" s="35"/>
    </row>
    <row r="79" spans="2:11" x14ac:dyDescent="0.25">
      <c r="C79" s="58" t="s">
        <v>7</v>
      </c>
      <c r="D79" s="54"/>
      <c r="E79" s="6"/>
      <c r="F79" s="19"/>
      <c r="G79" s="24" t="s">
        <v>2</v>
      </c>
      <c r="H79" s="24" t="s">
        <v>2</v>
      </c>
      <c r="I79" s="31"/>
      <c r="J79" s="31"/>
      <c r="K79" s="35"/>
    </row>
    <row r="80" spans="2:11" x14ac:dyDescent="0.25">
      <c r="C80" s="57"/>
      <c r="D80" s="54"/>
      <c r="E80" s="6"/>
      <c r="F80" s="19"/>
      <c r="G80" s="24"/>
      <c r="H80" s="24"/>
      <c r="I80" s="31"/>
      <c r="J80" s="31"/>
      <c r="K80" s="35"/>
    </row>
    <row r="81" spans="2:11" x14ac:dyDescent="0.25">
      <c r="C81" s="59" t="s">
        <v>8</v>
      </c>
      <c r="D81" s="54"/>
      <c r="E81" s="6"/>
      <c r="F81" s="19"/>
      <c r="G81" s="24"/>
      <c r="H81" s="24"/>
      <c r="I81" s="31"/>
      <c r="J81" s="31"/>
      <c r="K81" s="35"/>
    </row>
    <row r="82" spans="2:11" x14ac:dyDescent="0.25">
      <c r="B82" s="8" t="s">
        <v>867</v>
      </c>
      <c r="C82" s="60" t="s">
        <v>4800</v>
      </c>
      <c r="D82" s="54" t="s">
        <v>868</v>
      </c>
      <c r="E82" s="6" t="s">
        <v>786</v>
      </c>
      <c r="F82" s="19">
        <v>600</v>
      </c>
      <c r="G82" s="24">
        <v>58964.52</v>
      </c>
      <c r="H82" s="24">
        <v>4.04</v>
      </c>
      <c r="I82" s="31">
        <v>7.8049999999999997</v>
      </c>
      <c r="J82" s="31"/>
      <c r="K82" s="35" t="s">
        <v>658</v>
      </c>
    </row>
    <row r="83" spans="2:11" x14ac:dyDescent="0.25">
      <c r="B83" s="8" t="s">
        <v>865</v>
      </c>
      <c r="C83" s="60" t="s">
        <v>4798</v>
      </c>
      <c r="D83" s="54" t="s">
        <v>866</v>
      </c>
      <c r="E83" s="6" t="s">
        <v>786</v>
      </c>
      <c r="F83" s="19">
        <v>375</v>
      </c>
      <c r="G83" s="24">
        <v>36876.71</v>
      </c>
      <c r="H83" s="24">
        <v>2.5299999999999998</v>
      </c>
      <c r="I83" s="31">
        <v>7.89</v>
      </c>
      <c r="J83" s="31"/>
      <c r="K83" s="35" t="s">
        <v>658</v>
      </c>
    </row>
    <row r="84" spans="2:11" x14ac:dyDescent="0.25">
      <c r="B84" s="8" t="s">
        <v>1932</v>
      </c>
      <c r="C84" s="60" t="s">
        <v>4801</v>
      </c>
      <c r="D84" s="54" t="s">
        <v>1933</v>
      </c>
      <c r="E84" s="6" t="s">
        <v>786</v>
      </c>
      <c r="F84" s="19">
        <v>200</v>
      </c>
      <c r="G84" s="24">
        <v>19589.98</v>
      </c>
      <c r="H84" s="24">
        <v>1.34</v>
      </c>
      <c r="I84" s="31">
        <v>7.83</v>
      </c>
      <c r="J84" s="31"/>
      <c r="K84" s="35" t="s">
        <v>658</v>
      </c>
    </row>
    <row r="85" spans="2:11" x14ac:dyDescent="0.25">
      <c r="B85" s="8" t="s">
        <v>2516</v>
      </c>
      <c r="C85" s="60" t="s">
        <v>4802</v>
      </c>
      <c r="D85" s="54" t="s">
        <v>2517</v>
      </c>
      <c r="E85" s="6" t="s">
        <v>1938</v>
      </c>
      <c r="F85" s="19">
        <v>208</v>
      </c>
      <c r="G85" s="24">
        <v>18645.22</v>
      </c>
      <c r="H85" s="24">
        <v>1.28</v>
      </c>
      <c r="I85" s="31">
        <v>8.4749999999999996</v>
      </c>
      <c r="J85" s="31"/>
      <c r="K85" s="35" t="s">
        <v>658</v>
      </c>
    </row>
    <row r="86" spans="2:11" x14ac:dyDescent="0.25">
      <c r="B86" s="8" t="s">
        <v>784</v>
      </c>
      <c r="C86" s="60" t="s">
        <v>4799</v>
      </c>
      <c r="D86" s="54" t="s">
        <v>785</v>
      </c>
      <c r="E86" s="6" t="s">
        <v>786</v>
      </c>
      <c r="F86" s="19">
        <v>200</v>
      </c>
      <c r="G86" s="24">
        <v>13640.98</v>
      </c>
      <c r="H86" s="24">
        <v>0.94</v>
      </c>
      <c r="I86" s="31">
        <v>8.3849999999999998</v>
      </c>
      <c r="J86" s="31"/>
      <c r="K86" s="35" t="s">
        <v>658</v>
      </c>
    </row>
    <row r="87" spans="2:11" x14ac:dyDescent="0.25">
      <c r="C87" s="58" t="s">
        <v>185</v>
      </c>
      <c r="D87" s="54"/>
      <c r="E87" s="6"/>
      <c r="F87" s="19"/>
      <c r="G87" s="25">
        <v>147717.41</v>
      </c>
      <c r="H87" s="25">
        <v>10.130000000000001</v>
      </c>
      <c r="I87" s="31"/>
      <c r="J87" s="31"/>
      <c r="K87" s="35"/>
    </row>
    <row r="88" spans="2:11" x14ac:dyDescent="0.25">
      <c r="C88" s="57"/>
      <c r="D88" s="54"/>
      <c r="E88" s="6"/>
      <c r="F88" s="19"/>
      <c r="G88" s="24"/>
      <c r="H88" s="24"/>
      <c r="I88" s="31"/>
      <c r="J88" s="31"/>
      <c r="K88" s="35"/>
    </row>
    <row r="89" spans="2:11" x14ac:dyDescent="0.25">
      <c r="C89" s="59" t="s">
        <v>9</v>
      </c>
      <c r="D89" s="54"/>
      <c r="E89" s="6"/>
      <c r="F89" s="19"/>
      <c r="G89" s="24"/>
      <c r="H89" s="24"/>
      <c r="I89" s="31"/>
      <c r="J89" s="31"/>
      <c r="K89" s="35"/>
    </row>
    <row r="90" spans="2:11" x14ac:dyDescent="0.25">
      <c r="B90" s="8" t="s">
        <v>2518</v>
      </c>
      <c r="C90" s="60" t="s">
        <v>2519</v>
      </c>
      <c r="D90" s="54" t="s">
        <v>2520</v>
      </c>
      <c r="E90" s="6" t="s">
        <v>196</v>
      </c>
      <c r="F90" s="19">
        <v>30000000</v>
      </c>
      <c r="G90" s="24">
        <v>30395.22</v>
      </c>
      <c r="H90" s="24">
        <v>2.08</v>
      </c>
      <c r="I90" s="31">
        <v>6.9059853999999996</v>
      </c>
      <c r="J90" s="31"/>
      <c r="K90" s="35"/>
    </row>
    <row r="91" spans="2:11" x14ac:dyDescent="0.25">
      <c r="B91" s="8" t="s">
        <v>872</v>
      </c>
      <c r="C91" s="60" t="s">
        <v>873</v>
      </c>
      <c r="D91" s="54" t="s">
        <v>874</v>
      </c>
      <c r="E91" s="6" t="s">
        <v>196</v>
      </c>
      <c r="F91" s="19">
        <v>12500000</v>
      </c>
      <c r="G91" s="24">
        <v>12037.35</v>
      </c>
      <c r="H91" s="24">
        <v>0.83</v>
      </c>
      <c r="I91" s="31">
        <v>7.1427934999999998</v>
      </c>
      <c r="J91" s="31"/>
      <c r="K91" s="35"/>
    </row>
    <row r="92" spans="2:11" x14ac:dyDescent="0.25">
      <c r="C92" s="58" t="s">
        <v>185</v>
      </c>
      <c r="D92" s="54"/>
      <c r="E92" s="6"/>
      <c r="F92" s="19"/>
      <c r="G92" s="25">
        <v>42432.57</v>
      </c>
      <c r="H92" s="25">
        <v>2.91</v>
      </c>
      <c r="I92" s="31"/>
      <c r="J92" s="31"/>
      <c r="K92" s="35"/>
    </row>
    <row r="93" spans="2:11" x14ac:dyDescent="0.25">
      <c r="C93" s="57"/>
      <c r="D93" s="54"/>
      <c r="E93" s="6"/>
      <c r="F93" s="19"/>
      <c r="G93" s="24"/>
      <c r="H93" s="24"/>
      <c r="I93" s="31"/>
      <c r="J93" s="31"/>
      <c r="K93" s="35"/>
    </row>
    <row r="94" spans="2:11" x14ac:dyDescent="0.25">
      <c r="C94" s="59" t="s">
        <v>10</v>
      </c>
      <c r="D94" s="54"/>
      <c r="E94" s="6"/>
      <c r="F94" s="19"/>
      <c r="G94" s="24"/>
      <c r="H94" s="24"/>
      <c r="I94" s="31"/>
      <c r="J94" s="31"/>
      <c r="K94" s="35"/>
    </row>
    <row r="95" spans="2:11" x14ac:dyDescent="0.25">
      <c r="B95" s="8" t="s">
        <v>2521</v>
      </c>
      <c r="C95" s="60" t="s">
        <v>2522</v>
      </c>
      <c r="D95" s="54" t="s">
        <v>2523</v>
      </c>
      <c r="E95" s="6" t="s">
        <v>196</v>
      </c>
      <c r="F95" s="19">
        <v>50000000</v>
      </c>
      <c r="G95" s="24">
        <v>49351.15</v>
      </c>
      <c r="H95" s="24">
        <v>3.38</v>
      </c>
      <c r="I95" s="31">
        <v>7.6821600999999999</v>
      </c>
      <c r="J95" s="31"/>
      <c r="K95" s="35"/>
    </row>
    <row r="96" spans="2:11" x14ac:dyDescent="0.25">
      <c r="B96" s="8" t="s">
        <v>2524</v>
      </c>
      <c r="C96" s="60" t="s">
        <v>2525</v>
      </c>
      <c r="D96" s="54" t="s">
        <v>2526</v>
      </c>
      <c r="E96" s="6" t="s">
        <v>196</v>
      </c>
      <c r="F96" s="19">
        <v>45000000</v>
      </c>
      <c r="G96" s="24">
        <v>46562.27</v>
      </c>
      <c r="H96" s="24">
        <v>3.19</v>
      </c>
      <c r="I96" s="31">
        <v>7.0699921999999997</v>
      </c>
      <c r="J96" s="31"/>
      <c r="K96" s="35"/>
    </row>
    <row r="97" spans="1:11" x14ac:dyDescent="0.25">
      <c r="B97" s="8" t="s">
        <v>2527</v>
      </c>
      <c r="C97" s="60" t="s">
        <v>2528</v>
      </c>
      <c r="D97" s="54" t="s">
        <v>2529</v>
      </c>
      <c r="E97" s="6" t="s">
        <v>196</v>
      </c>
      <c r="F97" s="19">
        <v>44724600</v>
      </c>
      <c r="G97" s="24">
        <v>44073.05</v>
      </c>
      <c r="H97" s="24">
        <v>3.02</v>
      </c>
      <c r="I97" s="31">
        <v>7.4930269000000003</v>
      </c>
      <c r="J97" s="31"/>
      <c r="K97" s="35"/>
    </row>
    <row r="98" spans="1:11" x14ac:dyDescent="0.25">
      <c r="B98" s="8" t="s">
        <v>2530</v>
      </c>
      <c r="C98" s="60" t="s">
        <v>2531</v>
      </c>
      <c r="D98" s="54" t="s">
        <v>2532</v>
      </c>
      <c r="E98" s="6" t="s">
        <v>196</v>
      </c>
      <c r="F98" s="19">
        <v>22500000</v>
      </c>
      <c r="G98" s="24">
        <v>22862.34</v>
      </c>
      <c r="H98" s="24">
        <v>1.57</v>
      </c>
      <c r="I98" s="31">
        <v>7.5626595999999999</v>
      </c>
      <c r="J98" s="31"/>
      <c r="K98" s="35"/>
    </row>
    <row r="99" spans="1:11" x14ac:dyDescent="0.25">
      <c r="B99" s="8" t="s">
        <v>2533</v>
      </c>
      <c r="C99" s="60" t="s">
        <v>2534</v>
      </c>
      <c r="D99" s="54" t="s">
        <v>2535</v>
      </c>
      <c r="E99" s="6" t="s">
        <v>196</v>
      </c>
      <c r="F99" s="19">
        <v>14274700</v>
      </c>
      <c r="G99" s="24">
        <v>14548</v>
      </c>
      <c r="H99" s="24">
        <v>1</v>
      </c>
      <c r="I99" s="31">
        <v>7.3088302000000001</v>
      </c>
      <c r="J99" s="31"/>
      <c r="K99" s="35"/>
    </row>
    <row r="100" spans="1:11" x14ac:dyDescent="0.25">
      <c r="B100" s="8" t="s">
        <v>2536</v>
      </c>
      <c r="C100" s="60" t="s">
        <v>2537</v>
      </c>
      <c r="D100" s="54" t="s">
        <v>2538</v>
      </c>
      <c r="E100" s="6" t="s">
        <v>196</v>
      </c>
      <c r="F100" s="19">
        <v>7497000</v>
      </c>
      <c r="G100" s="24">
        <v>7468.28</v>
      </c>
      <c r="H100" s="24">
        <v>0.51</v>
      </c>
      <c r="I100" s="31">
        <v>7.0866471999999998</v>
      </c>
      <c r="J100" s="31"/>
      <c r="K100" s="35"/>
    </row>
    <row r="101" spans="1:11" x14ac:dyDescent="0.25">
      <c r="B101" s="8" t="s">
        <v>2539</v>
      </c>
      <c r="C101" s="60" t="s">
        <v>2540</v>
      </c>
      <c r="D101" s="54" t="s">
        <v>2541</v>
      </c>
      <c r="E101" s="6" t="s">
        <v>196</v>
      </c>
      <c r="F101" s="19">
        <v>5000000</v>
      </c>
      <c r="G101" s="24">
        <v>4941</v>
      </c>
      <c r="H101" s="24">
        <v>0.34</v>
      </c>
      <c r="I101" s="31">
        <v>7.2984802000000002</v>
      </c>
      <c r="J101" s="31"/>
      <c r="K101" s="35"/>
    </row>
    <row r="102" spans="1:11" x14ac:dyDescent="0.25">
      <c r="B102" s="8" t="s">
        <v>2542</v>
      </c>
      <c r="C102" s="60" t="s">
        <v>2543</v>
      </c>
      <c r="D102" s="54" t="s">
        <v>2544</v>
      </c>
      <c r="E102" s="6" t="s">
        <v>196</v>
      </c>
      <c r="F102" s="19">
        <v>3356700</v>
      </c>
      <c r="G102" s="24">
        <v>3356.22</v>
      </c>
      <c r="H102" s="24">
        <v>0.23</v>
      </c>
      <c r="I102" s="31">
        <v>7.4225889</v>
      </c>
      <c r="J102" s="31"/>
      <c r="K102" s="35"/>
    </row>
    <row r="103" spans="1:11" x14ac:dyDescent="0.25">
      <c r="B103" s="8" t="s">
        <v>2545</v>
      </c>
      <c r="C103" s="60" t="s">
        <v>2546</v>
      </c>
      <c r="D103" s="54" t="s">
        <v>2547</v>
      </c>
      <c r="E103" s="6" t="s">
        <v>196</v>
      </c>
      <c r="F103" s="19">
        <v>1000000</v>
      </c>
      <c r="G103" s="24">
        <v>981.28</v>
      </c>
      <c r="H103" s="24">
        <v>7.0000000000000007E-2</v>
      </c>
      <c r="I103" s="31">
        <v>7.3650121999999998</v>
      </c>
      <c r="J103" s="31"/>
      <c r="K103" s="35"/>
    </row>
    <row r="104" spans="1:11" x14ac:dyDescent="0.25">
      <c r="B104" s="8" t="s">
        <v>2548</v>
      </c>
      <c r="C104" s="60" t="s">
        <v>2549</v>
      </c>
      <c r="D104" s="54" t="s">
        <v>2550</v>
      </c>
      <c r="E104" s="6" t="s">
        <v>196</v>
      </c>
      <c r="F104" s="19">
        <v>195100</v>
      </c>
      <c r="G104" s="24">
        <v>196.42</v>
      </c>
      <c r="H104" s="24">
        <v>0.01</v>
      </c>
      <c r="I104" s="31">
        <v>7.6821600999999999</v>
      </c>
      <c r="J104" s="31"/>
      <c r="K104" s="35"/>
    </row>
    <row r="105" spans="1:11" x14ac:dyDescent="0.25">
      <c r="B105" s="8" t="s">
        <v>2551</v>
      </c>
      <c r="C105" s="60" t="s">
        <v>2552</v>
      </c>
      <c r="D105" s="54" t="s">
        <v>2553</v>
      </c>
      <c r="E105" s="6" t="s">
        <v>196</v>
      </c>
      <c r="F105" s="19">
        <v>19700</v>
      </c>
      <c r="G105" s="24">
        <v>19.309999999999999</v>
      </c>
      <c r="H105" s="24" t="s">
        <v>4767</v>
      </c>
      <c r="I105" s="31">
        <v>7.6821600999999999</v>
      </c>
      <c r="J105" s="31"/>
      <c r="K105" s="35"/>
    </row>
    <row r="106" spans="1:11" x14ac:dyDescent="0.25">
      <c r="C106" s="58" t="s">
        <v>185</v>
      </c>
      <c r="D106" s="54"/>
      <c r="E106" s="6"/>
      <c r="F106" s="19"/>
      <c r="G106" s="25">
        <v>194359.32</v>
      </c>
      <c r="H106" s="25">
        <v>13.32</v>
      </c>
      <c r="I106" s="31"/>
      <c r="J106" s="31"/>
      <c r="K106" s="35"/>
    </row>
    <row r="107" spans="1:11" x14ac:dyDescent="0.25">
      <c r="C107" s="57"/>
      <c r="D107" s="54"/>
      <c r="E107" s="6"/>
      <c r="F107" s="19"/>
      <c r="G107" s="24"/>
      <c r="H107" s="24"/>
      <c r="I107" s="31"/>
      <c r="J107" s="31"/>
      <c r="K107" s="35"/>
    </row>
    <row r="108" spans="1:11" x14ac:dyDescent="0.25">
      <c r="C108" s="58" t="s">
        <v>11</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13</v>
      </c>
      <c r="D110" s="54"/>
      <c r="E110" s="6"/>
      <c r="F110" s="19"/>
      <c r="G110" s="24"/>
      <c r="H110" s="24"/>
      <c r="I110" s="31"/>
      <c r="J110" s="31"/>
      <c r="K110" s="35"/>
    </row>
    <row r="111" spans="1:11" x14ac:dyDescent="0.25">
      <c r="C111" s="59" t="s">
        <v>14</v>
      </c>
      <c r="D111" s="54"/>
      <c r="E111" s="6"/>
      <c r="F111" s="19"/>
      <c r="G111" s="24"/>
      <c r="H111" s="24"/>
      <c r="I111" s="31"/>
      <c r="J111" s="31"/>
      <c r="K111" s="35"/>
    </row>
    <row r="112" spans="1:11" x14ac:dyDescent="0.25">
      <c r="B112" s="8" t="s">
        <v>2554</v>
      </c>
      <c r="C112" s="60" t="s">
        <v>1118</v>
      </c>
      <c r="D112" s="54" t="s">
        <v>2555</v>
      </c>
      <c r="E112" s="6" t="s">
        <v>805</v>
      </c>
      <c r="F112" s="19">
        <v>6000</v>
      </c>
      <c r="G112" s="24">
        <v>29755.68</v>
      </c>
      <c r="H112" s="24">
        <v>2.04</v>
      </c>
      <c r="I112" s="31">
        <v>8.0998999999999999</v>
      </c>
      <c r="J112" s="31"/>
      <c r="K112" s="35" t="s">
        <v>658</v>
      </c>
    </row>
    <row r="113" spans="2:11" x14ac:dyDescent="0.25">
      <c r="C113" s="58" t="s">
        <v>185</v>
      </c>
      <c r="D113" s="54"/>
      <c r="E113" s="6"/>
      <c r="F113" s="19"/>
      <c r="G113" s="25">
        <v>29755.68</v>
      </c>
      <c r="H113" s="25">
        <v>2.04</v>
      </c>
      <c r="I113" s="31"/>
      <c r="J113" s="31"/>
      <c r="K113" s="35"/>
    </row>
    <row r="114" spans="2:11" x14ac:dyDescent="0.25">
      <c r="C114" s="57"/>
      <c r="D114" s="54"/>
      <c r="E114" s="6"/>
      <c r="F114" s="19"/>
      <c r="G114" s="24"/>
      <c r="H114" s="24"/>
      <c r="I114" s="31"/>
      <c r="J114" s="31"/>
      <c r="K114" s="35"/>
    </row>
    <row r="115" spans="2:11" x14ac:dyDescent="0.25">
      <c r="C115" s="59" t="s">
        <v>15</v>
      </c>
      <c r="D115" s="54"/>
      <c r="E115" s="6"/>
      <c r="F115" s="19"/>
      <c r="G115" s="24"/>
      <c r="H115" s="24"/>
      <c r="I115" s="31"/>
      <c r="J115" s="31"/>
      <c r="K115" s="35"/>
    </row>
    <row r="116" spans="2:11" x14ac:dyDescent="0.25">
      <c r="B116" s="8" t="s">
        <v>810</v>
      </c>
      <c r="C116" s="60" t="s">
        <v>807</v>
      </c>
      <c r="D116" s="54" t="s">
        <v>811</v>
      </c>
      <c r="E116" s="6" t="s">
        <v>809</v>
      </c>
      <c r="F116" s="19">
        <v>8500</v>
      </c>
      <c r="G116" s="24">
        <v>39735.93</v>
      </c>
      <c r="H116" s="24">
        <v>2.73</v>
      </c>
      <c r="I116" s="31">
        <v>7.2750000000000004</v>
      </c>
      <c r="J116" s="31"/>
      <c r="K116" s="35" t="s">
        <v>658</v>
      </c>
    </row>
    <row r="117" spans="2:11" x14ac:dyDescent="0.25">
      <c r="B117" s="8" t="s">
        <v>1300</v>
      </c>
      <c r="C117" s="60" t="s">
        <v>46</v>
      </c>
      <c r="D117" s="54" t="s">
        <v>1301</v>
      </c>
      <c r="E117" s="6" t="s">
        <v>805</v>
      </c>
      <c r="F117" s="19">
        <v>6000</v>
      </c>
      <c r="G117" s="24">
        <v>28226.01</v>
      </c>
      <c r="H117" s="24">
        <v>1.94</v>
      </c>
      <c r="I117" s="31">
        <v>7.4</v>
      </c>
      <c r="J117" s="31"/>
      <c r="K117" s="35"/>
    </row>
    <row r="118" spans="2:11" x14ac:dyDescent="0.25">
      <c r="B118" s="8" t="s">
        <v>2352</v>
      </c>
      <c r="C118" s="60" t="s">
        <v>511</v>
      </c>
      <c r="D118" s="54" t="s">
        <v>2353</v>
      </c>
      <c r="E118" s="6" t="s">
        <v>1484</v>
      </c>
      <c r="F118" s="19">
        <v>4000</v>
      </c>
      <c r="G118" s="24">
        <v>19741.599999999999</v>
      </c>
      <c r="H118" s="24">
        <v>1.35</v>
      </c>
      <c r="I118" s="31">
        <v>7.35</v>
      </c>
      <c r="J118" s="31"/>
      <c r="K118" s="35"/>
    </row>
    <row r="119" spans="2:11" x14ac:dyDescent="0.25">
      <c r="B119" s="8" t="s">
        <v>1590</v>
      </c>
      <c r="C119" s="60" t="s">
        <v>46</v>
      </c>
      <c r="D119" s="54" t="s">
        <v>1591</v>
      </c>
      <c r="E119" s="6" t="s">
        <v>805</v>
      </c>
      <c r="F119" s="19">
        <v>3000</v>
      </c>
      <c r="G119" s="24">
        <v>14029.32</v>
      </c>
      <c r="H119" s="24">
        <v>0.96</v>
      </c>
      <c r="I119" s="31">
        <v>7.32</v>
      </c>
      <c r="J119" s="31"/>
      <c r="K119" s="35"/>
    </row>
    <row r="120" spans="2:11" x14ac:dyDescent="0.25">
      <c r="B120" s="8" t="s">
        <v>1674</v>
      </c>
      <c r="C120" s="60" t="s">
        <v>1118</v>
      </c>
      <c r="D120" s="54" t="s">
        <v>1675</v>
      </c>
      <c r="E120" s="6" t="s">
        <v>805</v>
      </c>
      <c r="F120" s="19">
        <v>2000</v>
      </c>
      <c r="G120" s="24">
        <v>9397.1</v>
      </c>
      <c r="H120" s="24">
        <v>0.64</v>
      </c>
      <c r="I120" s="31">
        <v>7.2500999999999998</v>
      </c>
      <c r="J120" s="31"/>
      <c r="K120" s="35" t="s">
        <v>658</v>
      </c>
    </row>
    <row r="121" spans="2:11" x14ac:dyDescent="0.25">
      <c r="B121" s="8" t="s">
        <v>2161</v>
      </c>
      <c r="C121" s="60" t="s">
        <v>46</v>
      </c>
      <c r="D121" s="54" t="s">
        <v>2162</v>
      </c>
      <c r="E121" s="6" t="s">
        <v>805</v>
      </c>
      <c r="F121" s="19">
        <v>2000</v>
      </c>
      <c r="G121" s="24">
        <v>9357.74</v>
      </c>
      <c r="H121" s="24">
        <v>0.64</v>
      </c>
      <c r="I121" s="31">
        <v>7.3250000000000002</v>
      </c>
      <c r="J121" s="31"/>
      <c r="K121" s="35" t="s">
        <v>658</v>
      </c>
    </row>
    <row r="122" spans="2:11" x14ac:dyDescent="0.25">
      <c r="B122" s="8" t="s">
        <v>1596</v>
      </c>
      <c r="C122" s="60" t="s">
        <v>1123</v>
      </c>
      <c r="D122" s="54" t="s">
        <v>1597</v>
      </c>
      <c r="E122" s="6" t="s">
        <v>805</v>
      </c>
      <c r="F122" s="19">
        <v>2000</v>
      </c>
      <c r="G122" s="24">
        <v>9348.67</v>
      </c>
      <c r="H122" s="24">
        <v>0.64</v>
      </c>
      <c r="I122" s="31">
        <v>7.2450000000000001</v>
      </c>
      <c r="J122" s="31"/>
      <c r="K122" s="35"/>
    </row>
    <row r="123" spans="2:11" x14ac:dyDescent="0.25">
      <c r="B123" s="8" t="s">
        <v>1888</v>
      </c>
      <c r="C123" s="60" t="s">
        <v>340</v>
      </c>
      <c r="D123" s="54" t="s">
        <v>1889</v>
      </c>
      <c r="E123" s="6" t="s">
        <v>805</v>
      </c>
      <c r="F123" s="19">
        <v>1500</v>
      </c>
      <c r="G123" s="24">
        <v>7062.15</v>
      </c>
      <c r="H123" s="24">
        <v>0.48</v>
      </c>
      <c r="I123" s="31">
        <v>7.2999000000000001</v>
      </c>
      <c r="J123" s="31"/>
      <c r="K123" s="35" t="s">
        <v>658</v>
      </c>
    </row>
    <row r="124" spans="2:11" x14ac:dyDescent="0.25">
      <c r="C124" s="58" t="s">
        <v>185</v>
      </c>
      <c r="D124" s="54"/>
      <c r="E124" s="6"/>
      <c r="F124" s="19"/>
      <c r="G124" s="25">
        <v>136898.51999999999</v>
      </c>
      <c r="H124" s="25">
        <v>9.3800000000000008</v>
      </c>
      <c r="I124" s="31"/>
      <c r="J124" s="31"/>
      <c r="K124" s="35"/>
    </row>
    <row r="125" spans="2:11" x14ac:dyDescent="0.25">
      <c r="C125" s="57"/>
      <c r="D125" s="54"/>
      <c r="E125" s="6"/>
      <c r="F125" s="19"/>
      <c r="G125" s="24"/>
      <c r="H125" s="24"/>
      <c r="I125" s="31"/>
      <c r="J125" s="31"/>
      <c r="K125" s="35"/>
    </row>
    <row r="126" spans="2:11" x14ac:dyDescent="0.25">
      <c r="C126" s="58" t="s">
        <v>16</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9" t="s">
        <v>17</v>
      </c>
      <c r="D128" s="54"/>
      <c r="E128" s="6"/>
      <c r="F128" s="19"/>
      <c r="G128" s="24"/>
      <c r="H128" s="24"/>
      <c r="I128" s="31"/>
      <c r="J128" s="31"/>
      <c r="K128" s="35"/>
    </row>
    <row r="129" spans="1:11" x14ac:dyDescent="0.25">
      <c r="B129" s="8" t="s">
        <v>2556</v>
      </c>
      <c r="C129" s="60" t="s">
        <v>2557</v>
      </c>
      <c r="D129" s="54" t="s">
        <v>2558</v>
      </c>
      <c r="E129" s="6" t="s">
        <v>196</v>
      </c>
      <c r="F129" s="19">
        <v>140000</v>
      </c>
      <c r="G129" s="24">
        <v>130.25</v>
      </c>
      <c r="H129" s="24">
        <v>0.01</v>
      </c>
      <c r="I129" s="31">
        <v>6.1727445000000003</v>
      </c>
      <c r="J129" s="31"/>
      <c r="K129" s="35"/>
    </row>
    <row r="130" spans="1:11" x14ac:dyDescent="0.25">
      <c r="C130" s="58" t="s">
        <v>185</v>
      </c>
      <c r="D130" s="54"/>
      <c r="E130" s="6"/>
      <c r="F130" s="19"/>
      <c r="G130" s="25">
        <v>130.25</v>
      </c>
      <c r="H130" s="25">
        <v>0.01</v>
      </c>
      <c r="I130" s="31"/>
      <c r="J130" s="31"/>
      <c r="K130" s="35"/>
    </row>
    <row r="131" spans="1:11" x14ac:dyDescent="0.25">
      <c r="C131" s="57"/>
      <c r="D131" s="54"/>
      <c r="E131" s="6"/>
      <c r="F131" s="19"/>
      <c r="G131" s="24"/>
      <c r="H131" s="24"/>
      <c r="I131" s="31"/>
      <c r="J131" s="31"/>
      <c r="K131" s="35"/>
    </row>
    <row r="132" spans="1:11" x14ac:dyDescent="0.25">
      <c r="C132" s="58" t="s">
        <v>18</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A134" s="10"/>
      <c r="B134" s="28"/>
      <c r="C134" s="58" t="s">
        <v>19</v>
      </c>
      <c r="D134" s="54"/>
      <c r="E134" s="6"/>
      <c r="F134" s="19"/>
      <c r="G134" s="24"/>
      <c r="H134" s="24"/>
      <c r="I134" s="31"/>
      <c r="J134" s="31"/>
      <c r="K134" s="35"/>
    </row>
    <row r="135" spans="1:11" x14ac:dyDescent="0.25">
      <c r="A135" s="28"/>
      <c r="B135" s="28"/>
      <c r="C135" s="58" t="s">
        <v>20</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C137" s="59" t="s">
        <v>21</v>
      </c>
      <c r="D137" s="54"/>
      <c r="E137" s="6"/>
      <c r="F137" s="19"/>
      <c r="G137" s="24"/>
      <c r="H137" s="24"/>
      <c r="I137" s="31"/>
      <c r="J137" s="31"/>
      <c r="K137" s="35"/>
    </row>
    <row r="138" spans="1:11" x14ac:dyDescent="0.25">
      <c r="B138" s="8" t="s">
        <v>883</v>
      </c>
      <c r="C138" s="60" t="s">
        <v>4803</v>
      </c>
      <c r="D138" s="54" t="s">
        <v>884</v>
      </c>
      <c r="E138" s="6" t="s">
        <v>885</v>
      </c>
      <c r="F138" s="19">
        <v>42506.372000000003</v>
      </c>
      <c r="G138" s="24">
        <v>4970.18</v>
      </c>
      <c r="H138" s="24">
        <v>0.34</v>
      </c>
      <c r="I138" s="31">
        <v>5.72</v>
      </c>
      <c r="J138" s="31"/>
      <c r="K138" s="35"/>
    </row>
    <row r="139" spans="1:11" x14ac:dyDescent="0.25">
      <c r="C139" s="58" t="s">
        <v>185</v>
      </c>
      <c r="D139" s="54"/>
      <c r="E139" s="6"/>
      <c r="F139" s="19"/>
      <c r="G139" s="25">
        <v>4970.18</v>
      </c>
      <c r="H139" s="25">
        <v>0.34</v>
      </c>
      <c r="I139" s="31"/>
      <c r="J139" s="31"/>
      <c r="K139" s="35"/>
    </row>
    <row r="140" spans="1:11" x14ac:dyDescent="0.25">
      <c r="C140" s="57"/>
      <c r="D140" s="54"/>
      <c r="E140" s="6"/>
      <c r="F140" s="19"/>
      <c r="G140" s="24"/>
      <c r="H140" s="24"/>
      <c r="I140" s="31"/>
      <c r="J140" s="31"/>
      <c r="K140" s="35"/>
    </row>
    <row r="141" spans="1:11" x14ac:dyDescent="0.25">
      <c r="C141" s="58" t="s">
        <v>22</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8" t="s">
        <v>23</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54" x14ac:dyDescent="0.25">
      <c r="C145" s="59" t="s">
        <v>24</v>
      </c>
      <c r="D145" s="54"/>
      <c r="E145" s="6"/>
      <c r="F145" s="19"/>
      <c r="G145" s="24"/>
      <c r="H145" s="24"/>
      <c r="I145" s="31"/>
      <c r="J145" s="31"/>
      <c r="K145" s="35"/>
    </row>
    <row r="146" spans="1:54" x14ac:dyDescent="0.25">
      <c r="B146" s="8" t="s">
        <v>197</v>
      </c>
      <c r="C146" s="60" t="s">
        <v>198</v>
      </c>
      <c r="D146" s="54"/>
      <c r="E146" s="6"/>
      <c r="F146" s="19"/>
      <c r="G146" s="24">
        <v>1542.71</v>
      </c>
      <c r="H146" s="24">
        <v>0.11</v>
      </c>
      <c r="I146" s="31"/>
      <c r="J146" s="31"/>
      <c r="K146" s="35"/>
    </row>
    <row r="147" spans="1:54" x14ac:dyDescent="0.25">
      <c r="C147" s="58" t="s">
        <v>185</v>
      </c>
      <c r="D147" s="54"/>
      <c r="E147" s="6"/>
      <c r="F147" s="19"/>
      <c r="G147" s="25">
        <v>1542.71</v>
      </c>
      <c r="H147" s="25">
        <v>0.11</v>
      </c>
      <c r="I147" s="31"/>
      <c r="J147" s="31"/>
      <c r="K147" s="35"/>
    </row>
    <row r="148" spans="1:54" x14ac:dyDescent="0.25">
      <c r="C148" s="57"/>
      <c r="D148" s="54"/>
      <c r="E148" s="6"/>
      <c r="F148" s="19"/>
      <c r="G148" s="24"/>
      <c r="H148" s="24"/>
      <c r="I148" s="31"/>
      <c r="J148" s="31"/>
      <c r="K148" s="35"/>
    </row>
    <row r="149" spans="1:54" x14ac:dyDescent="0.25">
      <c r="A149" s="10"/>
      <c r="B149" s="28"/>
      <c r="C149" s="58" t="s">
        <v>25</v>
      </c>
      <c r="D149" s="54"/>
      <c r="E149" s="6"/>
      <c r="F149" s="19"/>
      <c r="G149" s="24"/>
      <c r="H149" s="24"/>
      <c r="I149" s="31"/>
      <c r="J149" s="31"/>
      <c r="K149" s="35"/>
    </row>
    <row r="150" spans="1:54" s="2" customFormat="1" ht="13.5" x14ac:dyDescent="0.25">
      <c r="A150" s="28"/>
      <c r="B150" s="28"/>
      <c r="C150" s="57" t="s">
        <v>4766</v>
      </c>
      <c r="D150" s="54"/>
      <c r="E150" s="6"/>
      <c r="F150" s="19"/>
      <c r="G150" s="24" t="s">
        <v>2</v>
      </c>
      <c r="H150" s="24" t="s">
        <v>2</v>
      </c>
      <c r="I150" s="31"/>
      <c r="J150" s="31"/>
      <c r="K150" s="35"/>
      <c r="L150" s="3"/>
      <c r="AI150" s="3"/>
      <c r="AV150" s="3"/>
      <c r="AX150" s="3"/>
      <c r="BB150" s="3"/>
    </row>
    <row r="151" spans="1:54" x14ac:dyDescent="0.25">
      <c r="B151" s="8"/>
      <c r="C151" s="60" t="s">
        <v>199</v>
      </c>
      <c r="D151" s="54"/>
      <c r="E151" s="6"/>
      <c r="F151" s="19"/>
      <c r="G151" s="24">
        <v>31941.06</v>
      </c>
      <c r="H151" s="24">
        <v>2.17</v>
      </c>
      <c r="I151" s="31"/>
      <c r="J151" s="31"/>
      <c r="K151" s="35"/>
    </row>
    <row r="152" spans="1:54" x14ac:dyDescent="0.25">
      <c r="C152" s="58" t="s">
        <v>185</v>
      </c>
      <c r="D152" s="54"/>
      <c r="E152" s="6"/>
      <c r="F152" s="19"/>
      <c r="G152" s="25">
        <v>31941.06</v>
      </c>
      <c r="H152" s="25">
        <v>2.17</v>
      </c>
      <c r="I152" s="31"/>
      <c r="J152" s="31"/>
      <c r="K152" s="35"/>
    </row>
    <row r="153" spans="1:54" x14ac:dyDescent="0.25">
      <c r="C153" s="57"/>
      <c r="D153" s="54"/>
      <c r="E153" s="6"/>
      <c r="F153" s="19"/>
      <c r="G153" s="24"/>
      <c r="H153" s="24"/>
      <c r="I153" s="31"/>
      <c r="J153" s="31"/>
      <c r="K153" s="35"/>
    </row>
    <row r="154" spans="1:54" x14ac:dyDescent="0.25">
      <c r="C154" s="61" t="s">
        <v>200</v>
      </c>
      <c r="D154" s="55"/>
      <c r="E154" s="5"/>
      <c r="F154" s="20"/>
      <c r="G154" s="26">
        <v>1458035.86</v>
      </c>
      <c r="H154" s="26">
        <v>100</v>
      </c>
      <c r="I154" s="32"/>
      <c r="J154" s="32"/>
      <c r="K154" s="36"/>
    </row>
    <row r="157" spans="1:54" x14ac:dyDescent="0.25">
      <c r="C157" s="1" t="s">
        <v>201</v>
      </c>
    </row>
    <row r="158" spans="1:54" x14ac:dyDescent="0.25">
      <c r="C158" s="37" t="s">
        <v>202</v>
      </c>
      <c r="D158" s="37"/>
      <c r="E158" s="37"/>
      <c r="F158" s="37"/>
      <c r="G158" s="37"/>
      <c r="H158" s="37"/>
      <c r="I158" s="37"/>
      <c r="J158" s="37"/>
      <c r="K158" s="37"/>
    </row>
    <row r="159" spans="1:54" x14ac:dyDescent="0.25">
      <c r="C159" s="2" t="s">
        <v>203</v>
      </c>
    </row>
    <row r="160" spans="1:54" x14ac:dyDescent="0.25">
      <c r="C160" s="2" t="s">
        <v>204</v>
      </c>
    </row>
    <row r="161" spans="3:11" ht="30" customHeight="1" x14ac:dyDescent="0.25">
      <c r="C161" s="91" t="s">
        <v>205</v>
      </c>
      <c r="D161" s="92"/>
      <c r="E161" s="92"/>
      <c r="F161" s="92"/>
      <c r="G161" s="92"/>
      <c r="H161" s="92"/>
      <c r="I161" s="92"/>
      <c r="J161" s="92"/>
      <c r="K161" s="92"/>
    </row>
    <row r="162" spans="3:11" x14ac:dyDescent="0.25">
      <c r="C162" s="2" t="s">
        <v>206</v>
      </c>
    </row>
    <row r="163" spans="3:11" x14ac:dyDescent="0.25">
      <c r="C163" s="2" t="s">
        <v>4796</v>
      </c>
    </row>
    <row r="165" spans="3:11" x14ac:dyDescent="0.25">
      <c r="C165" s="1" t="s">
        <v>4909</v>
      </c>
      <c r="E165" s="88" t="s">
        <v>4910</v>
      </c>
    </row>
    <row r="166" spans="3:11" x14ac:dyDescent="0.25">
      <c r="E166" s="2" t="s">
        <v>4938</v>
      </c>
    </row>
  </sheetData>
  <mergeCells count="1">
    <mergeCell ref="C161:K161"/>
  </mergeCells>
  <hyperlinks>
    <hyperlink ref="J2" location="'Index'!A1" display="'Index'!A1" xr:uid="{9EC1F262-C315-4AF9-8B39-C8FBEA1C9397}"/>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AABDF-5FFC-4409-A7D7-0CABD694A64C}">
  <sheetPr codeName="Sheet1"/>
  <dimension ref="A1:IV76"/>
  <sheetViews>
    <sheetView showGridLines="0" zoomScale="90" zoomScaleNormal="90" workbookViewId="0">
      <pane ySplit="6" topLeftCell="A55"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2559</v>
      </c>
      <c r="J2" s="38" t="s">
        <v>4443</v>
      </c>
    </row>
    <row r="3" spans="1:54" ht="16.5" x14ac:dyDescent="0.3">
      <c r="C3" s="1" t="s">
        <v>28</v>
      </c>
      <c r="D3" s="21" t="s">
        <v>2164</v>
      </c>
      <c r="F3" s="80" t="s">
        <v>4826</v>
      </c>
      <c r="G3" s="13" t="s">
        <v>4349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2560</v>
      </c>
      <c r="D43" s="54"/>
      <c r="E43" s="6"/>
      <c r="F43" s="19"/>
      <c r="G43" s="24"/>
      <c r="H43" s="24"/>
      <c r="I43" s="31"/>
      <c r="J43" s="31"/>
      <c r="K43" s="35"/>
    </row>
    <row r="44" spans="1:11" x14ac:dyDescent="0.25">
      <c r="B44" s="8" t="s">
        <v>2561</v>
      </c>
      <c r="C44" s="60" t="s">
        <v>2560</v>
      </c>
      <c r="D44" s="54" t="s">
        <v>2562</v>
      </c>
      <c r="E44" s="6" t="s">
        <v>2560</v>
      </c>
      <c r="F44" s="19">
        <v>15795</v>
      </c>
      <c r="G44" s="24">
        <v>2317678.37</v>
      </c>
      <c r="H44" s="24">
        <v>98.29</v>
      </c>
      <c r="I44" s="31"/>
      <c r="J44" s="31"/>
      <c r="K44" s="35"/>
    </row>
    <row r="45" spans="1:11" x14ac:dyDescent="0.25">
      <c r="C45" s="58" t="s">
        <v>185</v>
      </c>
      <c r="D45" s="54"/>
      <c r="E45" s="6"/>
      <c r="F45" s="19"/>
      <c r="G45" s="25">
        <v>2317678.37</v>
      </c>
      <c r="H45" s="25">
        <v>98.29</v>
      </c>
      <c r="I45" s="31"/>
      <c r="J45" s="31"/>
      <c r="K45" s="35"/>
    </row>
    <row r="46" spans="1:11" x14ac:dyDescent="0.25">
      <c r="C46" s="57"/>
      <c r="D46" s="54"/>
      <c r="E46" s="6"/>
      <c r="F46" s="19"/>
      <c r="G46" s="24"/>
      <c r="H46" s="24"/>
      <c r="I46" s="31"/>
      <c r="J46" s="31"/>
      <c r="K46" s="35"/>
    </row>
    <row r="47" spans="1:11" x14ac:dyDescent="0.25">
      <c r="C47" s="58" t="s">
        <v>20</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21</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22</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8" t="s">
        <v>23</v>
      </c>
      <c r="D53" s="54"/>
      <c r="E53" s="6"/>
      <c r="F53" s="19"/>
      <c r="G53" s="24" t="s">
        <v>2</v>
      </c>
      <c r="H53" s="24" t="s">
        <v>2</v>
      </c>
      <c r="I53" s="31"/>
      <c r="J53" s="31"/>
      <c r="K53" s="35"/>
    </row>
    <row r="54" spans="1:54" x14ac:dyDescent="0.25">
      <c r="C54" s="57"/>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197</v>
      </c>
      <c r="C56" s="60" t="s">
        <v>198</v>
      </c>
      <c r="D56" s="54"/>
      <c r="E56" s="6"/>
      <c r="F56" s="19"/>
      <c r="G56" s="24">
        <v>156.13999999999999</v>
      </c>
      <c r="H56" s="24">
        <v>0.01</v>
      </c>
      <c r="I56" s="31"/>
      <c r="J56" s="31"/>
      <c r="K56" s="35"/>
    </row>
    <row r="57" spans="1:54" x14ac:dyDescent="0.25">
      <c r="C57" s="58" t="s">
        <v>185</v>
      </c>
      <c r="D57" s="54"/>
      <c r="E57" s="6"/>
      <c r="F57" s="19"/>
      <c r="G57" s="25">
        <v>156.13999999999999</v>
      </c>
      <c r="H57" s="25">
        <v>0.01</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4766</v>
      </c>
      <c r="D60" s="54"/>
      <c r="E60" s="6"/>
      <c r="F60" s="19"/>
      <c r="G60" s="24" t="s">
        <v>2</v>
      </c>
      <c r="H60" s="24" t="s">
        <v>2</v>
      </c>
      <c r="I60" s="31"/>
      <c r="J60" s="31"/>
      <c r="K60" s="35"/>
      <c r="L60" s="3"/>
      <c r="AI60" s="3"/>
      <c r="AV60" s="3"/>
      <c r="AX60" s="3"/>
      <c r="BB60" s="3"/>
    </row>
    <row r="61" spans="1:54" x14ac:dyDescent="0.25">
      <c r="B61" s="8"/>
      <c r="C61" s="60" t="s">
        <v>199</v>
      </c>
      <c r="D61" s="54"/>
      <c r="E61" s="6"/>
      <c r="F61" s="19"/>
      <c r="G61" s="24">
        <v>40112.339999999997</v>
      </c>
      <c r="H61" s="24">
        <v>1.7</v>
      </c>
      <c r="I61" s="31"/>
      <c r="J61" s="31"/>
      <c r="K61" s="35"/>
    </row>
    <row r="62" spans="1:54" x14ac:dyDescent="0.25">
      <c r="C62" s="58" t="s">
        <v>185</v>
      </c>
      <c r="D62" s="54"/>
      <c r="E62" s="6"/>
      <c r="F62" s="19"/>
      <c r="G62" s="25">
        <v>40112.339999999997</v>
      </c>
      <c r="H62" s="25">
        <v>1.7</v>
      </c>
      <c r="I62" s="31"/>
      <c r="J62" s="31"/>
      <c r="K62" s="35"/>
    </row>
    <row r="63" spans="1:54" x14ac:dyDescent="0.25">
      <c r="C63" s="57"/>
      <c r="D63" s="54"/>
      <c r="E63" s="6"/>
      <c r="F63" s="19"/>
      <c r="G63" s="24"/>
      <c r="H63" s="24"/>
      <c r="I63" s="31"/>
      <c r="J63" s="31"/>
      <c r="K63" s="35"/>
    </row>
    <row r="64" spans="1:54" x14ac:dyDescent="0.25">
      <c r="C64" s="61" t="s">
        <v>200</v>
      </c>
      <c r="D64" s="55"/>
      <c r="E64" s="5"/>
      <c r="F64" s="20"/>
      <c r="G64" s="26">
        <v>2357946.85</v>
      </c>
      <c r="H64" s="26">
        <v>100.00000000000001</v>
      </c>
      <c r="I64" s="32"/>
      <c r="J64" s="32"/>
      <c r="K64" s="36"/>
    </row>
    <row r="67" spans="3:11" x14ac:dyDescent="0.25">
      <c r="C67" s="1" t="s">
        <v>201</v>
      </c>
    </row>
    <row r="68" spans="3:11" x14ac:dyDescent="0.25">
      <c r="C68" s="37" t="s">
        <v>202</v>
      </c>
      <c r="D68" s="37"/>
      <c r="E68" s="37"/>
      <c r="F68" s="37"/>
      <c r="G68" s="37"/>
      <c r="H68" s="37"/>
      <c r="I68" s="37"/>
      <c r="J68" s="37"/>
      <c r="K68" s="37"/>
    </row>
    <row r="69" spans="3:11" x14ac:dyDescent="0.25">
      <c r="C69" s="2" t="s">
        <v>203</v>
      </c>
    </row>
    <row r="70" spans="3:11" x14ac:dyDescent="0.25">
      <c r="C70" s="2" t="s">
        <v>204</v>
      </c>
    </row>
    <row r="71" spans="3:11" ht="30" customHeight="1" x14ac:dyDescent="0.25">
      <c r="C71" s="91" t="s">
        <v>205</v>
      </c>
      <c r="D71" s="92"/>
      <c r="E71" s="92"/>
      <c r="F71" s="92"/>
      <c r="G71" s="92"/>
      <c r="H71" s="92"/>
      <c r="I71" s="92"/>
      <c r="J71" s="92"/>
      <c r="K71" s="92"/>
    </row>
    <row r="72" spans="3:11" x14ac:dyDescent="0.25">
      <c r="C72" s="2" t="s">
        <v>206</v>
      </c>
    </row>
    <row r="73" spans="3:11" x14ac:dyDescent="0.25">
      <c r="C73" s="2" t="s">
        <v>4843</v>
      </c>
    </row>
    <row r="75" spans="3:11" x14ac:dyDescent="0.25">
      <c r="C75" s="1" t="s">
        <v>4909</v>
      </c>
      <c r="E75" s="88" t="s">
        <v>4910</v>
      </c>
    </row>
    <row r="76" spans="3:11" x14ac:dyDescent="0.25">
      <c r="E76" s="2" t="s">
        <v>4939</v>
      </c>
    </row>
  </sheetData>
  <mergeCells count="1">
    <mergeCell ref="C71:K71"/>
  </mergeCells>
  <hyperlinks>
    <hyperlink ref="J2" location="'Index'!A1" display="'Index'!A1" xr:uid="{95C9B62D-0736-46A4-9976-DE3DF0DB4AB4}"/>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E936D-B62B-40FB-BC0F-2206C38B2C77}">
  <sheetPr codeName="Sheet1"/>
  <dimension ref="A1:IV93"/>
  <sheetViews>
    <sheetView showGridLines="0" zoomScale="90" zoomScaleNormal="90" workbookViewId="0">
      <pane ySplit="6" topLeftCell="A7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2563</v>
      </c>
      <c r="J2" s="38" t="s">
        <v>4443</v>
      </c>
    </row>
    <row r="3" spans="1:54" ht="16.5" x14ac:dyDescent="0.3">
      <c r="C3" s="1" t="s">
        <v>28</v>
      </c>
      <c r="D3" s="21" t="s">
        <v>2564</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59</v>
      </c>
      <c r="C11" s="60" t="s">
        <v>60</v>
      </c>
      <c r="D11" s="54" t="s">
        <v>61</v>
      </c>
      <c r="E11" s="6" t="s">
        <v>44</v>
      </c>
      <c r="F11" s="19">
        <v>9927500</v>
      </c>
      <c r="G11" s="24">
        <v>97229.94</v>
      </c>
      <c r="H11" s="24">
        <v>16.5</v>
      </c>
      <c r="I11" s="31"/>
      <c r="J11" s="31"/>
      <c r="K11" s="35"/>
    </row>
    <row r="12" spans="1:54" x14ac:dyDescent="0.25">
      <c r="B12" s="8" t="s">
        <v>1141</v>
      </c>
      <c r="C12" s="60" t="s">
        <v>1142</v>
      </c>
      <c r="D12" s="54" t="s">
        <v>1143</v>
      </c>
      <c r="E12" s="6" t="s">
        <v>243</v>
      </c>
      <c r="F12" s="19">
        <v>19935554</v>
      </c>
      <c r="G12" s="24">
        <v>59029.18</v>
      </c>
      <c r="H12" s="24">
        <v>10.02</v>
      </c>
      <c r="I12" s="31"/>
      <c r="J12" s="31"/>
      <c r="K12" s="35"/>
    </row>
    <row r="13" spans="1:54" x14ac:dyDescent="0.25">
      <c r="B13" s="8" t="s">
        <v>618</v>
      </c>
      <c r="C13" s="60" t="s">
        <v>619</v>
      </c>
      <c r="D13" s="54" t="s">
        <v>620</v>
      </c>
      <c r="E13" s="6" t="s">
        <v>243</v>
      </c>
      <c r="F13" s="19">
        <v>15443244</v>
      </c>
      <c r="G13" s="24">
        <v>57240.38</v>
      </c>
      <c r="H13" s="24">
        <v>9.7200000000000006</v>
      </c>
      <c r="I13" s="31"/>
      <c r="J13" s="31"/>
      <c r="K13" s="35"/>
    </row>
    <row r="14" spans="1:54" x14ac:dyDescent="0.25">
      <c r="B14" s="8" t="s">
        <v>1138</v>
      </c>
      <c r="C14" s="60" t="s">
        <v>1139</v>
      </c>
      <c r="D14" s="54" t="s">
        <v>1140</v>
      </c>
      <c r="E14" s="6" t="s">
        <v>580</v>
      </c>
      <c r="F14" s="19">
        <v>13385000</v>
      </c>
      <c r="G14" s="24">
        <v>53627</v>
      </c>
      <c r="H14" s="24">
        <v>9.1</v>
      </c>
      <c r="I14" s="31"/>
      <c r="J14" s="31"/>
      <c r="K14" s="35"/>
    </row>
    <row r="15" spans="1:54" x14ac:dyDescent="0.25">
      <c r="B15" s="8" t="s">
        <v>434</v>
      </c>
      <c r="C15" s="60" t="s">
        <v>435</v>
      </c>
      <c r="D15" s="54" t="s">
        <v>436</v>
      </c>
      <c r="E15" s="6" t="s">
        <v>390</v>
      </c>
      <c r="F15" s="19">
        <v>38150000</v>
      </c>
      <c r="G15" s="24">
        <v>52536.37</v>
      </c>
      <c r="H15" s="24">
        <v>8.92</v>
      </c>
      <c r="I15" s="31"/>
      <c r="J15" s="31"/>
      <c r="K15" s="35"/>
    </row>
    <row r="16" spans="1:54" x14ac:dyDescent="0.25">
      <c r="B16" s="8" t="s">
        <v>424</v>
      </c>
      <c r="C16" s="60" t="s">
        <v>425</v>
      </c>
      <c r="D16" s="54" t="s">
        <v>426</v>
      </c>
      <c r="E16" s="6" t="s">
        <v>427</v>
      </c>
      <c r="F16" s="19">
        <v>13555000</v>
      </c>
      <c r="G16" s="24">
        <v>38584.31</v>
      </c>
      <c r="H16" s="24">
        <v>6.55</v>
      </c>
      <c r="I16" s="31"/>
      <c r="J16" s="31"/>
      <c r="K16" s="35"/>
    </row>
    <row r="17" spans="2:11" x14ac:dyDescent="0.25">
      <c r="B17" s="8" t="s">
        <v>510</v>
      </c>
      <c r="C17" s="60" t="s">
        <v>511</v>
      </c>
      <c r="D17" s="54" t="s">
        <v>512</v>
      </c>
      <c r="E17" s="6" t="s">
        <v>44</v>
      </c>
      <c r="F17" s="19">
        <v>13100000</v>
      </c>
      <c r="G17" s="24">
        <v>32435.599999999999</v>
      </c>
      <c r="H17" s="24">
        <v>5.51</v>
      </c>
      <c r="I17" s="31"/>
      <c r="J17" s="31"/>
      <c r="K17" s="35"/>
    </row>
    <row r="18" spans="2:11" x14ac:dyDescent="0.25">
      <c r="B18" s="8" t="s">
        <v>2177</v>
      </c>
      <c r="C18" s="60" t="s">
        <v>2178</v>
      </c>
      <c r="D18" s="54" t="s">
        <v>2179</v>
      </c>
      <c r="E18" s="6" t="s">
        <v>84</v>
      </c>
      <c r="F18" s="19">
        <v>9700000</v>
      </c>
      <c r="G18" s="24">
        <v>27257</v>
      </c>
      <c r="H18" s="24">
        <v>4.63</v>
      </c>
      <c r="I18" s="31"/>
      <c r="J18" s="31"/>
      <c r="K18" s="35"/>
    </row>
    <row r="19" spans="2:11" x14ac:dyDescent="0.25">
      <c r="B19" s="8" t="s">
        <v>1073</v>
      </c>
      <c r="C19" s="60" t="s">
        <v>1074</v>
      </c>
      <c r="D19" s="54" t="s">
        <v>1075</v>
      </c>
      <c r="E19" s="6" t="s">
        <v>1076</v>
      </c>
      <c r="F19" s="19">
        <v>27900000</v>
      </c>
      <c r="G19" s="24">
        <v>21279.33</v>
      </c>
      <c r="H19" s="24">
        <v>3.61</v>
      </c>
      <c r="I19" s="31"/>
      <c r="J19" s="31"/>
      <c r="K19" s="35"/>
    </row>
    <row r="20" spans="2:11" x14ac:dyDescent="0.25">
      <c r="B20" s="8" t="s">
        <v>2565</v>
      </c>
      <c r="C20" s="60" t="s">
        <v>1507</v>
      </c>
      <c r="D20" s="54" t="s">
        <v>2566</v>
      </c>
      <c r="E20" s="6" t="s">
        <v>44</v>
      </c>
      <c r="F20" s="19">
        <v>2427235</v>
      </c>
      <c r="G20" s="24">
        <v>20527.13</v>
      </c>
      <c r="H20" s="24">
        <v>3.48</v>
      </c>
      <c r="I20" s="31"/>
      <c r="J20" s="31"/>
      <c r="K20" s="35"/>
    </row>
    <row r="21" spans="2:11" x14ac:dyDescent="0.25">
      <c r="B21" s="8" t="s">
        <v>2224</v>
      </c>
      <c r="C21" s="60" t="s">
        <v>2225</v>
      </c>
      <c r="D21" s="54" t="s">
        <v>2226</v>
      </c>
      <c r="E21" s="6" t="s">
        <v>80</v>
      </c>
      <c r="F21" s="19">
        <v>5000000</v>
      </c>
      <c r="G21" s="24">
        <v>19305</v>
      </c>
      <c r="H21" s="24">
        <v>3.28</v>
      </c>
      <c r="I21" s="31"/>
      <c r="J21" s="31"/>
      <c r="K21" s="35"/>
    </row>
    <row r="22" spans="2:11" x14ac:dyDescent="0.25">
      <c r="B22" s="8" t="s">
        <v>327</v>
      </c>
      <c r="C22" s="60" t="s">
        <v>328</v>
      </c>
      <c r="D22" s="54" t="s">
        <v>329</v>
      </c>
      <c r="E22" s="6" t="s">
        <v>95</v>
      </c>
      <c r="F22" s="19">
        <v>6500000</v>
      </c>
      <c r="G22" s="24">
        <v>15957.5</v>
      </c>
      <c r="H22" s="24">
        <v>2.71</v>
      </c>
      <c r="I22" s="31"/>
      <c r="J22" s="31"/>
      <c r="K22" s="35"/>
    </row>
    <row r="23" spans="2:11" x14ac:dyDescent="0.25">
      <c r="B23" s="8" t="s">
        <v>2567</v>
      </c>
      <c r="C23" s="60" t="s">
        <v>2568</v>
      </c>
      <c r="D23" s="54" t="s">
        <v>2569</v>
      </c>
      <c r="E23" s="6" t="s">
        <v>135</v>
      </c>
      <c r="F23" s="19">
        <v>4150000</v>
      </c>
      <c r="G23" s="24">
        <v>15062.43</v>
      </c>
      <c r="H23" s="24">
        <v>2.56</v>
      </c>
      <c r="I23" s="31"/>
      <c r="J23" s="31"/>
      <c r="K23" s="35"/>
    </row>
    <row r="24" spans="2:11" x14ac:dyDescent="0.25">
      <c r="B24" s="8" t="s">
        <v>440</v>
      </c>
      <c r="C24" s="60" t="s">
        <v>441</v>
      </c>
      <c r="D24" s="54" t="s">
        <v>442</v>
      </c>
      <c r="E24" s="6" t="s">
        <v>390</v>
      </c>
      <c r="F24" s="19">
        <v>4100000</v>
      </c>
      <c r="G24" s="24">
        <v>10186.450000000001</v>
      </c>
      <c r="H24" s="24">
        <v>1.73</v>
      </c>
      <c r="I24" s="31"/>
      <c r="J24" s="31"/>
      <c r="K24" s="35"/>
    </row>
    <row r="25" spans="2:11" x14ac:dyDescent="0.25">
      <c r="B25" s="8" t="s">
        <v>483</v>
      </c>
      <c r="C25" s="60" t="s">
        <v>484</v>
      </c>
      <c r="D25" s="54" t="s">
        <v>485</v>
      </c>
      <c r="E25" s="6" t="s">
        <v>135</v>
      </c>
      <c r="F25" s="19">
        <v>1310000</v>
      </c>
      <c r="G25" s="24">
        <v>9506.02</v>
      </c>
      <c r="H25" s="24">
        <v>1.61</v>
      </c>
      <c r="I25" s="31"/>
      <c r="J25" s="31"/>
      <c r="K25" s="35"/>
    </row>
    <row r="26" spans="2:11" x14ac:dyDescent="0.25">
      <c r="B26" s="8" t="s">
        <v>2570</v>
      </c>
      <c r="C26" s="60" t="s">
        <v>2571</v>
      </c>
      <c r="D26" s="54" t="s">
        <v>2572</v>
      </c>
      <c r="E26" s="6" t="s">
        <v>247</v>
      </c>
      <c r="F26" s="19">
        <v>3565849</v>
      </c>
      <c r="G26" s="24">
        <v>7746.81</v>
      </c>
      <c r="H26" s="24">
        <v>1.31</v>
      </c>
      <c r="I26" s="31"/>
      <c r="J26" s="31"/>
      <c r="K26" s="35"/>
    </row>
    <row r="27" spans="2:11" x14ac:dyDescent="0.25">
      <c r="B27" s="8" t="s">
        <v>2573</v>
      </c>
      <c r="C27" s="60" t="s">
        <v>2574</v>
      </c>
      <c r="D27" s="54" t="s">
        <v>2575</v>
      </c>
      <c r="E27" s="6" t="s">
        <v>390</v>
      </c>
      <c r="F27" s="19">
        <v>5000000</v>
      </c>
      <c r="G27" s="24">
        <v>7281</v>
      </c>
      <c r="H27" s="24">
        <v>1.24</v>
      </c>
      <c r="I27" s="31"/>
      <c r="J27" s="31"/>
      <c r="K27" s="35"/>
    </row>
    <row r="28" spans="2:11" x14ac:dyDescent="0.25">
      <c r="B28" s="8" t="s">
        <v>387</v>
      </c>
      <c r="C28" s="60" t="s">
        <v>388</v>
      </c>
      <c r="D28" s="54" t="s">
        <v>389</v>
      </c>
      <c r="E28" s="6" t="s">
        <v>390</v>
      </c>
      <c r="F28" s="19">
        <v>2650000</v>
      </c>
      <c r="G28" s="24">
        <v>6085.73</v>
      </c>
      <c r="H28" s="24">
        <v>1.03</v>
      </c>
      <c r="I28" s="31"/>
      <c r="J28" s="31"/>
      <c r="K28" s="35"/>
    </row>
    <row r="29" spans="2:11" x14ac:dyDescent="0.25">
      <c r="B29" s="8" t="s">
        <v>2576</v>
      </c>
      <c r="C29" s="60" t="s">
        <v>2577</v>
      </c>
      <c r="D29" s="54" t="s">
        <v>2578</v>
      </c>
      <c r="E29" s="6" t="s">
        <v>58</v>
      </c>
      <c r="F29" s="19">
        <v>3200000</v>
      </c>
      <c r="G29" s="24">
        <v>5828.16</v>
      </c>
      <c r="H29" s="24">
        <v>0.99</v>
      </c>
      <c r="I29" s="31"/>
      <c r="J29" s="31"/>
      <c r="K29" s="35"/>
    </row>
    <row r="30" spans="2:11" x14ac:dyDescent="0.25">
      <c r="B30" s="8" t="s">
        <v>2579</v>
      </c>
      <c r="C30" s="60" t="s">
        <v>2580</v>
      </c>
      <c r="D30" s="54" t="s">
        <v>2581</v>
      </c>
      <c r="E30" s="6" t="s">
        <v>390</v>
      </c>
      <c r="F30" s="19">
        <v>1200000</v>
      </c>
      <c r="G30" s="24">
        <v>3687</v>
      </c>
      <c r="H30" s="24">
        <v>0.63</v>
      </c>
      <c r="I30" s="31"/>
      <c r="J30" s="31"/>
      <c r="K30" s="35"/>
    </row>
    <row r="31" spans="2:11" x14ac:dyDescent="0.25">
      <c r="C31" s="58" t="s">
        <v>185</v>
      </c>
      <c r="D31" s="54"/>
      <c r="E31" s="6"/>
      <c r="F31" s="19"/>
      <c r="G31" s="25">
        <v>560392.34</v>
      </c>
      <c r="H31" s="25">
        <v>95.13</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13</v>
      </c>
      <c r="D51" s="54"/>
      <c r="E51" s="6"/>
      <c r="F51" s="19"/>
      <c r="G51" s="24"/>
      <c r="H51" s="24"/>
      <c r="I51" s="31"/>
      <c r="J51" s="31"/>
      <c r="K51" s="35"/>
    </row>
    <row r="52" spans="1:11" x14ac:dyDescent="0.25">
      <c r="A52" s="28"/>
      <c r="B52" s="28"/>
      <c r="C52" s="58" t="s">
        <v>14</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15</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C56" s="59" t="s">
        <v>16</v>
      </c>
      <c r="D56" s="54"/>
      <c r="E56" s="6"/>
      <c r="F56" s="19"/>
      <c r="G56" s="24"/>
      <c r="H56" s="24"/>
      <c r="I56" s="31"/>
      <c r="J56" s="31"/>
      <c r="K56" s="35"/>
    </row>
    <row r="57" spans="1:11" x14ac:dyDescent="0.25">
      <c r="B57" s="8" t="s">
        <v>193</v>
      </c>
      <c r="C57" s="60" t="s">
        <v>194</v>
      </c>
      <c r="D57" s="54" t="s">
        <v>195</v>
      </c>
      <c r="E57" s="6" t="s">
        <v>196</v>
      </c>
      <c r="F57" s="19">
        <v>500000</v>
      </c>
      <c r="G57" s="24">
        <v>483.08</v>
      </c>
      <c r="H57" s="24">
        <v>0.08</v>
      </c>
      <c r="I57" s="31">
        <v>5.5095000000000001</v>
      </c>
      <c r="J57" s="31"/>
      <c r="K57" s="35"/>
    </row>
    <row r="58" spans="1:11" x14ac:dyDescent="0.25">
      <c r="C58" s="58" t="s">
        <v>185</v>
      </c>
      <c r="D58" s="54"/>
      <c r="E58" s="6"/>
      <c r="F58" s="19"/>
      <c r="G58" s="25">
        <v>483.08</v>
      </c>
      <c r="H58" s="25">
        <v>0.08</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18</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19</v>
      </c>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197</v>
      </c>
      <c r="C74" s="60" t="s">
        <v>198</v>
      </c>
      <c r="D74" s="54"/>
      <c r="E74" s="6"/>
      <c r="F74" s="19"/>
      <c r="G74" s="24">
        <v>30898.73</v>
      </c>
      <c r="H74" s="24">
        <v>5.24</v>
      </c>
      <c r="I74" s="31"/>
      <c r="J74" s="31"/>
      <c r="K74" s="35"/>
    </row>
    <row r="75" spans="1:54" x14ac:dyDescent="0.25">
      <c r="C75" s="58" t="s">
        <v>185</v>
      </c>
      <c r="D75" s="54"/>
      <c r="E75" s="6"/>
      <c r="F75" s="19"/>
      <c r="G75" s="25">
        <v>30898.73</v>
      </c>
      <c r="H75" s="25">
        <v>5.24</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4766</v>
      </c>
      <c r="D78" s="54"/>
      <c r="E78" s="6"/>
      <c r="F78" s="19"/>
      <c r="G78" s="24" t="s">
        <v>2</v>
      </c>
      <c r="H78" s="24" t="s">
        <v>2</v>
      </c>
      <c r="I78" s="31"/>
      <c r="J78" s="31"/>
      <c r="K78" s="35"/>
      <c r="L78" s="3"/>
      <c r="AI78" s="3"/>
      <c r="AV78" s="3"/>
      <c r="AX78" s="3"/>
      <c r="BB78" s="3"/>
    </row>
    <row r="79" spans="1:54" x14ac:dyDescent="0.25">
      <c r="B79" s="8"/>
      <c r="C79" s="60" t="s">
        <v>199</v>
      </c>
      <c r="D79" s="54"/>
      <c r="E79" s="6"/>
      <c r="F79" s="19"/>
      <c r="G79" s="24">
        <v>-2644.24</v>
      </c>
      <c r="H79" s="24">
        <v>-0.45</v>
      </c>
      <c r="I79" s="31"/>
      <c r="J79" s="31"/>
      <c r="K79" s="35"/>
    </row>
    <row r="80" spans="1:54" x14ac:dyDescent="0.25">
      <c r="C80" s="58" t="s">
        <v>185</v>
      </c>
      <c r="D80" s="54"/>
      <c r="E80" s="6"/>
      <c r="F80" s="19"/>
      <c r="G80" s="25">
        <v>-2644.24</v>
      </c>
      <c r="H80" s="25">
        <v>-0.45</v>
      </c>
      <c r="I80" s="31"/>
      <c r="J80" s="31"/>
      <c r="K80" s="35"/>
    </row>
    <row r="81" spans="3:11" x14ac:dyDescent="0.25">
      <c r="C81" s="57"/>
      <c r="D81" s="54"/>
      <c r="E81" s="6"/>
      <c r="F81" s="19"/>
      <c r="G81" s="24"/>
      <c r="H81" s="24"/>
      <c r="I81" s="31"/>
      <c r="J81" s="31"/>
      <c r="K81" s="35"/>
    </row>
    <row r="82" spans="3:11" x14ac:dyDescent="0.25">
      <c r="C82" s="61" t="s">
        <v>200</v>
      </c>
      <c r="D82" s="55"/>
      <c r="E82" s="5"/>
      <c r="F82" s="20"/>
      <c r="G82" s="26">
        <v>589129.91</v>
      </c>
      <c r="H82" s="26">
        <v>99.999999999999986</v>
      </c>
      <c r="I82" s="32"/>
      <c r="J82" s="32"/>
      <c r="K82" s="36"/>
    </row>
    <row r="85" spans="3:11" x14ac:dyDescent="0.25">
      <c r="C85" s="1" t="s">
        <v>201</v>
      </c>
    </row>
    <row r="86" spans="3:11" x14ac:dyDescent="0.25">
      <c r="C86" s="37" t="s">
        <v>202</v>
      </c>
      <c r="D86" s="37"/>
      <c r="E86" s="37"/>
      <c r="F86" s="37"/>
      <c r="G86" s="37"/>
      <c r="H86" s="37"/>
      <c r="I86" s="37"/>
      <c r="J86" s="37"/>
      <c r="K86" s="37"/>
    </row>
    <row r="87" spans="3:11" x14ac:dyDescent="0.25">
      <c r="C87" s="2" t="s">
        <v>203</v>
      </c>
    </row>
    <row r="88" spans="3:11" x14ac:dyDescent="0.25">
      <c r="C88" s="2" t="s">
        <v>204</v>
      </c>
    </row>
    <row r="89" spans="3:11" ht="30" customHeight="1" x14ac:dyDescent="0.25">
      <c r="C89" s="91" t="s">
        <v>205</v>
      </c>
      <c r="D89" s="92"/>
      <c r="E89" s="92"/>
      <c r="F89" s="92"/>
      <c r="G89" s="92"/>
      <c r="H89" s="92"/>
      <c r="I89" s="92"/>
      <c r="J89" s="92"/>
      <c r="K89" s="92"/>
    </row>
    <row r="90" spans="3:11" x14ac:dyDescent="0.25">
      <c r="C90" s="2" t="s">
        <v>206</v>
      </c>
    </row>
    <row r="92" spans="3:11" x14ac:dyDescent="0.25">
      <c r="C92" s="1" t="s">
        <v>4909</v>
      </c>
      <c r="E92" s="88" t="s">
        <v>4910</v>
      </c>
    </row>
    <row r="93" spans="3:11" x14ac:dyDescent="0.25">
      <c r="E93" s="2" t="s">
        <v>4940</v>
      </c>
    </row>
  </sheetData>
  <mergeCells count="1">
    <mergeCell ref="C89:K89"/>
  </mergeCells>
  <hyperlinks>
    <hyperlink ref="J2" location="'Index'!A1" display="'Index'!A1" xr:uid="{3604E424-5838-4310-9616-27D985DECAEC}"/>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70A3E-C890-4109-AF16-2060C9F2C696}">
  <sheetPr codeName="Sheet1"/>
  <dimension ref="A1:IV73"/>
  <sheetViews>
    <sheetView showGridLines="0" zoomScale="90" zoomScaleNormal="90" workbookViewId="0">
      <pane ySplit="6" topLeftCell="A55"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2582</v>
      </c>
      <c r="J2" s="38" t="s">
        <v>4443</v>
      </c>
    </row>
    <row r="3" spans="1:54" ht="16.5" x14ac:dyDescent="0.3">
      <c r="C3" s="1" t="s">
        <v>28</v>
      </c>
      <c r="D3" s="21" t="s">
        <v>2583</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2163</v>
      </c>
      <c r="C44" s="60" t="s">
        <v>2164</v>
      </c>
      <c r="D44" s="54" t="s">
        <v>2165</v>
      </c>
      <c r="E44" s="6" t="s">
        <v>4768</v>
      </c>
      <c r="F44" s="19">
        <v>1199486194</v>
      </c>
      <c r="G44" s="24">
        <v>1500437.28</v>
      </c>
      <c r="H44" s="24">
        <v>100.04</v>
      </c>
      <c r="I44" s="31"/>
      <c r="J44" s="31"/>
      <c r="K44" s="35"/>
    </row>
    <row r="45" spans="1:11" x14ac:dyDescent="0.25">
      <c r="C45" s="58" t="s">
        <v>185</v>
      </c>
      <c r="D45" s="54"/>
      <c r="E45" s="6"/>
      <c r="F45" s="19"/>
      <c r="G45" s="25">
        <v>1500437.28</v>
      </c>
      <c r="H45" s="25">
        <v>100.04</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197</v>
      </c>
      <c r="C54" s="60" t="s">
        <v>198</v>
      </c>
      <c r="D54" s="54"/>
      <c r="E54" s="6"/>
      <c r="F54" s="19"/>
      <c r="G54" s="24">
        <v>7514.51</v>
      </c>
      <c r="H54" s="24">
        <v>0.5</v>
      </c>
      <c r="I54" s="31"/>
      <c r="J54" s="31"/>
      <c r="K54" s="35"/>
    </row>
    <row r="55" spans="1:54" x14ac:dyDescent="0.25">
      <c r="C55" s="58" t="s">
        <v>185</v>
      </c>
      <c r="D55" s="54"/>
      <c r="E55" s="6"/>
      <c r="F55" s="19"/>
      <c r="G55" s="25">
        <v>7514.51</v>
      </c>
      <c r="H55" s="25">
        <v>0.5</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4766</v>
      </c>
      <c r="D58" s="54"/>
      <c r="E58" s="6"/>
      <c r="F58" s="19"/>
      <c r="G58" s="24" t="s">
        <v>2</v>
      </c>
      <c r="H58" s="24" t="s">
        <v>2</v>
      </c>
      <c r="I58" s="31"/>
      <c r="J58" s="31"/>
      <c r="K58" s="35"/>
      <c r="L58" s="3"/>
      <c r="AI58" s="3"/>
      <c r="AV58" s="3"/>
      <c r="AX58" s="3"/>
      <c r="BB58" s="3"/>
    </row>
    <row r="59" spans="1:54" x14ac:dyDescent="0.25">
      <c r="B59" s="8"/>
      <c r="C59" s="60" t="s">
        <v>199</v>
      </c>
      <c r="D59" s="54"/>
      <c r="E59" s="6"/>
      <c r="F59" s="19"/>
      <c r="G59" s="24">
        <v>-8183.3</v>
      </c>
      <c r="H59" s="24">
        <v>-0.54</v>
      </c>
      <c r="I59" s="31"/>
      <c r="J59" s="31"/>
      <c r="K59" s="35"/>
    </row>
    <row r="60" spans="1:54" x14ac:dyDescent="0.25">
      <c r="C60" s="58" t="s">
        <v>185</v>
      </c>
      <c r="D60" s="54"/>
      <c r="E60" s="6"/>
      <c r="F60" s="19"/>
      <c r="G60" s="25">
        <v>-8183.3</v>
      </c>
      <c r="H60" s="25">
        <v>-0.54</v>
      </c>
      <c r="I60" s="31"/>
      <c r="J60" s="31"/>
      <c r="K60" s="35"/>
    </row>
    <row r="61" spans="1:54" x14ac:dyDescent="0.25">
      <c r="C61" s="57"/>
      <c r="D61" s="54"/>
      <c r="E61" s="6"/>
      <c r="F61" s="19"/>
      <c r="G61" s="24"/>
      <c r="H61" s="24"/>
      <c r="I61" s="31"/>
      <c r="J61" s="31"/>
      <c r="K61" s="35"/>
    </row>
    <row r="62" spans="1:54" x14ac:dyDescent="0.25">
      <c r="C62" s="61" t="s">
        <v>200</v>
      </c>
      <c r="D62" s="55"/>
      <c r="E62" s="5"/>
      <c r="F62" s="20"/>
      <c r="G62" s="26">
        <v>1499768.49</v>
      </c>
      <c r="H62" s="26">
        <v>100</v>
      </c>
      <c r="I62" s="32"/>
      <c r="J62" s="32"/>
      <c r="K62" s="36"/>
    </row>
    <row r="65" spans="3:11" x14ac:dyDescent="0.25">
      <c r="C65" s="1" t="s">
        <v>201</v>
      </c>
    </row>
    <row r="66" spans="3:11" x14ac:dyDescent="0.25">
      <c r="C66" s="37" t="s">
        <v>202</v>
      </c>
      <c r="D66" s="37"/>
      <c r="E66" s="37"/>
      <c r="F66" s="37"/>
      <c r="G66" s="37"/>
      <c r="H66" s="37"/>
      <c r="I66" s="37"/>
      <c r="J66" s="37"/>
      <c r="K66" s="37"/>
    </row>
    <row r="67" spans="3:11" x14ac:dyDescent="0.25">
      <c r="C67" s="2" t="s">
        <v>203</v>
      </c>
    </row>
    <row r="68" spans="3:11" x14ac:dyDescent="0.25">
      <c r="C68" s="2" t="s">
        <v>204</v>
      </c>
    </row>
    <row r="69" spans="3:11" ht="30" customHeight="1" x14ac:dyDescent="0.25">
      <c r="C69" s="91" t="s">
        <v>205</v>
      </c>
      <c r="D69" s="92"/>
      <c r="E69" s="92"/>
      <c r="F69" s="92"/>
      <c r="G69" s="92"/>
      <c r="H69" s="92"/>
      <c r="I69" s="92"/>
      <c r="J69" s="92"/>
      <c r="K69" s="92"/>
    </row>
    <row r="70" spans="3:11" x14ac:dyDescent="0.25">
      <c r="C70" s="2" t="s">
        <v>206</v>
      </c>
    </row>
    <row r="72" spans="3:11" x14ac:dyDescent="0.25">
      <c r="C72" s="1" t="s">
        <v>4909</v>
      </c>
      <c r="E72" s="88" t="s">
        <v>4910</v>
      </c>
    </row>
    <row r="73" spans="3:11" x14ac:dyDescent="0.25">
      <c r="E73" s="2" t="s">
        <v>4939</v>
      </c>
    </row>
  </sheetData>
  <mergeCells count="1">
    <mergeCell ref="C69:K69"/>
  </mergeCells>
  <hyperlinks>
    <hyperlink ref="J2" location="'Index'!A1" display="'Index'!A1" xr:uid="{EFB52A14-04F5-4DE5-AE6F-9AACD3C8272F}"/>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D381B-060B-4479-A6D9-14C94A937FF3}">
  <sheetPr codeName="Sheet1"/>
  <dimension ref="A1:IV102"/>
  <sheetViews>
    <sheetView showGridLines="0" zoomScale="90" zoomScaleNormal="90" workbookViewId="0">
      <pane ySplit="6" topLeftCell="A8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2584</v>
      </c>
      <c r="J2" s="38" t="s">
        <v>4443</v>
      </c>
    </row>
    <row r="3" spans="1:54" ht="16.5" x14ac:dyDescent="0.3">
      <c r="C3" s="1" t="s">
        <v>28</v>
      </c>
      <c r="D3" s="21" t="s">
        <v>2585</v>
      </c>
      <c r="F3" s="80" t="s">
        <v>4826</v>
      </c>
      <c r="G3" s="13" t="s">
        <v>4352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196585689</v>
      </c>
      <c r="G11" s="24">
        <v>1438614.07</v>
      </c>
      <c r="H11" s="24">
        <v>13.1</v>
      </c>
      <c r="I11" s="31"/>
      <c r="J11" s="31"/>
      <c r="K11" s="35"/>
    </row>
    <row r="12" spans="1:54" x14ac:dyDescent="0.25">
      <c r="B12" s="8" t="s">
        <v>81</v>
      </c>
      <c r="C12" s="60" t="s">
        <v>82</v>
      </c>
      <c r="D12" s="54" t="s">
        <v>83</v>
      </c>
      <c r="E12" s="6" t="s">
        <v>84</v>
      </c>
      <c r="F12" s="19">
        <v>87300244</v>
      </c>
      <c r="G12" s="24">
        <v>1173533.53</v>
      </c>
      <c r="H12" s="24">
        <v>10.68</v>
      </c>
      <c r="I12" s="31"/>
      <c r="J12" s="31"/>
      <c r="K12" s="35"/>
    </row>
    <row r="13" spans="1:54" x14ac:dyDescent="0.25">
      <c r="B13" s="8" t="s">
        <v>41</v>
      </c>
      <c r="C13" s="60" t="s">
        <v>42</v>
      </c>
      <c r="D13" s="54" t="s">
        <v>43</v>
      </c>
      <c r="E13" s="6" t="s">
        <v>44</v>
      </c>
      <c r="F13" s="19">
        <v>92350330</v>
      </c>
      <c r="G13" s="24">
        <v>1113006.18</v>
      </c>
      <c r="H13" s="24">
        <v>10.130000000000001</v>
      </c>
      <c r="I13" s="31"/>
      <c r="J13" s="31"/>
      <c r="K13" s="35"/>
    </row>
    <row r="14" spans="1:54" x14ac:dyDescent="0.25">
      <c r="B14" s="8" t="s">
        <v>415</v>
      </c>
      <c r="C14" s="60" t="s">
        <v>416</v>
      </c>
      <c r="D14" s="54" t="s">
        <v>417</v>
      </c>
      <c r="E14" s="6" t="s">
        <v>254</v>
      </c>
      <c r="F14" s="19">
        <v>36785180</v>
      </c>
      <c r="G14" s="24">
        <v>656357.97</v>
      </c>
      <c r="H14" s="24">
        <v>5.98</v>
      </c>
      <c r="I14" s="31"/>
      <c r="J14" s="31"/>
      <c r="K14" s="35"/>
    </row>
    <row r="15" spans="1:54" x14ac:dyDescent="0.25">
      <c r="B15" s="8" t="s">
        <v>48</v>
      </c>
      <c r="C15" s="60" t="s">
        <v>49</v>
      </c>
      <c r="D15" s="54" t="s">
        <v>50</v>
      </c>
      <c r="E15" s="6" t="s">
        <v>51</v>
      </c>
      <c r="F15" s="19">
        <v>44998570</v>
      </c>
      <c r="G15" s="24">
        <v>563022.11</v>
      </c>
      <c r="H15" s="24">
        <v>5.13</v>
      </c>
      <c r="I15" s="31"/>
      <c r="J15" s="31"/>
      <c r="K15" s="35"/>
    </row>
    <row r="16" spans="1:54" x14ac:dyDescent="0.25">
      <c r="B16" s="8" t="s">
        <v>55</v>
      </c>
      <c r="C16" s="60" t="s">
        <v>56</v>
      </c>
      <c r="D16" s="54" t="s">
        <v>57</v>
      </c>
      <c r="E16" s="6" t="s">
        <v>58</v>
      </c>
      <c r="F16" s="19">
        <v>15086277</v>
      </c>
      <c r="G16" s="24">
        <v>528668.4</v>
      </c>
      <c r="H16" s="24">
        <v>4.8099999999999996</v>
      </c>
      <c r="I16" s="31"/>
      <c r="J16" s="31"/>
      <c r="K16" s="35"/>
    </row>
    <row r="17" spans="2:11" x14ac:dyDescent="0.25">
      <c r="B17" s="8" t="s">
        <v>59</v>
      </c>
      <c r="C17" s="60" t="s">
        <v>60</v>
      </c>
      <c r="D17" s="54" t="s">
        <v>61</v>
      </c>
      <c r="E17" s="6" t="s">
        <v>44</v>
      </c>
      <c r="F17" s="19">
        <v>53593468</v>
      </c>
      <c r="G17" s="24">
        <v>525108.80000000005</v>
      </c>
      <c r="H17" s="24">
        <v>4.78</v>
      </c>
      <c r="I17" s="31"/>
      <c r="J17" s="31"/>
      <c r="K17" s="35"/>
    </row>
    <row r="18" spans="2:11" x14ac:dyDescent="0.25">
      <c r="B18" s="8" t="s">
        <v>52</v>
      </c>
      <c r="C18" s="60" t="s">
        <v>53</v>
      </c>
      <c r="D18" s="54" t="s">
        <v>54</v>
      </c>
      <c r="E18" s="6" t="s">
        <v>44</v>
      </c>
      <c r="F18" s="19">
        <v>36879839</v>
      </c>
      <c r="G18" s="24">
        <v>428525.29</v>
      </c>
      <c r="H18" s="24">
        <v>3.9</v>
      </c>
      <c r="I18" s="31"/>
      <c r="J18" s="31"/>
      <c r="K18" s="35"/>
    </row>
    <row r="19" spans="2:11" x14ac:dyDescent="0.25">
      <c r="B19" s="8" t="s">
        <v>477</v>
      </c>
      <c r="C19" s="60" t="s">
        <v>478</v>
      </c>
      <c r="D19" s="54" t="s">
        <v>479</v>
      </c>
      <c r="E19" s="6" t="s">
        <v>271</v>
      </c>
      <c r="F19" s="19">
        <v>124475317</v>
      </c>
      <c r="G19" s="24">
        <v>358115.49</v>
      </c>
      <c r="H19" s="24">
        <v>3.26</v>
      </c>
      <c r="I19" s="31"/>
      <c r="J19" s="31"/>
      <c r="K19" s="35"/>
    </row>
    <row r="20" spans="2:11" x14ac:dyDescent="0.25">
      <c r="B20" s="8" t="s">
        <v>455</v>
      </c>
      <c r="C20" s="60" t="s">
        <v>456</v>
      </c>
      <c r="D20" s="54" t="s">
        <v>457</v>
      </c>
      <c r="E20" s="6" t="s">
        <v>65</v>
      </c>
      <c r="F20" s="19">
        <v>11551920</v>
      </c>
      <c r="G20" s="24">
        <v>341492.08</v>
      </c>
      <c r="H20" s="24">
        <v>3.11</v>
      </c>
      <c r="I20" s="31"/>
      <c r="J20" s="31"/>
      <c r="K20" s="35"/>
    </row>
    <row r="21" spans="2:11" x14ac:dyDescent="0.25">
      <c r="B21" s="8" t="s">
        <v>66</v>
      </c>
      <c r="C21" s="60" t="s">
        <v>67</v>
      </c>
      <c r="D21" s="54" t="s">
        <v>68</v>
      </c>
      <c r="E21" s="6" t="s">
        <v>44</v>
      </c>
      <c r="F21" s="19">
        <v>94964805</v>
      </c>
      <c r="G21" s="24">
        <v>335415.69</v>
      </c>
      <c r="H21" s="24">
        <v>3.05</v>
      </c>
      <c r="I21" s="31"/>
      <c r="J21" s="31"/>
      <c r="K21" s="35"/>
    </row>
    <row r="22" spans="2:11" x14ac:dyDescent="0.25">
      <c r="B22" s="8" t="s">
        <v>314</v>
      </c>
      <c r="C22" s="60" t="s">
        <v>315</v>
      </c>
      <c r="D22" s="54" t="s">
        <v>316</v>
      </c>
      <c r="E22" s="6" t="s">
        <v>51</v>
      </c>
      <c r="F22" s="19">
        <v>13070881</v>
      </c>
      <c r="G22" s="24">
        <v>308348.62</v>
      </c>
      <c r="H22" s="24">
        <v>2.81</v>
      </c>
      <c r="I22" s="31"/>
      <c r="J22" s="31"/>
      <c r="K22" s="35"/>
    </row>
    <row r="23" spans="2:11" x14ac:dyDescent="0.25">
      <c r="B23" s="8" t="s">
        <v>69</v>
      </c>
      <c r="C23" s="60" t="s">
        <v>70</v>
      </c>
      <c r="D23" s="54" t="s">
        <v>71</v>
      </c>
      <c r="E23" s="6" t="s">
        <v>72</v>
      </c>
      <c r="F23" s="19">
        <v>34522378</v>
      </c>
      <c r="G23" s="24">
        <v>276662.34000000003</v>
      </c>
      <c r="H23" s="24">
        <v>2.52</v>
      </c>
      <c r="I23" s="31"/>
      <c r="J23" s="31"/>
      <c r="K23" s="35"/>
    </row>
    <row r="24" spans="2:11" x14ac:dyDescent="0.25">
      <c r="B24" s="8" t="s">
        <v>486</v>
      </c>
      <c r="C24" s="60" t="s">
        <v>487</v>
      </c>
      <c r="D24" s="54" t="s">
        <v>488</v>
      </c>
      <c r="E24" s="6" t="s">
        <v>119</v>
      </c>
      <c r="F24" s="19">
        <v>13930374</v>
      </c>
      <c r="G24" s="24">
        <v>244805.43</v>
      </c>
      <c r="H24" s="24">
        <v>2.23</v>
      </c>
      <c r="I24" s="31"/>
      <c r="J24" s="31"/>
      <c r="K24" s="35"/>
    </row>
    <row r="25" spans="2:11" x14ac:dyDescent="0.25">
      <c r="B25" s="8" t="s">
        <v>268</v>
      </c>
      <c r="C25" s="60" t="s">
        <v>269</v>
      </c>
      <c r="D25" s="54" t="s">
        <v>270</v>
      </c>
      <c r="E25" s="6" t="s">
        <v>271</v>
      </c>
      <c r="F25" s="19">
        <v>11519829</v>
      </c>
      <c r="G25" s="24">
        <v>236824.64</v>
      </c>
      <c r="H25" s="24">
        <v>2.16</v>
      </c>
      <c r="I25" s="31"/>
      <c r="J25" s="31"/>
      <c r="K25" s="35"/>
    </row>
    <row r="26" spans="2:11" x14ac:dyDescent="0.25">
      <c r="B26" s="8" t="s">
        <v>618</v>
      </c>
      <c r="C26" s="60" t="s">
        <v>619</v>
      </c>
      <c r="D26" s="54" t="s">
        <v>620</v>
      </c>
      <c r="E26" s="6" t="s">
        <v>243</v>
      </c>
      <c r="F26" s="19">
        <v>61303661</v>
      </c>
      <c r="G26" s="24">
        <v>227405.93</v>
      </c>
      <c r="H26" s="24">
        <v>2.0699999999999998</v>
      </c>
      <c r="I26" s="31"/>
      <c r="J26" s="31"/>
      <c r="K26" s="35"/>
    </row>
    <row r="27" spans="2:11" x14ac:dyDescent="0.25">
      <c r="B27" s="8" t="s">
        <v>901</v>
      </c>
      <c r="C27" s="60" t="s">
        <v>902</v>
      </c>
      <c r="D27" s="54" t="s">
        <v>903</v>
      </c>
      <c r="E27" s="6" t="s">
        <v>150</v>
      </c>
      <c r="F27" s="19">
        <v>92138941</v>
      </c>
      <c r="G27" s="24">
        <v>211044.24</v>
      </c>
      <c r="H27" s="24">
        <v>1.92</v>
      </c>
      <c r="I27" s="31"/>
      <c r="J27" s="31"/>
      <c r="K27" s="35"/>
    </row>
    <row r="28" spans="2:11" x14ac:dyDescent="0.25">
      <c r="B28" s="8" t="s">
        <v>62</v>
      </c>
      <c r="C28" s="60" t="s">
        <v>63</v>
      </c>
      <c r="D28" s="54" t="s">
        <v>64</v>
      </c>
      <c r="E28" s="6" t="s">
        <v>65</v>
      </c>
      <c r="F28" s="19">
        <v>1703736</v>
      </c>
      <c r="G28" s="24">
        <v>209539.08</v>
      </c>
      <c r="H28" s="24">
        <v>1.91</v>
      </c>
      <c r="I28" s="31"/>
      <c r="J28" s="31"/>
      <c r="K28" s="35"/>
    </row>
    <row r="29" spans="2:11" x14ac:dyDescent="0.25">
      <c r="B29" s="8" t="s">
        <v>891</v>
      </c>
      <c r="C29" s="60" t="s">
        <v>892</v>
      </c>
      <c r="D29" s="54" t="s">
        <v>893</v>
      </c>
      <c r="E29" s="6" t="s">
        <v>91</v>
      </c>
      <c r="F29" s="19">
        <v>5269110</v>
      </c>
      <c r="G29" s="24">
        <v>208240.5</v>
      </c>
      <c r="H29" s="24">
        <v>1.9</v>
      </c>
      <c r="I29" s="31"/>
      <c r="J29" s="31"/>
      <c r="K29" s="35"/>
    </row>
    <row r="30" spans="2:11" x14ac:dyDescent="0.25">
      <c r="B30" s="8" t="s">
        <v>275</v>
      </c>
      <c r="C30" s="60" t="s">
        <v>276</v>
      </c>
      <c r="D30" s="54" t="s">
        <v>277</v>
      </c>
      <c r="E30" s="6" t="s">
        <v>207</v>
      </c>
      <c r="F30" s="19">
        <v>106303278</v>
      </c>
      <c r="G30" s="24">
        <v>203889.69</v>
      </c>
      <c r="H30" s="24">
        <v>1.86</v>
      </c>
      <c r="I30" s="31"/>
      <c r="J30" s="31"/>
      <c r="K30" s="35"/>
    </row>
    <row r="31" spans="2:11" x14ac:dyDescent="0.25">
      <c r="B31" s="8" t="s">
        <v>1138</v>
      </c>
      <c r="C31" s="60" t="s">
        <v>1139</v>
      </c>
      <c r="D31" s="54" t="s">
        <v>1140</v>
      </c>
      <c r="E31" s="6" t="s">
        <v>580</v>
      </c>
      <c r="F31" s="19">
        <v>46213475</v>
      </c>
      <c r="G31" s="24">
        <v>185131.18</v>
      </c>
      <c r="H31" s="24">
        <v>1.69</v>
      </c>
      <c r="I31" s="31"/>
      <c r="J31" s="31"/>
      <c r="K31" s="35"/>
    </row>
    <row r="32" spans="2:11" x14ac:dyDescent="0.25">
      <c r="B32" s="8" t="s">
        <v>299</v>
      </c>
      <c r="C32" s="60" t="s">
        <v>300</v>
      </c>
      <c r="D32" s="54" t="s">
        <v>301</v>
      </c>
      <c r="E32" s="6" t="s">
        <v>51</v>
      </c>
      <c r="F32" s="19">
        <v>13654860</v>
      </c>
      <c r="G32" s="24">
        <v>183132.15</v>
      </c>
      <c r="H32" s="24">
        <v>1.67</v>
      </c>
      <c r="I32" s="31"/>
      <c r="J32" s="31"/>
      <c r="K32" s="35"/>
    </row>
    <row r="33" spans="2:11" x14ac:dyDescent="0.25">
      <c r="B33" s="8" t="s">
        <v>1141</v>
      </c>
      <c r="C33" s="60" t="s">
        <v>1142</v>
      </c>
      <c r="D33" s="54" t="s">
        <v>1143</v>
      </c>
      <c r="E33" s="6" t="s">
        <v>243</v>
      </c>
      <c r="F33" s="19">
        <v>58799687</v>
      </c>
      <c r="G33" s="24">
        <v>174164.67</v>
      </c>
      <c r="H33" s="24">
        <v>1.59</v>
      </c>
      <c r="I33" s="31"/>
      <c r="J33" s="31"/>
      <c r="K33" s="35"/>
    </row>
    <row r="34" spans="2:11" x14ac:dyDescent="0.25">
      <c r="B34" s="8" t="s">
        <v>73</v>
      </c>
      <c r="C34" s="60" t="s">
        <v>74</v>
      </c>
      <c r="D34" s="54" t="s">
        <v>75</v>
      </c>
      <c r="E34" s="6" t="s">
        <v>76</v>
      </c>
      <c r="F34" s="19">
        <v>1520872</v>
      </c>
      <c r="G34" s="24">
        <v>163416.94</v>
      </c>
      <c r="H34" s="24">
        <v>1.49</v>
      </c>
      <c r="I34" s="31"/>
      <c r="J34" s="31"/>
      <c r="K34" s="35"/>
    </row>
    <row r="35" spans="2:11" x14ac:dyDescent="0.25">
      <c r="B35" s="8" t="s">
        <v>88</v>
      </c>
      <c r="C35" s="60" t="s">
        <v>89</v>
      </c>
      <c r="D35" s="54" t="s">
        <v>90</v>
      </c>
      <c r="E35" s="6" t="s">
        <v>91</v>
      </c>
      <c r="F35" s="19">
        <v>5816651</v>
      </c>
      <c r="G35" s="24">
        <v>125901.41</v>
      </c>
      <c r="H35" s="24">
        <v>1.1499999999999999</v>
      </c>
      <c r="I35" s="31"/>
      <c r="J35" s="31"/>
      <c r="K35" s="35"/>
    </row>
    <row r="36" spans="2:11" x14ac:dyDescent="0.25">
      <c r="B36" s="8" t="s">
        <v>605</v>
      </c>
      <c r="C36" s="60" t="s">
        <v>606</v>
      </c>
      <c r="D36" s="54" t="s">
        <v>607</v>
      </c>
      <c r="E36" s="6" t="s">
        <v>608</v>
      </c>
      <c r="F36" s="19">
        <v>9512405</v>
      </c>
      <c r="G36" s="24">
        <v>124935.93</v>
      </c>
      <c r="H36" s="24">
        <v>1.1399999999999999</v>
      </c>
      <c r="I36" s="31"/>
      <c r="J36" s="31"/>
      <c r="K36" s="35"/>
    </row>
    <row r="37" spans="2:11" x14ac:dyDescent="0.25">
      <c r="B37" s="8" t="s">
        <v>507</v>
      </c>
      <c r="C37" s="60" t="s">
        <v>508</v>
      </c>
      <c r="D37" s="54" t="s">
        <v>509</v>
      </c>
      <c r="E37" s="6" t="s">
        <v>72</v>
      </c>
      <c r="F37" s="19">
        <v>7227786</v>
      </c>
      <c r="G37" s="24">
        <v>117928.56</v>
      </c>
      <c r="H37" s="24">
        <v>1.07</v>
      </c>
      <c r="I37" s="31"/>
      <c r="J37" s="31"/>
      <c r="K37" s="35"/>
    </row>
    <row r="38" spans="2:11" x14ac:dyDescent="0.25">
      <c r="B38" s="8" t="s">
        <v>595</v>
      </c>
      <c r="C38" s="60" t="s">
        <v>596</v>
      </c>
      <c r="D38" s="54" t="s">
        <v>597</v>
      </c>
      <c r="E38" s="6" t="s">
        <v>209</v>
      </c>
      <c r="F38" s="19">
        <v>2893213</v>
      </c>
      <c r="G38" s="24">
        <v>114101.09</v>
      </c>
      <c r="H38" s="24">
        <v>1.04</v>
      </c>
      <c r="I38" s="31"/>
      <c r="J38" s="31"/>
      <c r="K38" s="35"/>
    </row>
    <row r="39" spans="2:11" x14ac:dyDescent="0.25">
      <c r="B39" s="8" t="s">
        <v>421</v>
      </c>
      <c r="C39" s="60" t="s">
        <v>422</v>
      </c>
      <c r="D39" s="54" t="s">
        <v>423</v>
      </c>
      <c r="E39" s="6" t="s">
        <v>51</v>
      </c>
      <c r="F39" s="19">
        <v>8216918</v>
      </c>
      <c r="G39" s="24">
        <v>113944</v>
      </c>
      <c r="H39" s="24">
        <v>1.04</v>
      </c>
      <c r="I39" s="31"/>
      <c r="J39" s="31"/>
      <c r="K39" s="35"/>
    </row>
    <row r="40" spans="2:11" x14ac:dyDescent="0.25">
      <c r="B40" s="8" t="s">
        <v>1159</v>
      </c>
      <c r="C40" s="60" t="s">
        <v>1160</v>
      </c>
      <c r="D40" s="54" t="s">
        <v>1161</v>
      </c>
      <c r="E40" s="6" t="s">
        <v>150</v>
      </c>
      <c r="F40" s="19">
        <v>2843731</v>
      </c>
      <c r="G40" s="24">
        <v>93690.98</v>
      </c>
      <c r="H40" s="24">
        <v>0.85</v>
      </c>
      <c r="I40" s="31"/>
      <c r="J40" s="31"/>
      <c r="K40" s="35"/>
    </row>
    <row r="41" spans="2:11" x14ac:dyDescent="0.25">
      <c r="C41" s="58" t="s">
        <v>185</v>
      </c>
      <c r="D41" s="54"/>
      <c r="E41" s="6"/>
      <c r="F41" s="19"/>
      <c r="G41" s="25">
        <v>10984966.99</v>
      </c>
      <c r="H41" s="25">
        <v>100.04</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197</v>
      </c>
      <c r="C83" s="60" t="s">
        <v>198</v>
      </c>
      <c r="D83" s="54"/>
      <c r="E83" s="6"/>
      <c r="F83" s="19"/>
      <c r="G83" s="24">
        <v>533.41999999999996</v>
      </c>
      <c r="H83" s="24" t="s">
        <v>4767</v>
      </c>
      <c r="I83" s="31"/>
      <c r="J83" s="31"/>
      <c r="K83" s="35"/>
    </row>
    <row r="84" spans="1:54" x14ac:dyDescent="0.25">
      <c r="C84" s="58" t="s">
        <v>185</v>
      </c>
      <c r="D84" s="54"/>
      <c r="E84" s="6"/>
      <c r="F84" s="19"/>
      <c r="G84" s="25">
        <v>533.41999999999996</v>
      </c>
      <c r="H84" s="25" t="s">
        <v>4767</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4766</v>
      </c>
      <c r="D87" s="54"/>
      <c r="E87" s="6"/>
      <c r="F87" s="19"/>
      <c r="G87" s="24" t="s">
        <v>2</v>
      </c>
      <c r="H87" s="24" t="s">
        <v>2</v>
      </c>
      <c r="I87" s="31"/>
      <c r="J87" s="31"/>
      <c r="K87" s="35"/>
      <c r="L87" s="3"/>
      <c r="AI87" s="3"/>
      <c r="AV87" s="3"/>
      <c r="AX87" s="3"/>
      <c r="BB87" s="3"/>
    </row>
    <row r="88" spans="1:54" x14ac:dyDescent="0.25">
      <c r="B88" s="8"/>
      <c r="C88" s="60" t="s">
        <v>199</v>
      </c>
      <c r="D88" s="54"/>
      <c r="E88" s="6"/>
      <c r="F88" s="19"/>
      <c r="G88" s="24">
        <v>-510.74</v>
      </c>
      <c r="H88" s="24">
        <v>-0.04</v>
      </c>
      <c r="I88" s="31"/>
      <c r="J88" s="31"/>
      <c r="K88" s="35"/>
    </row>
    <row r="89" spans="1:54" x14ac:dyDescent="0.25">
      <c r="C89" s="58" t="s">
        <v>185</v>
      </c>
      <c r="D89" s="54"/>
      <c r="E89" s="6"/>
      <c r="F89" s="19"/>
      <c r="G89" s="25">
        <v>-510.74</v>
      </c>
      <c r="H89" s="25">
        <v>-0.04</v>
      </c>
      <c r="I89" s="31"/>
      <c r="J89" s="31"/>
      <c r="K89" s="35"/>
    </row>
    <row r="90" spans="1:54" x14ac:dyDescent="0.25">
      <c r="C90" s="57"/>
      <c r="D90" s="54"/>
      <c r="E90" s="6"/>
      <c r="F90" s="19"/>
      <c r="G90" s="24"/>
      <c r="H90" s="24"/>
      <c r="I90" s="31"/>
      <c r="J90" s="31"/>
      <c r="K90" s="35"/>
    </row>
    <row r="91" spans="1:54" x14ac:dyDescent="0.25">
      <c r="C91" s="61" t="s">
        <v>200</v>
      </c>
      <c r="D91" s="55"/>
      <c r="E91" s="5"/>
      <c r="F91" s="20"/>
      <c r="G91" s="26">
        <v>10984989.67</v>
      </c>
      <c r="H91" s="26">
        <v>100</v>
      </c>
      <c r="I91" s="32"/>
      <c r="J91" s="32"/>
      <c r="K91" s="36"/>
    </row>
    <row r="94" spans="1:54" x14ac:dyDescent="0.25">
      <c r="C94" s="1" t="s">
        <v>201</v>
      </c>
    </row>
    <row r="95" spans="1:54" x14ac:dyDescent="0.25">
      <c r="C95" s="37" t="s">
        <v>202</v>
      </c>
      <c r="D95" s="37"/>
      <c r="E95" s="37"/>
      <c r="F95" s="37"/>
      <c r="G95" s="37"/>
      <c r="H95" s="37"/>
      <c r="I95" s="37"/>
      <c r="J95" s="37"/>
      <c r="K95" s="37"/>
    </row>
    <row r="96" spans="1:54" x14ac:dyDescent="0.25">
      <c r="C96" s="2" t="s">
        <v>203</v>
      </c>
    </row>
    <row r="97" spans="3:11" x14ac:dyDescent="0.25">
      <c r="C97" s="2" t="s">
        <v>204</v>
      </c>
    </row>
    <row r="98" spans="3:11" ht="30" customHeight="1" x14ac:dyDescent="0.25">
      <c r="C98" s="91" t="s">
        <v>205</v>
      </c>
      <c r="D98" s="92"/>
      <c r="E98" s="92"/>
      <c r="F98" s="92"/>
      <c r="G98" s="92"/>
      <c r="H98" s="92"/>
      <c r="I98" s="92"/>
      <c r="J98" s="92"/>
      <c r="K98" s="92"/>
    </row>
    <row r="99" spans="3:11" x14ac:dyDescent="0.25">
      <c r="C99" s="2" t="s">
        <v>206</v>
      </c>
    </row>
    <row r="101" spans="3:11" x14ac:dyDescent="0.25">
      <c r="C101" s="1" t="s">
        <v>4909</v>
      </c>
      <c r="E101" s="88" t="s">
        <v>4910</v>
      </c>
    </row>
    <row r="102" spans="3:11" x14ac:dyDescent="0.25">
      <c r="E102" s="2" t="s">
        <v>4941</v>
      </c>
    </row>
  </sheetData>
  <mergeCells count="1">
    <mergeCell ref="C98:K98"/>
  </mergeCells>
  <hyperlinks>
    <hyperlink ref="J2" location="'Index'!A1" display="'Index'!A1" xr:uid="{BBFA25F3-3540-4E21-8C78-7BDD7242F2EF}"/>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A88A-BB6B-4E85-8DC1-BAAAED403C44}">
  <sheetPr codeName="Sheet1"/>
  <dimension ref="A1:IV149"/>
  <sheetViews>
    <sheetView showGridLines="0" zoomScale="90" zoomScaleNormal="90" workbookViewId="0">
      <pane ySplit="6" topLeftCell="A13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2586</v>
      </c>
      <c r="J2" s="38" t="s">
        <v>4443</v>
      </c>
    </row>
    <row r="3" spans="1:54" ht="16.5" x14ac:dyDescent="0.3">
      <c r="C3" s="1" t="s">
        <v>28</v>
      </c>
      <c r="D3" s="21" t="s">
        <v>2587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2588</v>
      </c>
      <c r="C11" s="60" t="s">
        <v>2589</v>
      </c>
      <c r="D11" s="54" t="s">
        <v>2590</v>
      </c>
      <c r="E11" s="6" t="s">
        <v>65</v>
      </c>
      <c r="F11" s="19">
        <v>20096960</v>
      </c>
      <c r="G11" s="24">
        <v>151531.07999999999</v>
      </c>
      <c r="H11" s="24">
        <v>4.6900000000000004</v>
      </c>
      <c r="I11" s="31"/>
      <c r="J11" s="31"/>
      <c r="K11" s="35"/>
    </row>
    <row r="12" spans="1:54" x14ac:dyDescent="0.25">
      <c r="B12" s="8" t="s">
        <v>272</v>
      </c>
      <c r="C12" s="60" t="s">
        <v>273</v>
      </c>
      <c r="D12" s="54" t="s">
        <v>274</v>
      </c>
      <c r="E12" s="6" t="s">
        <v>131</v>
      </c>
      <c r="F12" s="19">
        <v>700000</v>
      </c>
      <c r="G12" s="24">
        <v>96376</v>
      </c>
      <c r="H12" s="24">
        <v>2.99</v>
      </c>
      <c r="I12" s="31"/>
      <c r="J12" s="31"/>
      <c r="K12" s="35"/>
    </row>
    <row r="13" spans="1:54" x14ac:dyDescent="0.25">
      <c r="B13" s="8" t="s">
        <v>2591</v>
      </c>
      <c r="C13" s="60" t="s">
        <v>2592</v>
      </c>
      <c r="D13" s="54" t="s">
        <v>2593</v>
      </c>
      <c r="E13" s="6" t="s">
        <v>44</v>
      </c>
      <c r="F13" s="19">
        <v>39314614</v>
      </c>
      <c r="G13" s="24">
        <v>94296.1</v>
      </c>
      <c r="H13" s="24">
        <v>2.92</v>
      </c>
      <c r="I13" s="31"/>
      <c r="J13" s="31"/>
      <c r="K13" s="35"/>
    </row>
    <row r="14" spans="1:54" x14ac:dyDescent="0.25">
      <c r="B14" s="8" t="s">
        <v>534</v>
      </c>
      <c r="C14" s="60" t="s">
        <v>535</v>
      </c>
      <c r="D14" s="54" t="s">
        <v>536</v>
      </c>
      <c r="E14" s="6" t="s">
        <v>105</v>
      </c>
      <c r="F14" s="19">
        <v>1500000</v>
      </c>
      <c r="G14" s="24">
        <v>92437.5</v>
      </c>
      <c r="H14" s="24">
        <v>2.86</v>
      </c>
      <c r="I14" s="31"/>
      <c r="J14" s="31"/>
      <c r="K14" s="35"/>
    </row>
    <row r="15" spans="1:54" x14ac:dyDescent="0.25">
      <c r="B15" s="8" t="s">
        <v>2113</v>
      </c>
      <c r="C15" s="60" t="s">
        <v>2114</v>
      </c>
      <c r="D15" s="54" t="s">
        <v>2115</v>
      </c>
      <c r="E15" s="6" t="s">
        <v>58</v>
      </c>
      <c r="F15" s="19">
        <v>7900000</v>
      </c>
      <c r="G15" s="24">
        <v>83550.399999999994</v>
      </c>
      <c r="H15" s="24">
        <v>2.59</v>
      </c>
      <c r="I15" s="31"/>
      <c r="J15" s="31"/>
      <c r="K15" s="35"/>
    </row>
    <row r="16" spans="1:54" x14ac:dyDescent="0.25">
      <c r="B16" s="8" t="s">
        <v>2594</v>
      </c>
      <c r="C16" s="60" t="s">
        <v>2595</v>
      </c>
      <c r="D16" s="54" t="s">
        <v>2596</v>
      </c>
      <c r="E16" s="6" t="s">
        <v>131</v>
      </c>
      <c r="F16" s="19">
        <v>43542092</v>
      </c>
      <c r="G16" s="24">
        <v>80983.94</v>
      </c>
      <c r="H16" s="24">
        <v>2.5099999999999998</v>
      </c>
      <c r="I16" s="31"/>
      <c r="J16" s="31"/>
      <c r="K16" s="35"/>
    </row>
    <row r="17" spans="2:11" x14ac:dyDescent="0.25">
      <c r="B17" s="8" t="s">
        <v>177</v>
      </c>
      <c r="C17" s="60" t="s">
        <v>178</v>
      </c>
      <c r="D17" s="54" t="s">
        <v>179</v>
      </c>
      <c r="E17" s="6" t="s">
        <v>180</v>
      </c>
      <c r="F17" s="19">
        <v>298145</v>
      </c>
      <c r="G17" s="24">
        <v>78486.67</v>
      </c>
      <c r="H17" s="24">
        <v>2.4300000000000002</v>
      </c>
      <c r="I17" s="31"/>
      <c r="J17" s="31"/>
      <c r="K17" s="35"/>
    </row>
    <row r="18" spans="2:11" x14ac:dyDescent="0.25">
      <c r="B18" s="8" t="s">
        <v>1017</v>
      </c>
      <c r="C18" s="60" t="s">
        <v>1018</v>
      </c>
      <c r="D18" s="54" t="s">
        <v>1019</v>
      </c>
      <c r="E18" s="6" t="s">
        <v>157</v>
      </c>
      <c r="F18" s="19">
        <v>12323990</v>
      </c>
      <c r="G18" s="24">
        <v>76593.600000000006</v>
      </c>
      <c r="H18" s="24">
        <v>2.37</v>
      </c>
      <c r="I18" s="31"/>
      <c r="J18" s="31"/>
      <c r="K18" s="35"/>
    </row>
    <row r="19" spans="2:11" x14ac:dyDescent="0.25">
      <c r="B19" s="8" t="s">
        <v>897</v>
      </c>
      <c r="C19" s="60" t="s">
        <v>898</v>
      </c>
      <c r="D19" s="54" t="s">
        <v>899</v>
      </c>
      <c r="E19" s="6" t="s">
        <v>900</v>
      </c>
      <c r="F19" s="19">
        <v>3300000</v>
      </c>
      <c r="G19" s="24">
        <v>75847.199999999997</v>
      </c>
      <c r="H19" s="24">
        <v>2.35</v>
      </c>
      <c r="I19" s="31"/>
      <c r="J19" s="31"/>
      <c r="K19" s="35"/>
    </row>
    <row r="20" spans="2:11" x14ac:dyDescent="0.25">
      <c r="B20" s="8" t="s">
        <v>287</v>
      </c>
      <c r="C20" s="60" t="s">
        <v>288</v>
      </c>
      <c r="D20" s="54" t="s">
        <v>289</v>
      </c>
      <c r="E20" s="6" t="s">
        <v>131</v>
      </c>
      <c r="F20" s="19">
        <v>10000000</v>
      </c>
      <c r="G20" s="24">
        <v>74905</v>
      </c>
      <c r="H20" s="24">
        <v>2.3199999999999998</v>
      </c>
      <c r="I20" s="31"/>
      <c r="J20" s="31"/>
      <c r="K20" s="35"/>
    </row>
    <row r="21" spans="2:11" x14ac:dyDescent="0.25">
      <c r="B21" s="8" t="s">
        <v>1092</v>
      </c>
      <c r="C21" s="60" t="s">
        <v>1093</v>
      </c>
      <c r="D21" s="54" t="s">
        <v>1094</v>
      </c>
      <c r="E21" s="6" t="s">
        <v>123</v>
      </c>
      <c r="F21" s="19">
        <v>9324049</v>
      </c>
      <c r="G21" s="24">
        <v>72308</v>
      </c>
      <c r="H21" s="24">
        <v>2.2400000000000002</v>
      </c>
      <c r="I21" s="31"/>
      <c r="J21" s="31"/>
      <c r="K21" s="35"/>
    </row>
    <row r="22" spans="2:11" x14ac:dyDescent="0.25">
      <c r="B22" s="8" t="s">
        <v>2597</v>
      </c>
      <c r="C22" s="60" t="s">
        <v>2598</v>
      </c>
      <c r="D22" s="54" t="s">
        <v>2599</v>
      </c>
      <c r="E22" s="6" t="s">
        <v>72</v>
      </c>
      <c r="F22" s="19">
        <v>89318180</v>
      </c>
      <c r="G22" s="24">
        <v>72303.070000000007</v>
      </c>
      <c r="H22" s="24">
        <v>2.2400000000000002</v>
      </c>
      <c r="I22" s="31"/>
      <c r="J22" s="31"/>
      <c r="K22" s="35"/>
    </row>
    <row r="23" spans="2:11" x14ac:dyDescent="0.25">
      <c r="B23" s="8" t="s">
        <v>140</v>
      </c>
      <c r="C23" s="60" t="s">
        <v>141</v>
      </c>
      <c r="D23" s="54" t="s">
        <v>142</v>
      </c>
      <c r="E23" s="6" t="s">
        <v>91</v>
      </c>
      <c r="F23" s="19">
        <v>7000000</v>
      </c>
      <c r="G23" s="24">
        <v>64407</v>
      </c>
      <c r="H23" s="24">
        <v>1.99</v>
      </c>
      <c r="I23" s="31"/>
      <c r="J23" s="31"/>
      <c r="K23" s="35"/>
    </row>
    <row r="24" spans="2:11" x14ac:dyDescent="0.25">
      <c r="B24" s="8" t="s">
        <v>1083</v>
      </c>
      <c r="C24" s="60" t="s">
        <v>1084</v>
      </c>
      <c r="D24" s="54" t="s">
        <v>1085</v>
      </c>
      <c r="E24" s="6" t="s">
        <v>127</v>
      </c>
      <c r="F24" s="19">
        <v>7700000</v>
      </c>
      <c r="G24" s="24">
        <v>63867.65</v>
      </c>
      <c r="H24" s="24">
        <v>1.98</v>
      </c>
      <c r="I24" s="31"/>
      <c r="J24" s="31"/>
      <c r="K24" s="35"/>
    </row>
    <row r="25" spans="2:11" x14ac:dyDescent="0.25">
      <c r="B25" s="8" t="s">
        <v>2007</v>
      </c>
      <c r="C25" s="60" t="s">
        <v>2008</v>
      </c>
      <c r="D25" s="54" t="s">
        <v>2009</v>
      </c>
      <c r="E25" s="6" t="s">
        <v>150</v>
      </c>
      <c r="F25" s="19">
        <v>53674648</v>
      </c>
      <c r="G25" s="24">
        <v>63797.69</v>
      </c>
      <c r="H25" s="24">
        <v>1.98</v>
      </c>
      <c r="I25" s="31"/>
      <c r="J25" s="31"/>
      <c r="K25" s="35"/>
    </row>
    <row r="26" spans="2:11" x14ac:dyDescent="0.25">
      <c r="B26" s="8" t="s">
        <v>2600</v>
      </c>
      <c r="C26" s="60" t="s">
        <v>2601</v>
      </c>
      <c r="D26" s="54" t="s">
        <v>2602</v>
      </c>
      <c r="E26" s="6" t="s">
        <v>247</v>
      </c>
      <c r="F26" s="19">
        <v>2100000</v>
      </c>
      <c r="G26" s="24">
        <v>63743.4</v>
      </c>
      <c r="H26" s="24">
        <v>1.97</v>
      </c>
      <c r="I26" s="31"/>
      <c r="J26" s="31"/>
      <c r="K26" s="35"/>
    </row>
    <row r="27" spans="2:11" x14ac:dyDescent="0.25">
      <c r="B27" s="8" t="s">
        <v>2603</v>
      </c>
      <c r="C27" s="60" t="s">
        <v>1265</v>
      </c>
      <c r="D27" s="54" t="s">
        <v>2604</v>
      </c>
      <c r="E27" s="6" t="s">
        <v>139</v>
      </c>
      <c r="F27" s="19">
        <v>9000000</v>
      </c>
      <c r="G27" s="24">
        <v>63207</v>
      </c>
      <c r="H27" s="24">
        <v>1.96</v>
      </c>
      <c r="I27" s="31"/>
      <c r="J27" s="31"/>
      <c r="K27" s="35"/>
    </row>
    <row r="28" spans="2:11" x14ac:dyDescent="0.25">
      <c r="B28" s="8" t="s">
        <v>543</v>
      </c>
      <c r="C28" s="60" t="s">
        <v>544</v>
      </c>
      <c r="D28" s="54" t="s">
        <v>545</v>
      </c>
      <c r="E28" s="6" t="s">
        <v>105</v>
      </c>
      <c r="F28" s="19">
        <v>1900000</v>
      </c>
      <c r="G28" s="24">
        <v>55058.2</v>
      </c>
      <c r="H28" s="24">
        <v>1.71</v>
      </c>
      <c r="I28" s="31"/>
      <c r="J28" s="31"/>
      <c r="K28" s="35"/>
    </row>
    <row r="29" spans="2:11" x14ac:dyDescent="0.25">
      <c r="B29" s="8" t="s">
        <v>2047</v>
      </c>
      <c r="C29" s="60" t="s">
        <v>2048</v>
      </c>
      <c r="D29" s="54" t="s">
        <v>2049</v>
      </c>
      <c r="E29" s="6" t="s">
        <v>533</v>
      </c>
      <c r="F29" s="19">
        <v>11000000</v>
      </c>
      <c r="G29" s="24">
        <v>54681</v>
      </c>
      <c r="H29" s="24">
        <v>1.69</v>
      </c>
      <c r="I29" s="31"/>
      <c r="J29" s="31"/>
      <c r="K29" s="35"/>
    </row>
    <row r="30" spans="2:11" x14ac:dyDescent="0.25">
      <c r="B30" s="8" t="s">
        <v>320</v>
      </c>
      <c r="C30" s="60" t="s">
        <v>321</v>
      </c>
      <c r="D30" s="54" t="s">
        <v>322</v>
      </c>
      <c r="E30" s="6" t="s">
        <v>72</v>
      </c>
      <c r="F30" s="19">
        <v>3928227</v>
      </c>
      <c r="G30" s="24">
        <v>53632.08</v>
      </c>
      <c r="H30" s="24">
        <v>1.66</v>
      </c>
      <c r="I30" s="31"/>
      <c r="J30" s="31"/>
      <c r="K30" s="35"/>
    </row>
    <row r="31" spans="2:11" x14ac:dyDescent="0.25">
      <c r="B31" s="8" t="s">
        <v>916</v>
      </c>
      <c r="C31" s="60" t="s">
        <v>917</v>
      </c>
      <c r="D31" s="54" t="s">
        <v>918</v>
      </c>
      <c r="E31" s="6" t="s">
        <v>91</v>
      </c>
      <c r="F31" s="19">
        <v>17000000</v>
      </c>
      <c r="G31" s="24">
        <v>53558.5</v>
      </c>
      <c r="H31" s="24">
        <v>1.66</v>
      </c>
      <c r="I31" s="31"/>
      <c r="J31" s="31"/>
      <c r="K31" s="35"/>
    </row>
    <row r="32" spans="2:11" x14ac:dyDescent="0.25">
      <c r="B32" s="8" t="s">
        <v>1798</v>
      </c>
      <c r="C32" s="60" t="s">
        <v>1799</v>
      </c>
      <c r="D32" s="54" t="s">
        <v>1800</v>
      </c>
      <c r="E32" s="6" t="s">
        <v>109</v>
      </c>
      <c r="F32" s="19">
        <v>34595699</v>
      </c>
      <c r="G32" s="24">
        <v>51876.25</v>
      </c>
      <c r="H32" s="24">
        <v>1.61</v>
      </c>
      <c r="I32" s="31"/>
      <c r="J32" s="31"/>
      <c r="K32" s="35"/>
    </row>
    <row r="33" spans="2:11" x14ac:dyDescent="0.25">
      <c r="B33" s="8" t="s">
        <v>2605</v>
      </c>
      <c r="C33" s="60" t="s">
        <v>2606</v>
      </c>
      <c r="D33" s="54" t="s">
        <v>2607</v>
      </c>
      <c r="E33" s="6" t="s">
        <v>105</v>
      </c>
      <c r="F33" s="19">
        <v>5261203</v>
      </c>
      <c r="G33" s="24">
        <v>47824.34</v>
      </c>
      <c r="H33" s="24">
        <v>1.48</v>
      </c>
      <c r="I33" s="31"/>
      <c r="J33" s="31"/>
      <c r="K33" s="35"/>
    </row>
    <row r="34" spans="2:11" x14ac:dyDescent="0.25">
      <c r="B34" s="8" t="s">
        <v>2608</v>
      </c>
      <c r="C34" s="60" t="s">
        <v>2609</v>
      </c>
      <c r="D34" s="54" t="s">
        <v>2610</v>
      </c>
      <c r="E34" s="6" t="s">
        <v>109</v>
      </c>
      <c r="F34" s="19">
        <v>2132686</v>
      </c>
      <c r="G34" s="24">
        <v>46957.48</v>
      </c>
      <c r="H34" s="24">
        <v>1.45</v>
      </c>
      <c r="I34" s="31"/>
      <c r="J34" s="31"/>
      <c r="K34" s="35"/>
    </row>
    <row r="35" spans="2:11" x14ac:dyDescent="0.25">
      <c r="B35" s="8" t="s">
        <v>2380</v>
      </c>
      <c r="C35" s="60" t="s">
        <v>2381</v>
      </c>
      <c r="D35" s="54" t="s">
        <v>2382</v>
      </c>
      <c r="E35" s="6" t="s">
        <v>109</v>
      </c>
      <c r="F35" s="19">
        <v>10000000</v>
      </c>
      <c r="G35" s="24">
        <v>46715</v>
      </c>
      <c r="H35" s="24">
        <v>1.45</v>
      </c>
      <c r="I35" s="31"/>
      <c r="J35" s="31"/>
      <c r="K35" s="35"/>
    </row>
    <row r="36" spans="2:11" x14ac:dyDescent="0.25">
      <c r="B36" s="8" t="s">
        <v>2611</v>
      </c>
      <c r="C36" s="60" t="s">
        <v>2612</v>
      </c>
      <c r="D36" s="54" t="s">
        <v>2613</v>
      </c>
      <c r="E36" s="6" t="s">
        <v>109</v>
      </c>
      <c r="F36" s="19">
        <v>900000</v>
      </c>
      <c r="G36" s="24">
        <v>44599.5</v>
      </c>
      <c r="H36" s="24">
        <v>1.38</v>
      </c>
      <c r="I36" s="31"/>
      <c r="J36" s="31"/>
      <c r="K36" s="35"/>
    </row>
    <row r="37" spans="2:11" x14ac:dyDescent="0.25">
      <c r="B37" s="8" t="s">
        <v>2013</v>
      </c>
      <c r="C37" s="60" t="s">
        <v>2014</v>
      </c>
      <c r="D37" s="54" t="s">
        <v>2015</v>
      </c>
      <c r="E37" s="6" t="s">
        <v>135</v>
      </c>
      <c r="F37" s="19">
        <v>9700000</v>
      </c>
      <c r="G37" s="24">
        <v>44377.5</v>
      </c>
      <c r="H37" s="24">
        <v>1.37</v>
      </c>
      <c r="I37" s="31"/>
      <c r="J37" s="31"/>
      <c r="K37" s="35"/>
    </row>
    <row r="38" spans="2:11" x14ac:dyDescent="0.25">
      <c r="B38" s="8" t="s">
        <v>1174</v>
      </c>
      <c r="C38" s="60" t="s">
        <v>1175</v>
      </c>
      <c r="D38" s="54" t="s">
        <v>1176</v>
      </c>
      <c r="E38" s="6" t="s">
        <v>91</v>
      </c>
      <c r="F38" s="19">
        <v>1292000</v>
      </c>
      <c r="G38" s="24">
        <v>44262.63</v>
      </c>
      <c r="H38" s="24">
        <v>1.37</v>
      </c>
      <c r="I38" s="31"/>
      <c r="J38" s="31"/>
      <c r="K38" s="35"/>
    </row>
    <row r="39" spans="2:11" x14ac:dyDescent="0.25">
      <c r="B39" s="8" t="s">
        <v>1814</v>
      </c>
      <c r="C39" s="60" t="s">
        <v>1815</v>
      </c>
      <c r="D39" s="54" t="s">
        <v>1816</v>
      </c>
      <c r="E39" s="6" t="s">
        <v>58</v>
      </c>
      <c r="F39" s="19">
        <v>15945314</v>
      </c>
      <c r="G39" s="24">
        <v>43307.47</v>
      </c>
      <c r="H39" s="24">
        <v>1.34</v>
      </c>
      <c r="I39" s="31"/>
      <c r="J39" s="31"/>
      <c r="K39" s="35"/>
    </row>
    <row r="40" spans="2:11" x14ac:dyDescent="0.25">
      <c r="B40" s="8" t="s">
        <v>2614</v>
      </c>
      <c r="C40" s="60" t="s">
        <v>2615</v>
      </c>
      <c r="D40" s="54" t="s">
        <v>2616</v>
      </c>
      <c r="E40" s="6" t="s">
        <v>109</v>
      </c>
      <c r="F40" s="19">
        <v>3700000</v>
      </c>
      <c r="G40" s="24">
        <v>42775.7</v>
      </c>
      <c r="H40" s="24">
        <v>1.32</v>
      </c>
      <c r="I40" s="31"/>
      <c r="J40" s="31"/>
      <c r="K40" s="35"/>
    </row>
    <row r="41" spans="2:11" x14ac:dyDescent="0.25">
      <c r="B41" s="8" t="s">
        <v>2617</v>
      </c>
      <c r="C41" s="60" t="s">
        <v>2618</v>
      </c>
      <c r="D41" s="54" t="s">
        <v>2619</v>
      </c>
      <c r="E41" s="6" t="s">
        <v>942</v>
      </c>
      <c r="F41" s="19">
        <v>15000000</v>
      </c>
      <c r="G41" s="24">
        <v>39840</v>
      </c>
      <c r="H41" s="24">
        <v>1.23</v>
      </c>
      <c r="I41" s="31"/>
      <c r="J41" s="31"/>
      <c r="K41" s="35"/>
    </row>
    <row r="42" spans="2:11" x14ac:dyDescent="0.25">
      <c r="B42" s="8" t="s">
        <v>2001</v>
      </c>
      <c r="C42" s="60" t="s">
        <v>2002</v>
      </c>
      <c r="D42" s="54" t="s">
        <v>2003</v>
      </c>
      <c r="E42" s="6" t="s">
        <v>955</v>
      </c>
      <c r="F42" s="19">
        <v>25199680</v>
      </c>
      <c r="G42" s="24">
        <v>39356.86</v>
      </c>
      <c r="H42" s="24">
        <v>1.22</v>
      </c>
      <c r="I42" s="31"/>
      <c r="J42" s="31"/>
      <c r="K42" s="35"/>
    </row>
    <row r="43" spans="2:11" x14ac:dyDescent="0.25">
      <c r="B43" s="8" t="s">
        <v>1098</v>
      </c>
      <c r="C43" s="60" t="s">
        <v>1099</v>
      </c>
      <c r="D43" s="54" t="s">
        <v>1100</v>
      </c>
      <c r="E43" s="6" t="s">
        <v>109</v>
      </c>
      <c r="F43" s="19">
        <v>4939842</v>
      </c>
      <c r="G43" s="24">
        <v>38318.35</v>
      </c>
      <c r="H43" s="24">
        <v>1.19</v>
      </c>
      <c r="I43" s="31"/>
      <c r="J43" s="31"/>
      <c r="K43" s="35"/>
    </row>
    <row r="44" spans="2:11" x14ac:dyDescent="0.25">
      <c r="B44" s="8" t="s">
        <v>1804</v>
      </c>
      <c r="C44" s="60" t="s">
        <v>1805</v>
      </c>
      <c r="D44" s="54" t="s">
        <v>1806</v>
      </c>
      <c r="E44" s="6" t="s">
        <v>72</v>
      </c>
      <c r="F44" s="19">
        <v>19532794</v>
      </c>
      <c r="G44" s="24">
        <v>38004.959999999999</v>
      </c>
      <c r="H44" s="24">
        <v>1.18</v>
      </c>
      <c r="I44" s="31"/>
      <c r="J44" s="31"/>
      <c r="K44" s="35"/>
    </row>
    <row r="45" spans="2:11" x14ac:dyDescent="0.25">
      <c r="B45" s="8" t="s">
        <v>2620</v>
      </c>
      <c r="C45" s="60" t="s">
        <v>815</v>
      </c>
      <c r="D45" s="54" t="s">
        <v>2621</v>
      </c>
      <c r="E45" s="6" t="s">
        <v>44</v>
      </c>
      <c r="F45" s="19">
        <v>11000000</v>
      </c>
      <c r="G45" s="24">
        <v>37455</v>
      </c>
      <c r="H45" s="24">
        <v>1.1599999999999999</v>
      </c>
      <c r="I45" s="31"/>
      <c r="J45" s="31"/>
      <c r="K45" s="35"/>
    </row>
    <row r="46" spans="2:11" x14ac:dyDescent="0.25">
      <c r="B46" s="8" t="s">
        <v>2622</v>
      </c>
      <c r="C46" s="60" t="s">
        <v>2623</v>
      </c>
      <c r="D46" s="54" t="s">
        <v>2624</v>
      </c>
      <c r="E46" s="6" t="s">
        <v>131</v>
      </c>
      <c r="F46" s="19">
        <v>1769628</v>
      </c>
      <c r="G46" s="24">
        <v>36710.93</v>
      </c>
      <c r="H46" s="24">
        <v>1.1399999999999999</v>
      </c>
      <c r="I46" s="31"/>
      <c r="J46" s="31"/>
      <c r="K46" s="35"/>
    </row>
    <row r="47" spans="2:11" x14ac:dyDescent="0.25">
      <c r="B47" s="8" t="s">
        <v>925</v>
      </c>
      <c r="C47" s="60" t="s">
        <v>926</v>
      </c>
      <c r="D47" s="54" t="s">
        <v>927</v>
      </c>
      <c r="E47" s="6" t="s">
        <v>123</v>
      </c>
      <c r="F47" s="19">
        <v>3672376</v>
      </c>
      <c r="G47" s="24">
        <v>35662.44</v>
      </c>
      <c r="H47" s="24">
        <v>1.1000000000000001</v>
      </c>
      <c r="I47" s="31"/>
      <c r="J47" s="31"/>
      <c r="K47" s="35"/>
    </row>
    <row r="48" spans="2:11" x14ac:dyDescent="0.25">
      <c r="B48" s="8" t="s">
        <v>2102</v>
      </c>
      <c r="C48" s="60" t="s">
        <v>2103</v>
      </c>
      <c r="D48" s="54" t="s">
        <v>2104</v>
      </c>
      <c r="E48" s="6" t="s">
        <v>51</v>
      </c>
      <c r="F48" s="19">
        <v>4609455</v>
      </c>
      <c r="G48" s="24">
        <v>35006.51</v>
      </c>
      <c r="H48" s="24">
        <v>1.08</v>
      </c>
      <c r="I48" s="31"/>
      <c r="J48" s="31"/>
      <c r="K48" s="35"/>
    </row>
    <row r="49" spans="2:11" x14ac:dyDescent="0.25">
      <c r="B49" s="8" t="s">
        <v>636</v>
      </c>
      <c r="C49" s="60" t="s">
        <v>637</v>
      </c>
      <c r="D49" s="54" t="s">
        <v>638</v>
      </c>
      <c r="E49" s="6" t="s">
        <v>139</v>
      </c>
      <c r="F49" s="19">
        <v>7000000</v>
      </c>
      <c r="G49" s="24">
        <v>33691</v>
      </c>
      <c r="H49" s="24">
        <v>1.04</v>
      </c>
      <c r="I49" s="31"/>
      <c r="J49" s="31"/>
      <c r="K49" s="35"/>
    </row>
    <row r="50" spans="2:11" x14ac:dyDescent="0.25">
      <c r="B50" s="8" t="s">
        <v>2368</v>
      </c>
      <c r="C50" s="60" t="s">
        <v>2369</v>
      </c>
      <c r="D50" s="54" t="s">
        <v>2370</v>
      </c>
      <c r="E50" s="6" t="s">
        <v>58</v>
      </c>
      <c r="F50" s="19">
        <v>4500000</v>
      </c>
      <c r="G50" s="24">
        <v>29490.75</v>
      </c>
      <c r="H50" s="24">
        <v>0.91</v>
      </c>
      <c r="I50" s="31"/>
      <c r="J50" s="31"/>
      <c r="K50" s="35"/>
    </row>
    <row r="51" spans="2:11" x14ac:dyDescent="0.25">
      <c r="B51" s="8" t="s">
        <v>501</v>
      </c>
      <c r="C51" s="60" t="s">
        <v>502</v>
      </c>
      <c r="D51" s="54" t="s">
        <v>503</v>
      </c>
      <c r="E51" s="6" t="s">
        <v>105</v>
      </c>
      <c r="F51" s="19">
        <v>11000000</v>
      </c>
      <c r="G51" s="24">
        <v>29063.1</v>
      </c>
      <c r="H51" s="24">
        <v>0.9</v>
      </c>
      <c r="I51" s="31"/>
      <c r="J51" s="31"/>
      <c r="K51" s="35"/>
    </row>
    <row r="52" spans="2:11" x14ac:dyDescent="0.25">
      <c r="B52" s="8" t="s">
        <v>2625</v>
      </c>
      <c r="C52" s="60" t="s">
        <v>2626</v>
      </c>
      <c r="D52" s="54" t="s">
        <v>2627</v>
      </c>
      <c r="E52" s="6" t="s">
        <v>146</v>
      </c>
      <c r="F52" s="19">
        <v>4434913</v>
      </c>
      <c r="G52" s="24">
        <v>28860.2</v>
      </c>
      <c r="H52" s="24">
        <v>0.89</v>
      </c>
      <c r="I52" s="31"/>
      <c r="J52" s="31"/>
      <c r="K52" s="35"/>
    </row>
    <row r="53" spans="2:11" x14ac:dyDescent="0.25">
      <c r="B53" s="8" t="s">
        <v>363</v>
      </c>
      <c r="C53" s="60" t="s">
        <v>364</v>
      </c>
      <c r="D53" s="54" t="s">
        <v>365</v>
      </c>
      <c r="E53" s="6" t="s">
        <v>91</v>
      </c>
      <c r="F53" s="19">
        <v>11800000</v>
      </c>
      <c r="G53" s="24">
        <v>28072.2</v>
      </c>
      <c r="H53" s="24">
        <v>0.87</v>
      </c>
      <c r="I53" s="31"/>
      <c r="J53" s="31"/>
      <c r="K53" s="35"/>
    </row>
    <row r="54" spans="2:11" x14ac:dyDescent="0.25">
      <c r="B54" s="8" t="s">
        <v>904</v>
      </c>
      <c r="C54" s="60" t="s">
        <v>905</v>
      </c>
      <c r="D54" s="54" t="s">
        <v>906</v>
      </c>
      <c r="E54" s="6" t="s">
        <v>91</v>
      </c>
      <c r="F54" s="19">
        <v>370000</v>
      </c>
      <c r="G54" s="24">
        <v>27585.72</v>
      </c>
      <c r="H54" s="24">
        <v>0.85</v>
      </c>
      <c r="I54" s="31"/>
      <c r="J54" s="31"/>
      <c r="K54" s="35"/>
    </row>
    <row r="55" spans="2:11" x14ac:dyDescent="0.25">
      <c r="B55" s="8" t="s">
        <v>333</v>
      </c>
      <c r="C55" s="60" t="s">
        <v>334</v>
      </c>
      <c r="D55" s="54" t="s">
        <v>335</v>
      </c>
      <c r="E55" s="6" t="s">
        <v>123</v>
      </c>
      <c r="F55" s="19">
        <v>2941554</v>
      </c>
      <c r="G55" s="24">
        <v>27160.84</v>
      </c>
      <c r="H55" s="24">
        <v>0.84</v>
      </c>
      <c r="I55" s="31"/>
      <c r="J55" s="31"/>
      <c r="K55" s="35"/>
    </row>
    <row r="56" spans="2:11" x14ac:dyDescent="0.25">
      <c r="B56" s="8" t="s">
        <v>2628</v>
      </c>
      <c r="C56" s="60" t="s">
        <v>2629</v>
      </c>
      <c r="D56" s="54" t="s">
        <v>2630</v>
      </c>
      <c r="E56" s="6" t="s">
        <v>105</v>
      </c>
      <c r="F56" s="19">
        <v>666183</v>
      </c>
      <c r="G56" s="24">
        <v>26361.53</v>
      </c>
      <c r="H56" s="24">
        <v>0.82</v>
      </c>
      <c r="I56" s="31"/>
      <c r="J56" s="31"/>
      <c r="K56" s="35"/>
    </row>
    <row r="57" spans="2:11" x14ac:dyDescent="0.25">
      <c r="B57" s="8" t="s">
        <v>2631</v>
      </c>
      <c r="C57" s="60" t="s">
        <v>2632</v>
      </c>
      <c r="D57" s="54" t="s">
        <v>2633</v>
      </c>
      <c r="E57" s="6" t="s">
        <v>105</v>
      </c>
      <c r="F57" s="19">
        <v>4400000</v>
      </c>
      <c r="G57" s="24">
        <v>25847.8</v>
      </c>
      <c r="H57" s="24">
        <v>0.8</v>
      </c>
      <c r="I57" s="31"/>
      <c r="J57" s="31"/>
      <c r="K57" s="35"/>
    </row>
    <row r="58" spans="2:11" x14ac:dyDescent="0.25">
      <c r="B58" s="8" t="s">
        <v>2634</v>
      </c>
      <c r="C58" s="60" t="s">
        <v>2635</v>
      </c>
      <c r="D58" s="54" t="s">
        <v>2636</v>
      </c>
      <c r="E58" s="6" t="s">
        <v>91</v>
      </c>
      <c r="F58" s="19">
        <v>5838491</v>
      </c>
      <c r="G58" s="24">
        <v>25029.61</v>
      </c>
      <c r="H58" s="24">
        <v>0.78</v>
      </c>
      <c r="I58" s="31"/>
      <c r="J58" s="31"/>
      <c r="K58" s="35"/>
    </row>
    <row r="59" spans="2:11" x14ac:dyDescent="0.25">
      <c r="B59" s="8" t="s">
        <v>2637</v>
      </c>
      <c r="C59" s="60" t="s">
        <v>2638</v>
      </c>
      <c r="D59" s="54" t="s">
        <v>2639</v>
      </c>
      <c r="E59" s="6" t="s">
        <v>51</v>
      </c>
      <c r="F59" s="19">
        <v>6506950</v>
      </c>
      <c r="G59" s="24">
        <v>23493.34</v>
      </c>
      <c r="H59" s="24">
        <v>0.73</v>
      </c>
      <c r="I59" s="31"/>
      <c r="J59" s="31"/>
      <c r="K59" s="35"/>
    </row>
    <row r="60" spans="2:11" x14ac:dyDescent="0.25">
      <c r="B60" s="8" t="s">
        <v>2211</v>
      </c>
      <c r="C60" s="60" t="s">
        <v>2212</v>
      </c>
      <c r="D60" s="54" t="s">
        <v>2213</v>
      </c>
      <c r="E60" s="6" t="s">
        <v>44</v>
      </c>
      <c r="F60" s="19">
        <v>7892021</v>
      </c>
      <c r="G60" s="24">
        <v>22867.13</v>
      </c>
      <c r="H60" s="24">
        <v>0.71</v>
      </c>
      <c r="I60" s="31"/>
      <c r="J60" s="31"/>
      <c r="K60" s="35"/>
    </row>
    <row r="61" spans="2:11" x14ac:dyDescent="0.25">
      <c r="B61" s="8" t="s">
        <v>381</v>
      </c>
      <c r="C61" s="60" t="s">
        <v>382</v>
      </c>
      <c r="D61" s="54" t="s">
        <v>383</v>
      </c>
      <c r="E61" s="6" t="s">
        <v>139</v>
      </c>
      <c r="F61" s="19">
        <v>21640000</v>
      </c>
      <c r="G61" s="24">
        <v>21730.89</v>
      </c>
      <c r="H61" s="24">
        <v>0.67</v>
      </c>
      <c r="I61" s="31"/>
      <c r="J61" s="31"/>
      <c r="K61" s="35"/>
    </row>
    <row r="62" spans="2:11" x14ac:dyDescent="0.25">
      <c r="B62" s="8" t="s">
        <v>630</v>
      </c>
      <c r="C62" s="60" t="s">
        <v>631</v>
      </c>
      <c r="D62" s="54" t="s">
        <v>632</v>
      </c>
      <c r="E62" s="6" t="s">
        <v>150</v>
      </c>
      <c r="F62" s="19">
        <v>14118614</v>
      </c>
      <c r="G62" s="24">
        <v>19822.53</v>
      </c>
      <c r="H62" s="24">
        <v>0.61</v>
      </c>
      <c r="I62" s="31"/>
      <c r="J62" s="31"/>
      <c r="K62" s="35"/>
    </row>
    <row r="63" spans="2:11" x14ac:dyDescent="0.25">
      <c r="B63" s="8" t="s">
        <v>2640</v>
      </c>
      <c r="C63" s="60" t="s">
        <v>2641</v>
      </c>
      <c r="D63" s="54" t="s">
        <v>2642</v>
      </c>
      <c r="E63" s="6" t="s">
        <v>95</v>
      </c>
      <c r="F63" s="19">
        <v>4116684</v>
      </c>
      <c r="G63" s="24">
        <v>18107.23</v>
      </c>
      <c r="H63" s="24">
        <v>0.56000000000000005</v>
      </c>
      <c r="I63" s="31"/>
      <c r="J63" s="31"/>
      <c r="K63" s="35"/>
    </row>
    <row r="64" spans="2:11" x14ac:dyDescent="0.25">
      <c r="B64" s="8" t="s">
        <v>2643</v>
      </c>
      <c r="C64" s="60" t="s">
        <v>2644</v>
      </c>
      <c r="D64" s="54" t="s">
        <v>2645</v>
      </c>
      <c r="E64" s="6" t="s">
        <v>150</v>
      </c>
      <c r="F64" s="19">
        <v>20100000</v>
      </c>
      <c r="G64" s="24">
        <v>17708.099999999999</v>
      </c>
      <c r="H64" s="24">
        <v>0.55000000000000004</v>
      </c>
      <c r="I64" s="31"/>
      <c r="J64" s="31"/>
      <c r="K64" s="35"/>
    </row>
    <row r="65" spans="2:11" x14ac:dyDescent="0.25">
      <c r="B65" s="8" t="s">
        <v>552</v>
      </c>
      <c r="C65" s="60" t="s">
        <v>553</v>
      </c>
      <c r="D65" s="54" t="s">
        <v>554</v>
      </c>
      <c r="E65" s="6" t="s">
        <v>164</v>
      </c>
      <c r="F65" s="19">
        <v>5159815</v>
      </c>
      <c r="G65" s="24">
        <v>16828.740000000002</v>
      </c>
      <c r="H65" s="24">
        <v>0.52</v>
      </c>
      <c r="I65" s="31"/>
      <c r="J65" s="31"/>
      <c r="K65" s="35"/>
    </row>
    <row r="66" spans="2:11" x14ac:dyDescent="0.25">
      <c r="B66" s="8" t="s">
        <v>375</v>
      </c>
      <c r="C66" s="60" t="s">
        <v>376</v>
      </c>
      <c r="D66" s="54" t="s">
        <v>377</v>
      </c>
      <c r="E66" s="6" t="s">
        <v>91</v>
      </c>
      <c r="F66" s="19">
        <v>3140000</v>
      </c>
      <c r="G66" s="24">
        <v>14602.57</v>
      </c>
      <c r="H66" s="24">
        <v>0.45</v>
      </c>
      <c r="I66" s="31"/>
      <c r="J66" s="31"/>
      <c r="K66" s="35"/>
    </row>
    <row r="67" spans="2:11" x14ac:dyDescent="0.25">
      <c r="B67" s="8" t="s">
        <v>568</v>
      </c>
      <c r="C67" s="60" t="s">
        <v>569</v>
      </c>
      <c r="D67" s="54" t="s">
        <v>570</v>
      </c>
      <c r="E67" s="6" t="s">
        <v>105</v>
      </c>
      <c r="F67" s="19">
        <v>2190596</v>
      </c>
      <c r="G67" s="24">
        <v>14379.07</v>
      </c>
      <c r="H67" s="24">
        <v>0.45</v>
      </c>
      <c r="I67" s="31"/>
      <c r="J67" s="31"/>
      <c r="K67" s="35"/>
    </row>
    <row r="68" spans="2:11" x14ac:dyDescent="0.25">
      <c r="B68" s="8" t="s">
        <v>965</v>
      </c>
      <c r="C68" s="60" t="s">
        <v>966</v>
      </c>
      <c r="D68" s="54" t="s">
        <v>967</v>
      </c>
      <c r="E68" s="6" t="s">
        <v>968</v>
      </c>
      <c r="F68" s="19">
        <v>1417238</v>
      </c>
      <c r="G68" s="24">
        <v>13018.75</v>
      </c>
      <c r="H68" s="24">
        <v>0.4</v>
      </c>
      <c r="I68" s="31"/>
      <c r="J68" s="31"/>
      <c r="K68" s="35"/>
    </row>
    <row r="69" spans="2:11" x14ac:dyDescent="0.25">
      <c r="B69" s="8" t="s">
        <v>2646</v>
      </c>
      <c r="C69" s="60" t="s">
        <v>2647</v>
      </c>
      <c r="D69" s="54" t="s">
        <v>2648</v>
      </c>
      <c r="E69" s="6" t="s">
        <v>131</v>
      </c>
      <c r="F69" s="19">
        <v>3753760</v>
      </c>
      <c r="G69" s="24">
        <v>12381.78</v>
      </c>
      <c r="H69" s="24">
        <v>0.38</v>
      </c>
      <c r="I69" s="31"/>
      <c r="J69" s="31"/>
      <c r="K69" s="35"/>
    </row>
    <row r="70" spans="2:11" x14ac:dyDescent="0.25">
      <c r="B70" s="8" t="s">
        <v>639</v>
      </c>
      <c r="C70" s="60" t="s">
        <v>640</v>
      </c>
      <c r="D70" s="54" t="s">
        <v>641</v>
      </c>
      <c r="E70" s="6" t="s">
        <v>150</v>
      </c>
      <c r="F70" s="19">
        <v>3500000</v>
      </c>
      <c r="G70" s="24">
        <v>12285</v>
      </c>
      <c r="H70" s="24">
        <v>0.38</v>
      </c>
      <c r="I70" s="31"/>
      <c r="J70" s="31"/>
      <c r="K70" s="35"/>
    </row>
    <row r="71" spans="2:11" x14ac:dyDescent="0.25">
      <c r="B71" s="8" t="s">
        <v>330</v>
      </c>
      <c r="C71" s="60" t="s">
        <v>331</v>
      </c>
      <c r="D71" s="54" t="s">
        <v>332</v>
      </c>
      <c r="E71" s="6" t="s">
        <v>58</v>
      </c>
      <c r="F71" s="19">
        <v>1519234</v>
      </c>
      <c r="G71" s="24">
        <v>12092.34</v>
      </c>
      <c r="H71" s="24">
        <v>0.37</v>
      </c>
      <c r="I71" s="31"/>
      <c r="J71" s="31"/>
      <c r="K71" s="35"/>
    </row>
    <row r="72" spans="2:11" x14ac:dyDescent="0.25">
      <c r="B72" s="8" t="s">
        <v>2649</v>
      </c>
      <c r="C72" s="60" t="s">
        <v>2650</v>
      </c>
      <c r="D72" s="54" t="s">
        <v>2651</v>
      </c>
      <c r="E72" s="6" t="s">
        <v>58</v>
      </c>
      <c r="F72" s="19">
        <v>9829325</v>
      </c>
      <c r="G72" s="24">
        <v>11111.07</v>
      </c>
      <c r="H72" s="24">
        <v>0.34</v>
      </c>
      <c r="I72" s="31"/>
      <c r="J72" s="31"/>
      <c r="K72" s="35"/>
    </row>
    <row r="73" spans="2:11" x14ac:dyDescent="0.25">
      <c r="B73" s="8" t="s">
        <v>2652</v>
      </c>
      <c r="C73" s="60" t="s">
        <v>2653</v>
      </c>
      <c r="D73" s="54" t="s">
        <v>2654</v>
      </c>
      <c r="E73" s="6" t="s">
        <v>150</v>
      </c>
      <c r="F73" s="19">
        <v>458429</v>
      </c>
      <c r="G73" s="24">
        <v>9105.32</v>
      </c>
      <c r="H73" s="24">
        <v>0.28000000000000003</v>
      </c>
      <c r="I73" s="31"/>
      <c r="J73" s="31"/>
      <c r="K73" s="35"/>
    </row>
    <row r="74" spans="2:11" x14ac:dyDescent="0.25">
      <c r="B74" s="8" t="s">
        <v>2655</v>
      </c>
      <c r="C74" s="60" t="s">
        <v>2656</v>
      </c>
      <c r="D74" s="54" t="s">
        <v>2657</v>
      </c>
      <c r="E74" s="6" t="s">
        <v>150</v>
      </c>
      <c r="F74" s="19">
        <v>3280880</v>
      </c>
      <c r="G74" s="24">
        <v>8175.95</v>
      </c>
      <c r="H74" s="24">
        <v>0.25</v>
      </c>
      <c r="I74" s="31"/>
      <c r="J74" s="31"/>
      <c r="K74" s="35"/>
    </row>
    <row r="75" spans="2:11" x14ac:dyDescent="0.25">
      <c r="B75" s="8" t="s">
        <v>2658</v>
      </c>
      <c r="C75" s="60" t="s">
        <v>2659</v>
      </c>
      <c r="D75" s="54" t="s">
        <v>2660</v>
      </c>
      <c r="E75" s="6" t="s">
        <v>105</v>
      </c>
      <c r="F75" s="19">
        <v>1962239</v>
      </c>
      <c r="G75" s="24">
        <v>7429.04</v>
      </c>
      <c r="H75" s="24">
        <v>0.23</v>
      </c>
      <c r="I75" s="31"/>
      <c r="J75" s="31"/>
      <c r="K75" s="35"/>
    </row>
    <row r="76" spans="2:11" x14ac:dyDescent="0.25">
      <c r="B76" s="8" t="s">
        <v>1823</v>
      </c>
      <c r="C76" s="60" t="s">
        <v>1824</v>
      </c>
      <c r="D76" s="54" t="s">
        <v>1825</v>
      </c>
      <c r="E76" s="6" t="s">
        <v>218</v>
      </c>
      <c r="F76" s="19">
        <v>1203548</v>
      </c>
      <c r="G76" s="24">
        <v>4863.54</v>
      </c>
      <c r="H76" s="24">
        <v>0.15</v>
      </c>
      <c r="I76" s="31"/>
      <c r="J76" s="31"/>
      <c r="K76" s="35"/>
    </row>
    <row r="77" spans="2:11" x14ac:dyDescent="0.25">
      <c r="B77" s="8" t="s">
        <v>2661</v>
      </c>
      <c r="C77" s="60" t="s">
        <v>2662</v>
      </c>
      <c r="D77" s="54" t="s">
        <v>2663</v>
      </c>
      <c r="E77" s="6" t="s">
        <v>109</v>
      </c>
      <c r="F77" s="19">
        <v>581183</v>
      </c>
      <c r="G77" s="24">
        <v>4723.2700000000004</v>
      </c>
      <c r="H77" s="24">
        <v>0.15</v>
      </c>
      <c r="I77" s="31"/>
      <c r="J77" s="31"/>
      <c r="K77" s="35"/>
    </row>
    <row r="78" spans="2:11" x14ac:dyDescent="0.25">
      <c r="B78" s="8" t="s">
        <v>2664</v>
      </c>
      <c r="C78" s="60" t="s">
        <v>2665</v>
      </c>
      <c r="D78" s="54" t="s">
        <v>2666</v>
      </c>
      <c r="E78" s="6" t="s">
        <v>975</v>
      </c>
      <c r="F78" s="19">
        <v>4947059</v>
      </c>
      <c r="G78" s="24">
        <v>4318.78</v>
      </c>
      <c r="H78" s="24">
        <v>0.13</v>
      </c>
      <c r="I78" s="31"/>
      <c r="J78" s="31"/>
      <c r="K78" s="35"/>
    </row>
    <row r="79" spans="2:11" x14ac:dyDescent="0.25">
      <c r="C79" s="58" t="s">
        <v>185</v>
      </c>
      <c r="D79" s="54"/>
      <c r="E79" s="6"/>
      <c r="F79" s="19"/>
      <c r="G79" s="25">
        <v>2848829.19</v>
      </c>
      <c r="H79" s="25">
        <v>88.19</v>
      </c>
      <c r="I79" s="31"/>
      <c r="J79" s="31"/>
      <c r="K79" s="35"/>
    </row>
    <row r="80" spans="2:11" x14ac:dyDescent="0.25">
      <c r="C80" s="57"/>
      <c r="D80" s="54"/>
      <c r="E80" s="6"/>
      <c r="F80" s="19"/>
      <c r="G80" s="24"/>
      <c r="H80" s="24"/>
      <c r="I80" s="31"/>
      <c r="J80" s="31"/>
      <c r="K80" s="35"/>
    </row>
    <row r="81" spans="3:11" x14ac:dyDescent="0.25">
      <c r="C81" s="58" t="s">
        <v>3</v>
      </c>
      <c r="D81" s="54"/>
      <c r="E81" s="6"/>
      <c r="F81" s="19"/>
      <c r="G81" s="24" t="s">
        <v>2</v>
      </c>
      <c r="H81" s="24" t="s">
        <v>2</v>
      </c>
      <c r="I81" s="31"/>
      <c r="J81" s="31"/>
      <c r="K81" s="35"/>
    </row>
    <row r="82" spans="3:11" x14ac:dyDescent="0.25">
      <c r="C82" s="57"/>
      <c r="D82" s="54"/>
      <c r="E82" s="6"/>
      <c r="F82" s="19"/>
      <c r="G82" s="24"/>
      <c r="H82" s="24"/>
      <c r="I82" s="31"/>
      <c r="J82" s="31"/>
      <c r="K82" s="35"/>
    </row>
    <row r="83" spans="3:11" x14ac:dyDescent="0.25">
      <c r="C83" s="58" t="s">
        <v>4</v>
      </c>
      <c r="D83" s="54"/>
      <c r="E83" s="6"/>
      <c r="F83" s="19"/>
      <c r="G83" s="24" t="s">
        <v>2</v>
      </c>
      <c r="H83" s="24" t="s">
        <v>2</v>
      </c>
      <c r="I83" s="31"/>
      <c r="J83" s="31"/>
      <c r="K83" s="35"/>
    </row>
    <row r="84" spans="3:11" x14ac:dyDescent="0.25">
      <c r="C84" s="57"/>
      <c r="D84" s="54"/>
      <c r="E84" s="6"/>
      <c r="F84" s="19"/>
      <c r="G84" s="24"/>
      <c r="H84" s="24"/>
      <c r="I84" s="31"/>
      <c r="J84" s="31"/>
      <c r="K84" s="35"/>
    </row>
    <row r="85" spans="3:11" x14ac:dyDescent="0.25">
      <c r="C85" s="58" t="s">
        <v>5</v>
      </c>
      <c r="D85" s="54"/>
      <c r="E85" s="6"/>
      <c r="F85" s="19"/>
      <c r="G85" s="24"/>
      <c r="H85" s="24"/>
      <c r="I85" s="31"/>
      <c r="J85" s="31"/>
      <c r="K85" s="35"/>
    </row>
    <row r="86" spans="3:11" x14ac:dyDescent="0.25">
      <c r="C86" s="57"/>
      <c r="D86" s="54"/>
      <c r="E86" s="6"/>
      <c r="F86" s="19"/>
      <c r="G86" s="24"/>
      <c r="H86" s="24"/>
      <c r="I86" s="31"/>
      <c r="J86" s="31"/>
      <c r="K86" s="35"/>
    </row>
    <row r="87" spans="3:11" x14ac:dyDescent="0.25">
      <c r="C87" s="58" t="s">
        <v>6</v>
      </c>
      <c r="D87" s="54"/>
      <c r="E87" s="6"/>
      <c r="F87" s="19"/>
      <c r="G87" s="24" t="s">
        <v>2</v>
      </c>
      <c r="H87" s="24" t="s">
        <v>2</v>
      </c>
      <c r="I87" s="31"/>
      <c r="J87" s="31"/>
      <c r="K87" s="35"/>
    </row>
    <row r="88" spans="3:11" x14ac:dyDescent="0.25">
      <c r="C88" s="57"/>
      <c r="D88" s="54"/>
      <c r="E88" s="6"/>
      <c r="F88" s="19"/>
      <c r="G88" s="24"/>
      <c r="H88" s="24"/>
      <c r="I88" s="31"/>
      <c r="J88" s="31"/>
      <c r="K88" s="35"/>
    </row>
    <row r="89" spans="3:11" x14ac:dyDescent="0.25">
      <c r="C89" s="58" t="s">
        <v>7</v>
      </c>
      <c r="D89" s="54"/>
      <c r="E89" s="6"/>
      <c r="F89" s="19"/>
      <c r="G89" s="24" t="s">
        <v>2</v>
      </c>
      <c r="H89" s="24" t="s">
        <v>2</v>
      </c>
      <c r="I89" s="31"/>
      <c r="J89" s="31"/>
      <c r="K89" s="35"/>
    </row>
    <row r="90" spans="3:11" x14ac:dyDescent="0.25">
      <c r="C90" s="57"/>
      <c r="D90" s="54"/>
      <c r="E90" s="6"/>
      <c r="F90" s="19"/>
      <c r="G90" s="24"/>
      <c r="H90" s="24"/>
      <c r="I90" s="31"/>
      <c r="J90" s="31"/>
      <c r="K90" s="35"/>
    </row>
    <row r="91" spans="3:11" x14ac:dyDescent="0.25">
      <c r="C91" s="58" t="s">
        <v>8</v>
      </c>
      <c r="D91" s="54"/>
      <c r="E91" s="6"/>
      <c r="F91" s="19"/>
      <c r="G91" s="24" t="s">
        <v>2</v>
      </c>
      <c r="H91" s="24" t="s">
        <v>2</v>
      </c>
      <c r="I91" s="31"/>
      <c r="J91" s="31"/>
      <c r="K91" s="35"/>
    </row>
    <row r="92" spans="3:11" x14ac:dyDescent="0.25">
      <c r="C92" s="57"/>
      <c r="D92" s="54"/>
      <c r="E92" s="6"/>
      <c r="F92" s="19"/>
      <c r="G92" s="24"/>
      <c r="H92" s="24"/>
      <c r="I92" s="31"/>
      <c r="J92" s="31"/>
      <c r="K92" s="35"/>
    </row>
    <row r="93" spans="3:11" x14ac:dyDescent="0.25">
      <c r="C93" s="58" t="s">
        <v>9</v>
      </c>
      <c r="D93" s="54"/>
      <c r="E93" s="6"/>
      <c r="F93" s="19"/>
      <c r="G93" s="24" t="s">
        <v>2</v>
      </c>
      <c r="H93" s="24" t="s">
        <v>2</v>
      </c>
      <c r="I93" s="31"/>
      <c r="J93" s="31"/>
      <c r="K93" s="35"/>
    </row>
    <row r="94" spans="3:11" x14ac:dyDescent="0.25">
      <c r="C94" s="57"/>
      <c r="D94" s="54"/>
      <c r="E94" s="6"/>
      <c r="F94" s="19"/>
      <c r="G94" s="24"/>
      <c r="H94" s="24"/>
      <c r="I94" s="31"/>
      <c r="J94" s="31"/>
      <c r="K94" s="35"/>
    </row>
    <row r="95" spans="3:11" x14ac:dyDescent="0.25">
      <c r="C95" s="58" t="s">
        <v>10</v>
      </c>
      <c r="D95" s="54"/>
      <c r="E95" s="6"/>
      <c r="F95" s="19"/>
      <c r="G95" s="24" t="s">
        <v>2</v>
      </c>
      <c r="H95" s="24" t="s">
        <v>2</v>
      </c>
      <c r="I95" s="31"/>
      <c r="J95" s="31"/>
      <c r="K95" s="35"/>
    </row>
    <row r="96" spans="3:11" x14ac:dyDescent="0.25">
      <c r="C96" s="57"/>
      <c r="D96" s="54"/>
      <c r="E96" s="6"/>
      <c r="F96" s="19"/>
      <c r="G96" s="24"/>
      <c r="H96" s="24"/>
      <c r="I96" s="31"/>
      <c r="J96" s="31"/>
      <c r="K96" s="35"/>
    </row>
    <row r="97" spans="1:11" x14ac:dyDescent="0.25">
      <c r="C97" s="58" t="s">
        <v>11</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A99" s="10"/>
      <c r="B99" s="28"/>
      <c r="C99" s="58" t="s">
        <v>13</v>
      </c>
      <c r="D99" s="54"/>
      <c r="E99" s="6"/>
      <c r="F99" s="19"/>
      <c r="G99" s="24"/>
      <c r="H99" s="24"/>
      <c r="I99" s="31"/>
      <c r="J99" s="31"/>
      <c r="K99" s="35"/>
    </row>
    <row r="100" spans="1:11" x14ac:dyDescent="0.25">
      <c r="A100" s="28"/>
      <c r="B100" s="28"/>
      <c r="C100" s="58" t="s">
        <v>14</v>
      </c>
      <c r="D100" s="54"/>
      <c r="E100" s="6"/>
      <c r="F100" s="19"/>
      <c r="G100" s="24" t="s">
        <v>2</v>
      </c>
      <c r="H100" s="24" t="s">
        <v>2</v>
      </c>
      <c r="I100" s="31"/>
      <c r="J100" s="31"/>
      <c r="K100" s="35"/>
    </row>
    <row r="101" spans="1:11" x14ac:dyDescent="0.25">
      <c r="A101" s="28"/>
      <c r="B101" s="28"/>
      <c r="C101" s="58"/>
      <c r="D101" s="54"/>
      <c r="E101" s="6"/>
      <c r="F101" s="19"/>
      <c r="G101" s="24"/>
      <c r="H101" s="24"/>
      <c r="I101" s="31"/>
      <c r="J101" s="31"/>
      <c r="K101" s="35"/>
    </row>
    <row r="102" spans="1:11" x14ac:dyDescent="0.25">
      <c r="A102" s="28"/>
      <c r="B102" s="28"/>
      <c r="C102" s="58" t="s">
        <v>15</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C104" s="59" t="s">
        <v>16</v>
      </c>
      <c r="D104" s="54"/>
      <c r="E104" s="6"/>
      <c r="F104" s="19"/>
      <c r="G104" s="24"/>
      <c r="H104" s="24"/>
      <c r="I104" s="31"/>
      <c r="J104" s="31"/>
      <c r="K104" s="35"/>
    </row>
    <row r="105" spans="1:11" x14ac:dyDescent="0.25">
      <c r="B105" s="8" t="s">
        <v>1747</v>
      </c>
      <c r="C105" s="60" t="s">
        <v>1748</v>
      </c>
      <c r="D105" s="54" t="s">
        <v>1749</v>
      </c>
      <c r="E105" s="6" t="s">
        <v>196</v>
      </c>
      <c r="F105" s="19">
        <v>44000000</v>
      </c>
      <c r="G105" s="24">
        <v>43640.52</v>
      </c>
      <c r="H105" s="24">
        <v>1.35</v>
      </c>
      <c r="I105" s="31">
        <v>5.2751000000000001</v>
      </c>
      <c r="J105" s="31"/>
      <c r="K105" s="35"/>
    </row>
    <row r="106" spans="1:11" x14ac:dyDescent="0.25">
      <c r="B106" s="8" t="s">
        <v>2667</v>
      </c>
      <c r="C106" s="60" t="s">
        <v>2668</v>
      </c>
      <c r="D106" s="54" t="s">
        <v>2669</v>
      </c>
      <c r="E106" s="6" t="s">
        <v>196</v>
      </c>
      <c r="F106" s="19">
        <v>20000000</v>
      </c>
      <c r="G106" s="24">
        <v>19771.84</v>
      </c>
      <c r="H106" s="24">
        <v>0.61</v>
      </c>
      <c r="I106" s="31">
        <v>5.4</v>
      </c>
      <c r="J106" s="31"/>
      <c r="K106" s="35"/>
    </row>
    <row r="107" spans="1:11" x14ac:dyDescent="0.25">
      <c r="B107" s="8" t="s">
        <v>193</v>
      </c>
      <c r="C107" s="60" t="s">
        <v>194</v>
      </c>
      <c r="D107" s="54" t="s">
        <v>195</v>
      </c>
      <c r="E107" s="6" t="s">
        <v>196</v>
      </c>
      <c r="F107" s="19">
        <v>6500000</v>
      </c>
      <c r="G107" s="24">
        <v>6280.08</v>
      </c>
      <c r="H107" s="24">
        <v>0.19</v>
      </c>
      <c r="I107" s="31">
        <v>5.5095000000000001</v>
      </c>
      <c r="J107" s="31"/>
      <c r="K107" s="35"/>
    </row>
    <row r="108" spans="1:11" x14ac:dyDescent="0.25">
      <c r="B108" s="8" t="s">
        <v>2670</v>
      </c>
      <c r="C108" s="60" t="s">
        <v>2671</v>
      </c>
      <c r="D108" s="54" t="s">
        <v>2672</v>
      </c>
      <c r="E108" s="6" t="s">
        <v>196</v>
      </c>
      <c r="F108" s="19">
        <v>5000000</v>
      </c>
      <c r="G108" s="24">
        <v>4948.09</v>
      </c>
      <c r="H108" s="24">
        <v>0.15</v>
      </c>
      <c r="I108" s="31">
        <v>5.3936999999999999</v>
      </c>
      <c r="J108" s="31"/>
      <c r="K108" s="35"/>
    </row>
    <row r="109" spans="1:11" x14ac:dyDescent="0.25">
      <c r="C109" s="58" t="s">
        <v>185</v>
      </c>
      <c r="D109" s="54"/>
      <c r="E109" s="6"/>
      <c r="F109" s="19"/>
      <c r="G109" s="25">
        <v>74640.53</v>
      </c>
      <c r="H109" s="25">
        <v>2.2999999999999998</v>
      </c>
      <c r="I109" s="31"/>
      <c r="J109" s="31"/>
      <c r="K109" s="35"/>
    </row>
    <row r="110" spans="1:11" x14ac:dyDescent="0.25">
      <c r="C110" s="57"/>
      <c r="D110" s="54"/>
      <c r="E110" s="6"/>
      <c r="F110" s="19"/>
      <c r="G110" s="24"/>
      <c r="H110" s="24"/>
      <c r="I110" s="31"/>
      <c r="J110" s="31"/>
      <c r="K110" s="35"/>
    </row>
    <row r="111" spans="1:11" x14ac:dyDescent="0.25">
      <c r="C111" s="58" t="s">
        <v>17</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11" x14ac:dyDescent="0.25">
      <c r="C113" s="58" t="s">
        <v>18</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A115" s="10"/>
      <c r="B115" s="28"/>
      <c r="C115" s="58" t="s">
        <v>19</v>
      </c>
      <c r="D115" s="54"/>
      <c r="E115" s="6"/>
      <c r="F115" s="19"/>
      <c r="G115" s="24"/>
      <c r="H115" s="24"/>
      <c r="I115" s="31"/>
      <c r="J115" s="31"/>
      <c r="K115" s="35"/>
    </row>
    <row r="116" spans="1:11" x14ac:dyDescent="0.25">
      <c r="A116" s="28"/>
      <c r="B116" s="28"/>
      <c r="C116" s="58" t="s">
        <v>20</v>
      </c>
      <c r="D116" s="54"/>
      <c r="E116" s="6"/>
      <c r="F116" s="19"/>
      <c r="G116" s="24" t="s">
        <v>2</v>
      </c>
      <c r="H116" s="24" t="s">
        <v>2</v>
      </c>
      <c r="I116" s="31"/>
      <c r="J116" s="31"/>
      <c r="K116" s="35"/>
    </row>
    <row r="117" spans="1:11" x14ac:dyDescent="0.25">
      <c r="A117" s="28"/>
      <c r="B117" s="28"/>
      <c r="C117" s="58"/>
      <c r="D117" s="54"/>
      <c r="E117" s="6"/>
      <c r="F117" s="19"/>
      <c r="G117" s="24"/>
      <c r="H117" s="24"/>
      <c r="I117" s="31"/>
      <c r="J117" s="31"/>
      <c r="K117" s="35"/>
    </row>
    <row r="118" spans="1:11" x14ac:dyDescent="0.25">
      <c r="A118" s="28"/>
      <c r="B118" s="28"/>
      <c r="C118" s="58" t="s">
        <v>21</v>
      </c>
      <c r="D118" s="54"/>
      <c r="E118" s="6"/>
      <c r="F118" s="19"/>
      <c r="G118" s="24" t="s">
        <v>2</v>
      </c>
      <c r="H118" s="24" t="s">
        <v>2</v>
      </c>
      <c r="I118" s="31"/>
      <c r="J118" s="31"/>
      <c r="K118" s="35"/>
    </row>
    <row r="119" spans="1:11" x14ac:dyDescent="0.25">
      <c r="A119" s="28"/>
      <c r="B119" s="28"/>
      <c r="C119" s="58"/>
      <c r="D119" s="54"/>
      <c r="E119" s="6"/>
      <c r="F119" s="19"/>
      <c r="G119" s="24"/>
      <c r="H119" s="24"/>
      <c r="I119" s="31"/>
      <c r="J119" s="31"/>
      <c r="K119" s="35"/>
    </row>
    <row r="120" spans="1:11" x14ac:dyDescent="0.25">
      <c r="A120" s="28"/>
      <c r="B120" s="28"/>
      <c r="C120" s="58" t="s">
        <v>22</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23</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C124" s="59" t="s">
        <v>24</v>
      </c>
      <c r="D124" s="54"/>
      <c r="E124" s="6"/>
      <c r="F124" s="19"/>
      <c r="G124" s="24"/>
      <c r="H124" s="24"/>
      <c r="I124" s="31"/>
      <c r="J124" s="31"/>
      <c r="K124" s="35"/>
    </row>
    <row r="125" spans="1:11" x14ac:dyDescent="0.25">
      <c r="B125" s="8" t="s">
        <v>197</v>
      </c>
      <c r="C125" s="60" t="s">
        <v>198</v>
      </c>
      <c r="D125" s="54"/>
      <c r="E125" s="6"/>
      <c r="F125" s="19"/>
      <c r="G125" s="24">
        <v>307171.06</v>
      </c>
      <c r="H125" s="24">
        <v>9.51</v>
      </c>
      <c r="I125" s="31"/>
      <c r="J125" s="31"/>
      <c r="K125" s="35"/>
    </row>
    <row r="126" spans="1:11" x14ac:dyDescent="0.25">
      <c r="C126" s="58" t="s">
        <v>185</v>
      </c>
      <c r="D126" s="54"/>
      <c r="E126" s="6"/>
      <c r="F126" s="19"/>
      <c r="G126" s="25">
        <v>307171.06</v>
      </c>
      <c r="H126" s="25">
        <v>9.51</v>
      </c>
      <c r="I126" s="31"/>
      <c r="J126" s="31"/>
      <c r="K126" s="35"/>
    </row>
    <row r="127" spans="1:11" x14ac:dyDescent="0.25">
      <c r="C127" s="57"/>
      <c r="D127" s="54"/>
      <c r="E127" s="6"/>
      <c r="F127" s="19"/>
      <c r="G127" s="24"/>
      <c r="H127" s="24"/>
      <c r="I127" s="31"/>
      <c r="J127" s="31"/>
      <c r="K127" s="35"/>
    </row>
    <row r="128" spans="1:11" x14ac:dyDescent="0.25">
      <c r="A128" s="10"/>
      <c r="B128" s="28"/>
      <c r="C128" s="58" t="s">
        <v>25</v>
      </c>
      <c r="D128" s="54"/>
      <c r="E128" s="6"/>
      <c r="F128" s="19"/>
      <c r="G128" s="24"/>
      <c r="H128" s="24"/>
      <c r="I128" s="31"/>
      <c r="J128" s="31"/>
      <c r="K128" s="35"/>
    </row>
    <row r="129" spans="1:54" s="2" customFormat="1" ht="13.5" x14ac:dyDescent="0.25">
      <c r="A129" s="28"/>
      <c r="B129" s="28"/>
      <c r="C129" s="57" t="s">
        <v>4766</v>
      </c>
      <c r="D129" s="54"/>
      <c r="E129" s="6"/>
      <c r="F129" s="19"/>
      <c r="G129" s="24">
        <v>6000</v>
      </c>
      <c r="H129" s="24">
        <v>0.19</v>
      </c>
      <c r="I129" s="31"/>
      <c r="J129" s="31"/>
      <c r="K129" s="35"/>
      <c r="L129" s="3"/>
      <c r="AI129" s="3"/>
      <c r="AV129" s="3"/>
      <c r="AX129" s="3"/>
      <c r="BB129" s="3"/>
    </row>
    <row r="130" spans="1:54" x14ac:dyDescent="0.25">
      <c r="B130" s="8"/>
      <c r="C130" s="60" t="s">
        <v>199</v>
      </c>
      <c r="D130" s="54"/>
      <c r="E130" s="6"/>
      <c r="F130" s="19"/>
      <c r="G130" s="24">
        <v>-8084.99</v>
      </c>
      <c r="H130" s="24">
        <v>-0.19</v>
      </c>
      <c r="I130" s="31"/>
      <c r="J130" s="31"/>
      <c r="K130" s="35"/>
    </row>
    <row r="131" spans="1:54" x14ac:dyDescent="0.25">
      <c r="C131" s="58" t="s">
        <v>185</v>
      </c>
      <c r="D131" s="54"/>
      <c r="E131" s="6"/>
      <c r="F131" s="19"/>
      <c r="G131" s="25">
        <v>-2084.9899999999998</v>
      </c>
      <c r="H131" s="25" t="s">
        <v>4767</v>
      </c>
      <c r="I131" s="31"/>
      <c r="J131" s="31"/>
      <c r="K131" s="35"/>
    </row>
    <row r="132" spans="1:54" x14ac:dyDescent="0.25">
      <c r="C132" s="57"/>
      <c r="D132" s="54"/>
      <c r="E132" s="6"/>
      <c r="F132" s="19"/>
      <c r="G132" s="24"/>
      <c r="H132" s="24"/>
      <c r="I132" s="31"/>
      <c r="J132" s="31"/>
      <c r="K132" s="35"/>
    </row>
    <row r="133" spans="1:54" x14ac:dyDescent="0.25">
      <c r="C133" s="61" t="s">
        <v>200</v>
      </c>
      <c r="D133" s="55"/>
      <c r="E133" s="5"/>
      <c r="F133" s="20"/>
      <c r="G133" s="26">
        <v>3228555.79</v>
      </c>
      <c r="H133" s="26">
        <v>100</v>
      </c>
      <c r="I133" s="32"/>
      <c r="J133" s="32"/>
      <c r="K133" s="36"/>
    </row>
    <row r="135" spans="1:54" s="50" customFormat="1" ht="15.75" x14ac:dyDescent="0.3">
      <c r="C135" s="50" t="s">
        <v>4454</v>
      </c>
      <c r="F135" s="51"/>
      <c r="G135" s="51"/>
      <c r="H135" s="51"/>
    </row>
    <row r="136" spans="1:54" s="42" customFormat="1" ht="27" x14ac:dyDescent="0.25">
      <c r="B136" s="43"/>
      <c r="C136" s="43" t="s">
        <v>4449</v>
      </c>
      <c r="D136" s="43" t="s">
        <v>4450</v>
      </c>
      <c r="E136" s="43" t="s">
        <v>4451</v>
      </c>
      <c r="F136" s="44" t="s">
        <v>34</v>
      </c>
      <c r="G136" s="45" t="s">
        <v>4452</v>
      </c>
      <c r="H136" s="44" t="s">
        <v>36</v>
      </c>
      <c r="I136" s="43" t="s">
        <v>39</v>
      </c>
    </row>
    <row r="137" spans="1:54" s="42" customFormat="1" ht="13.5" x14ac:dyDescent="0.25">
      <c r="B137" s="43"/>
      <c r="C137" s="43" t="s">
        <v>4448</v>
      </c>
      <c r="D137" s="43"/>
      <c r="E137" s="43"/>
      <c r="F137" s="44"/>
      <c r="G137" s="45"/>
      <c r="H137" s="44"/>
      <c r="I137" s="43"/>
    </row>
    <row r="138" spans="1:54" s="2" customFormat="1" ht="13.5" x14ac:dyDescent="0.25">
      <c r="B138" s="46">
        <v>2300153</v>
      </c>
      <c r="C138" s="46" t="s">
        <v>4824</v>
      </c>
      <c r="D138" s="46" t="s">
        <v>4447</v>
      </c>
      <c r="E138" s="46"/>
      <c r="F138" s="47">
        <v>500175</v>
      </c>
      <c r="G138" s="47">
        <v>112170.24585000001</v>
      </c>
      <c r="H138" s="47">
        <v>3.47</v>
      </c>
      <c r="I138" s="46"/>
    </row>
    <row r="139" spans="1:54" s="1" customFormat="1" ht="13.5" x14ac:dyDescent="0.25">
      <c r="B139" s="48"/>
      <c r="C139" s="48" t="s">
        <v>4453</v>
      </c>
      <c r="D139" s="48"/>
      <c r="E139" s="48"/>
      <c r="F139" s="49"/>
      <c r="G139" s="49">
        <v>112170.24585000001</v>
      </c>
      <c r="H139" s="49">
        <v>3.47</v>
      </c>
      <c r="I139" s="48"/>
    </row>
    <row r="141" spans="1:54" x14ac:dyDescent="0.25">
      <c r="C141" s="1" t="s">
        <v>201</v>
      </c>
    </row>
    <row r="142" spans="1:54" x14ac:dyDescent="0.25">
      <c r="C142" s="37" t="s">
        <v>202</v>
      </c>
      <c r="D142" s="37"/>
      <c r="E142" s="37"/>
      <c r="F142" s="37"/>
      <c r="G142" s="37"/>
      <c r="H142" s="37"/>
      <c r="I142" s="37"/>
      <c r="J142" s="37"/>
      <c r="K142" s="37"/>
    </row>
    <row r="143" spans="1:54" x14ac:dyDescent="0.25">
      <c r="C143" s="2" t="s">
        <v>203</v>
      </c>
    </row>
    <row r="144" spans="1:54" x14ac:dyDescent="0.25">
      <c r="C144" s="2" t="s">
        <v>204</v>
      </c>
    </row>
    <row r="145" spans="3:11" ht="30" customHeight="1" x14ac:dyDescent="0.25">
      <c r="C145" s="91" t="s">
        <v>205</v>
      </c>
      <c r="D145" s="92"/>
      <c r="E145" s="92"/>
      <c r="F145" s="92"/>
      <c r="G145" s="92"/>
      <c r="H145" s="92"/>
      <c r="I145" s="92"/>
      <c r="J145" s="92"/>
      <c r="K145" s="92"/>
    </row>
    <row r="146" spans="3:11" x14ac:dyDescent="0.25">
      <c r="C146" s="2" t="s">
        <v>206</v>
      </c>
    </row>
    <row r="148" spans="3:11" x14ac:dyDescent="0.25">
      <c r="C148" s="1" t="s">
        <v>4909</v>
      </c>
      <c r="E148" s="88" t="s">
        <v>4910</v>
      </c>
    </row>
    <row r="149" spans="3:11" x14ac:dyDescent="0.25">
      <c r="E149" s="2" t="s">
        <v>4942</v>
      </c>
    </row>
  </sheetData>
  <mergeCells count="1">
    <mergeCell ref="C145:K145"/>
  </mergeCells>
  <hyperlinks>
    <hyperlink ref="J2" location="'Index'!A1" display="'Index'!A1" xr:uid="{9319D1A7-19B6-419E-BECA-4724D4C162F1}"/>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A4A14-4608-45FC-901D-345E9536E024}">
  <sheetPr codeName="Sheet1"/>
  <dimension ref="A1:IV117"/>
  <sheetViews>
    <sheetView showGridLines="0" zoomScale="90" zoomScaleNormal="90" workbookViewId="0">
      <pane ySplit="6" topLeftCell="A9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2673</v>
      </c>
      <c r="J2" s="38" t="s">
        <v>4443</v>
      </c>
    </row>
    <row r="3" spans="1:54" ht="16.5" x14ac:dyDescent="0.3">
      <c r="C3" s="1" t="s">
        <v>28</v>
      </c>
      <c r="D3" s="21" t="s">
        <v>2674</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2675</v>
      </c>
      <c r="C19" s="60" t="s">
        <v>1142</v>
      </c>
      <c r="D19" s="54" t="s">
        <v>2676</v>
      </c>
      <c r="E19" s="6" t="s">
        <v>666</v>
      </c>
      <c r="F19" s="19">
        <v>23000</v>
      </c>
      <c r="G19" s="24">
        <v>18416.28</v>
      </c>
      <c r="H19" s="24">
        <v>4.83</v>
      </c>
      <c r="I19" s="31">
        <v>7.61</v>
      </c>
      <c r="J19" s="31"/>
      <c r="K19" s="35" t="s">
        <v>658</v>
      </c>
    </row>
    <row r="20" spans="2:11" x14ac:dyDescent="0.25">
      <c r="B20" s="8" t="s">
        <v>2677</v>
      </c>
      <c r="C20" s="60" t="s">
        <v>2340</v>
      </c>
      <c r="D20" s="54" t="s">
        <v>2678</v>
      </c>
      <c r="E20" s="6" t="s">
        <v>679</v>
      </c>
      <c r="F20" s="19">
        <v>17500</v>
      </c>
      <c r="G20" s="24">
        <v>17538.830000000002</v>
      </c>
      <c r="H20" s="24">
        <v>4.5999999999999996</v>
      </c>
      <c r="I20" s="31">
        <v>7.88</v>
      </c>
      <c r="J20" s="31"/>
      <c r="K20" s="35" t="s">
        <v>658</v>
      </c>
    </row>
    <row r="21" spans="2:11" x14ac:dyDescent="0.25">
      <c r="B21" s="8" t="s">
        <v>2679</v>
      </c>
      <c r="C21" s="60" t="s">
        <v>435</v>
      </c>
      <c r="D21" s="54" t="s">
        <v>2680</v>
      </c>
      <c r="E21" s="6" t="s">
        <v>700</v>
      </c>
      <c r="F21" s="19">
        <v>1750</v>
      </c>
      <c r="G21" s="24">
        <v>17499.14</v>
      </c>
      <c r="H21" s="24">
        <v>4.59</v>
      </c>
      <c r="I21" s="31">
        <v>7.31</v>
      </c>
      <c r="J21" s="31"/>
      <c r="K21" s="35" t="s">
        <v>658</v>
      </c>
    </row>
    <row r="22" spans="2:11" x14ac:dyDescent="0.25">
      <c r="B22" s="8" t="s">
        <v>697</v>
      </c>
      <c r="C22" s="60" t="s">
        <v>698</v>
      </c>
      <c r="D22" s="54" t="s">
        <v>699</v>
      </c>
      <c r="E22" s="6" t="s">
        <v>700</v>
      </c>
      <c r="F22" s="19">
        <v>15000</v>
      </c>
      <c r="G22" s="24">
        <v>14579.7</v>
      </c>
      <c r="H22" s="24">
        <v>3.82</v>
      </c>
      <c r="I22" s="31">
        <v>7.7599</v>
      </c>
      <c r="J22" s="31"/>
      <c r="K22" s="35" t="s">
        <v>658</v>
      </c>
    </row>
    <row r="23" spans="2:11" x14ac:dyDescent="0.25">
      <c r="B23" s="8" t="s">
        <v>2130</v>
      </c>
      <c r="C23" s="60" t="s">
        <v>710</v>
      </c>
      <c r="D23" s="54" t="s">
        <v>2131</v>
      </c>
      <c r="E23" s="6" t="s">
        <v>666</v>
      </c>
      <c r="F23" s="19">
        <v>12500</v>
      </c>
      <c r="G23" s="24">
        <v>12387.29</v>
      </c>
      <c r="H23" s="24">
        <v>3.25</v>
      </c>
      <c r="I23" s="31">
        <v>7.4611000000000001</v>
      </c>
      <c r="J23" s="31"/>
      <c r="K23" s="35"/>
    </row>
    <row r="24" spans="2:11" x14ac:dyDescent="0.25">
      <c r="B24" s="8" t="s">
        <v>2339</v>
      </c>
      <c r="C24" s="60" t="s">
        <v>2340</v>
      </c>
      <c r="D24" s="54" t="s">
        <v>2341</v>
      </c>
      <c r="E24" s="6" t="s">
        <v>679</v>
      </c>
      <c r="F24" s="19">
        <v>10000</v>
      </c>
      <c r="G24" s="24">
        <v>9998.09</v>
      </c>
      <c r="H24" s="24">
        <v>2.62</v>
      </c>
      <c r="I24" s="31">
        <v>7.9375</v>
      </c>
      <c r="J24" s="31"/>
      <c r="K24" s="35" t="s">
        <v>658</v>
      </c>
    </row>
    <row r="25" spans="2:11" x14ac:dyDescent="0.25">
      <c r="B25" s="8" t="s">
        <v>1122</v>
      </c>
      <c r="C25" s="60" t="s">
        <v>1123</v>
      </c>
      <c r="D25" s="54" t="s">
        <v>1124</v>
      </c>
      <c r="E25" s="6" t="s">
        <v>1125</v>
      </c>
      <c r="F25" s="19">
        <v>9500</v>
      </c>
      <c r="G25" s="24">
        <v>9518.75</v>
      </c>
      <c r="H25" s="24">
        <v>2.5</v>
      </c>
      <c r="I25" s="31">
        <v>7.5049999999999999</v>
      </c>
      <c r="J25" s="31"/>
      <c r="K25" s="35" t="s">
        <v>658</v>
      </c>
    </row>
    <row r="26" spans="2:11" x14ac:dyDescent="0.25">
      <c r="B26" s="8" t="s">
        <v>2681</v>
      </c>
      <c r="C26" s="60" t="s">
        <v>2682</v>
      </c>
      <c r="D26" s="54" t="s">
        <v>2683</v>
      </c>
      <c r="E26" s="6" t="s">
        <v>666</v>
      </c>
      <c r="F26" s="19">
        <v>95</v>
      </c>
      <c r="G26" s="24">
        <v>9374.1200000000008</v>
      </c>
      <c r="H26" s="24">
        <v>2.46</v>
      </c>
      <c r="I26" s="31">
        <v>7.3829000000000002</v>
      </c>
      <c r="J26" s="31">
        <v>9.0795249624000007</v>
      </c>
      <c r="K26" s="35" t="s">
        <v>658</v>
      </c>
    </row>
    <row r="27" spans="2:11" x14ac:dyDescent="0.25">
      <c r="B27" s="8" t="s">
        <v>2684</v>
      </c>
      <c r="C27" s="60" t="s">
        <v>1123</v>
      </c>
      <c r="D27" s="54" t="s">
        <v>2685</v>
      </c>
      <c r="E27" s="6" t="s">
        <v>666</v>
      </c>
      <c r="F27" s="19">
        <v>8000</v>
      </c>
      <c r="G27" s="24">
        <v>7987.49</v>
      </c>
      <c r="H27" s="24">
        <v>2.09</v>
      </c>
      <c r="I27" s="31">
        <v>7.5175000000000001</v>
      </c>
      <c r="J27" s="31"/>
      <c r="K27" s="35" t="s">
        <v>658</v>
      </c>
    </row>
    <row r="28" spans="2:11" x14ac:dyDescent="0.25">
      <c r="B28" s="8" t="s">
        <v>1257</v>
      </c>
      <c r="C28" s="60" t="s">
        <v>719</v>
      </c>
      <c r="D28" s="54" t="s">
        <v>1258</v>
      </c>
      <c r="E28" s="6" t="s">
        <v>666</v>
      </c>
      <c r="F28" s="19">
        <v>7500</v>
      </c>
      <c r="G28" s="24">
        <v>7536.26</v>
      </c>
      <c r="H28" s="24">
        <v>1.98</v>
      </c>
      <c r="I28" s="31">
        <v>7.5</v>
      </c>
      <c r="J28" s="31"/>
      <c r="K28" s="35"/>
    </row>
    <row r="29" spans="2:11" x14ac:dyDescent="0.25">
      <c r="B29" s="8" t="s">
        <v>2686</v>
      </c>
      <c r="C29" s="60" t="s">
        <v>1118</v>
      </c>
      <c r="D29" s="54" t="s">
        <v>2687</v>
      </c>
      <c r="E29" s="6" t="s">
        <v>666</v>
      </c>
      <c r="F29" s="19">
        <v>7500</v>
      </c>
      <c r="G29" s="24">
        <v>7519.68</v>
      </c>
      <c r="H29" s="24">
        <v>1.97</v>
      </c>
      <c r="I29" s="31">
        <v>7.5162000000000004</v>
      </c>
      <c r="J29" s="31"/>
      <c r="K29" s="35" t="s">
        <v>658</v>
      </c>
    </row>
    <row r="30" spans="2:11" x14ac:dyDescent="0.25">
      <c r="B30" s="8" t="s">
        <v>1120</v>
      </c>
      <c r="C30" s="60" t="s">
        <v>1118</v>
      </c>
      <c r="D30" s="54" t="s">
        <v>1121</v>
      </c>
      <c r="E30" s="6" t="s">
        <v>666</v>
      </c>
      <c r="F30" s="19">
        <v>5000</v>
      </c>
      <c r="G30" s="24">
        <v>5014.4799999999996</v>
      </c>
      <c r="H30" s="24">
        <v>1.32</v>
      </c>
      <c r="I30" s="31">
        <v>7.5162000000000004</v>
      </c>
      <c r="J30" s="31"/>
      <c r="K30" s="35" t="s">
        <v>658</v>
      </c>
    </row>
    <row r="31" spans="2:11" x14ac:dyDescent="0.25">
      <c r="B31" s="8" t="s">
        <v>1117</v>
      </c>
      <c r="C31" s="60" t="s">
        <v>1118</v>
      </c>
      <c r="D31" s="54" t="s">
        <v>1119</v>
      </c>
      <c r="E31" s="6" t="s">
        <v>666</v>
      </c>
      <c r="F31" s="19">
        <v>3500</v>
      </c>
      <c r="G31" s="24">
        <v>3509.6</v>
      </c>
      <c r="H31" s="24">
        <v>0.92</v>
      </c>
      <c r="I31" s="31">
        <v>7.5162000000000004</v>
      </c>
      <c r="J31" s="31"/>
      <c r="K31" s="35" t="s">
        <v>658</v>
      </c>
    </row>
    <row r="32" spans="2:11" x14ac:dyDescent="0.25">
      <c r="B32" s="8" t="s">
        <v>2688</v>
      </c>
      <c r="C32" s="60" t="s">
        <v>2051</v>
      </c>
      <c r="D32" s="54" t="s">
        <v>2689</v>
      </c>
      <c r="E32" s="6" t="s">
        <v>1125</v>
      </c>
      <c r="F32" s="19">
        <v>1650</v>
      </c>
      <c r="G32" s="24">
        <v>3296.3</v>
      </c>
      <c r="H32" s="24">
        <v>0.86</v>
      </c>
      <c r="I32" s="31">
        <v>7.4203000000000001</v>
      </c>
      <c r="J32" s="31"/>
      <c r="K32" s="35" t="s">
        <v>658</v>
      </c>
    </row>
    <row r="33" spans="2:11" x14ac:dyDescent="0.25">
      <c r="B33" s="8" t="s">
        <v>2690</v>
      </c>
      <c r="C33" s="60" t="s">
        <v>1142</v>
      </c>
      <c r="D33" s="54" t="s">
        <v>2691</v>
      </c>
      <c r="E33" s="6" t="s">
        <v>666</v>
      </c>
      <c r="F33" s="19">
        <v>3500</v>
      </c>
      <c r="G33" s="24">
        <v>3146.05</v>
      </c>
      <c r="H33" s="24">
        <v>0.83</v>
      </c>
      <c r="I33" s="31">
        <v>7.5842000000000001</v>
      </c>
      <c r="J33" s="31"/>
      <c r="K33" s="35" t="s">
        <v>658</v>
      </c>
    </row>
    <row r="34" spans="2:11" x14ac:dyDescent="0.25">
      <c r="B34" s="8" t="s">
        <v>2692</v>
      </c>
      <c r="C34" s="60" t="s">
        <v>719</v>
      </c>
      <c r="D34" s="54" t="s">
        <v>2693</v>
      </c>
      <c r="E34" s="6" t="s">
        <v>666</v>
      </c>
      <c r="F34" s="19">
        <v>250</v>
      </c>
      <c r="G34" s="24">
        <v>2504.4699999999998</v>
      </c>
      <c r="H34" s="24">
        <v>0.66</v>
      </c>
      <c r="I34" s="31">
        <v>7.45</v>
      </c>
      <c r="J34" s="31"/>
      <c r="K34" s="35"/>
    </row>
    <row r="35" spans="2:11" x14ac:dyDescent="0.25">
      <c r="B35" s="8" t="s">
        <v>2694</v>
      </c>
      <c r="C35" s="60" t="s">
        <v>2051</v>
      </c>
      <c r="D35" s="54" t="s">
        <v>2695</v>
      </c>
      <c r="E35" s="6" t="s">
        <v>1125</v>
      </c>
      <c r="F35" s="19">
        <v>1250</v>
      </c>
      <c r="G35" s="24">
        <v>2504.34</v>
      </c>
      <c r="H35" s="24">
        <v>0.66</v>
      </c>
      <c r="I35" s="31">
        <v>7.3274999999999997</v>
      </c>
      <c r="J35" s="31"/>
      <c r="K35" s="35" t="s">
        <v>658</v>
      </c>
    </row>
    <row r="36" spans="2:11" x14ac:dyDescent="0.25">
      <c r="B36" s="8" t="s">
        <v>2696</v>
      </c>
      <c r="C36" s="60" t="s">
        <v>2697</v>
      </c>
      <c r="D36" s="54" t="s">
        <v>2698</v>
      </c>
      <c r="E36" s="6" t="s">
        <v>666</v>
      </c>
      <c r="F36" s="19">
        <v>250</v>
      </c>
      <c r="G36" s="24">
        <v>2495.61</v>
      </c>
      <c r="H36" s="24">
        <v>0.65</v>
      </c>
      <c r="I36" s="31">
        <v>7.45</v>
      </c>
      <c r="J36" s="31"/>
      <c r="K36" s="35" t="s">
        <v>658</v>
      </c>
    </row>
    <row r="37" spans="2:11" x14ac:dyDescent="0.25">
      <c r="B37" s="8" t="s">
        <v>1185</v>
      </c>
      <c r="C37" s="60" t="s">
        <v>1123</v>
      </c>
      <c r="D37" s="54" t="s">
        <v>1186</v>
      </c>
      <c r="E37" s="6" t="s">
        <v>666</v>
      </c>
      <c r="F37" s="19">
        <v>2500</v>
      </c>
      <c r="G37" s="24">
        <v>2495.06</v>
      </c>
      <c r="H37" s="24">
        <v>0.65</v>
      </c>
      <c r="I37" s="31">
        <v>7.54</v>
      </c>
      <c r="J37" s="31"/>
      <c r="K37" s="35"/>
    </row>
    <row r="38" spans="2:11" x14ac:dyDescent="0.25">
      <c r="B38" s="8" t="s">
        <v>2699</v>
      </c>
      <c r="C38" s="60" t="s">
        <v>2700</v>
      </c>
      <c r="D38" s="54" t="s">
        <v>2701</v>
      </c>
      <c r="E38" s="6" t="s">
        <v>679</v>
      </c>
      <c r="F38" s="19">
        <v>10</v>
      </c>
      <c r="G38" s="24">
        <v>1018.96</v>
      </c>
      <c r="H38" s="24">
        <v>0.27</v>
      </c>
      <c r="I38" s="31">
        <v>7.6272000000000002</v>
      </c>
      <c r="J38" s="31"/>
      <c r="K38" s="35" t="s">
        <v>658</v>
      </c>
    </row>
    <row r="39" spans="2:11" x14ac:dyDescent="0.25">
      <c r="B39" s="8" t="s">
        <v>2702</v>
      </c>
      <c r="C39" s="60" t="s">
        <v>1142</v>
      </c>
      <c r="D39" s="54" t="s">
        <v>2703</v>
      </c>
      <c r="E39" s="6" t="s">
        <v>666</v>
      </c>
      <c r="F39" s="19">
        <v>40</v>
      </c>
      <c r="G39" s="24">
        <v>511.11</v>
      </c>
      <c r="H39" s="24">
        <v>0.13</v>
      </c>
      <c r="I39" s="31">
        <v>7.31</v>
      </c>
      <c r="J39" s="31"/>
      <c r="K39" s="35" t="s">
        <v>658</v>
      </c>
    </row>
    <row r="40" spans="2:11" x14ac:dyDescent="0.25">
      <c r="B40" s="8" t="s">
        <v>2704</v>
      </c>
      <c r="C40" s="60" t="s">
        <v>2051</v>
      </c>
      <c r="D40" s="54" t="s">
        <v>2705</v>
      </c>
      <c r="E40" s="6" t="s">
        <v>1125</v>
      </c>
      <c r="F40" s="19">
        <v>100</v>
      </c>
      <c r="G40" s="24">
        <v>199.57</v>
      </c>
      <c r="H40" s="24">
        <v>0.05</v>
      </c>
      <c r="I40" s="31">
        <v>7.45</v>
      </c>
      <c r="J40" s="31"/>
      <c r="K40" s="35" t="s">
        <v>658</v>
      </c>
    </row>
    <row r="41" spans="2:11" x14ac:dyDescent="0.25">
      <c r="C41" s="58" t="s">
        <v>185</v>
      </c>
      <c r="D41" s="54"/>
      <c r="E41" s="6"/>
      <c r="F41" s="19"/>
      <c r="G41" s="25">
        <v>159051.18</v>
      </c>
      <c r="H41" s="25">
        <v>41.71</v>
      </c>
      <c r="I41" s="31"/>
      <c r="J41" s="31"/>
      <c r="K41" s="35"/>
    </row>
    <row r="42" spans="2:11" x14ac:dyDescent="0.25">
      <c r="C42" s="57"/>
      <c r="D42" s="54"/>
      <c r="E42" s="6"/>
      <c r="F42" s="19"/>
      <c r="G42" s="24"/>
      <c r="H42" s="24"/>
      <c r="I42" s="31"/>
      <c r="J42" s="31"/>
      <c r="K42" s="35"/>
    </row>
    <row r="43" spans="2:11" x14ac:dyDescent="0.25">
      <c r="C43" s="59" t="s">
        <v>774</v>
      </c>
      <c r="D43" s="54"/>
      <c r="E43" s="6"/>
      <c r="F43" s="19"/>
      <c r="G43" s="24"/>
      <c r="H43" s="24"/>
      <c r="I43" s="31"/>
      <c r="J43" s="31"/>
      <c r="K43" s="35"/>
    </row>
    <row r="44" spans="2:11" x14ac:dyDescent="0.25">
      <c r="B44" s="8" t="s">
        <v>781</v>
      </c>
      <c r="C44" s="60" t="s">
        <v>782</v>
      </c>
      <c r="D44" s="54" t="s">
        <v>783</v>
      </c>
      <c r="E44" s="6" t="s">
        <v>700</v>
      </c>
      <c r="F44" s="19">
        <v>25000</v>
      </c>
      <c r="G44" s="24">
        <v>12580.45</v>
      </c>
      <c r="H44" s="24">
        <v>3.3</v>
      </c>
      <c r="I44" s="31">
        <v>8.0848999999999993</v>
      </c>
      <c r="J44" s="31"/>
      <c r="K44" s="35" t="s">
        <v>658</v>
      </c>
    </row>
    <row r="45" spans="2:11" x14ac:dyDescent="0.25">
      <c r="C45" s="58" t="s">
        <v>185</v>
      </c>
      <c r="D45" s="54"/>
      <c r="E45" s="6"/>
      <c r="F45" s="19"/>
      <c r="G45" s="25">
        <v>12580.45</v>
      </c>
      <c r="H45" s="25">
        <v>3.3</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8</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9" t="s">
        <v>9</v>
      </c>
      <c r="D51" s="54"/>
      <c r="E51" s="6"/>
      <c r="F51" s="19"/>
      <c r="G51" s="24"/>
      <c r="H51" s="24"/>
      <c r="I51" s="31"/>
      <c r="J51" s="31"/>
      <c r="K51" s="35"/>
    </row>
    <row r="52" spans="1:11" x14ac:dyDescent="0.25">
      <c r="B52" s="8" t="s">
        <v>787</v>
      </c>
      <c r="C52" s="60" t="s">
        <v>788</v>
      </c>
      <c r="D52" s="54" t="s">
        <v>789</v>
      </c>
      <c r="E52" s="6" t="s">
        <v>196</v>
      </c>
      <c r="F52" s="19">
        <v>28000000</v>
      </c>
      <c r="G52" s="24">
        <v>24923.14</v>
      </c>
      <c r="H52" s="24">
        <v>6.54</v>
      </c>
      <c r="I52" s="31">
        <v>7.9546988000000001</v>
      </c>
      <c r="J52" s="31"/>
      <c r="K52" s="35"/>
    </row>
    <row r="53" spans="1:11" x14ac:dyDescent="0.25">
      <c r="C53" s="58" t="s">
        <v>185</v>
      </c>
      <c r="D53" s="54"/>
      <c r="E53" s="6"/>
      <c r="F53" s="19"/>
      <c r="G53" s="25">
        <v>24923.14</v>
      </c>
      <c r="H53" s="25">
        <v>6.54</v>
      </c>
      <c r="I53" s="31"/>
      <c r="J53" s="31"/>
      <c r="K53" s="35"/>
    </row>
    <row r="54" spans="1:11" x14ac:dyDescent="0.25">
      <c r="C54" s="57"/>
      <c r="D54" s="54"/>
      <c r="E54" s="6"/>
      <c r="F54" s="19"/>
      <c r="G54" s="24"/>
      <c r="H54" s="24"/>
      <c r="I54" s="31"/>
      <c r="J54" s="31"/>
      <c r="K54" s="35"/>
    </row>
    <row r="55" spans="1:11" x14ac:dyDescent="0.25">
      <c r="C55" s="59" t="s">
        <v>10</v>
      </c>
      <c r="D55" s="54"/>
      <c r="E55" s="6"/>
      <c r="F55" s="19"/>
      <c r="G55" s="24"/>
      <c r="H55" s="24"/>
      <c r="I55" s="31"/>
      <c r="J55" s="31"/>
      <c r="K55" s="35"/>
    </row>
    <row r="56" spans="1:11" x14ac:dyDescent="0.25">
      <c r="B56" s="8" t="s">
        <v>2530</v>
      </c>
      <c r="C56" s="60" t="s">
        <v>2531</v>
      </c>
      <c r="D56" s="54" t="s">
        <v>2532</v>
      </c>
      <c r="E56" s="6" t="s">
        <v>196</v>
      </c>
      <c r="F56" s="19">
        <v>7500000</v>
      </c>
      <c r="G56" s="24">
        <v>7620.78</v>
      </c>
      <c r="H56" s="24">
        <v>2</v>
      </c>
      <c r="I56" s="31">
        <v>7.5626595999999999</v>
      </c>
      <c r="J56" s="31"/>
      <c r="K56" s="35"/>
    </row>
    <row r="57" spans="1:11" x14ac:dyDescent="0.25">
      <c r="B57" s="8" t="s">
        <v>2706</v>
      </c>
      <c r="C57" s="60" t="s">
        <v>2707</v>
      </c>
      <c r="D57" s="54" t="s">
        <v>2708</v>
      </c>
      <c r="E57" s="6" t="s">
        <v>196</v>
      </c>
      <c r="F57" s="19">
        <v>4972900</v>
      </c>
      <c r="G57" s="24">
        <v>4973.62</v>
      </c>
      <c r="H57" s="24">
        <v>1.3</v>
      </c>
      <c r="I57" s="31">
        <v>8.2004040000000007</v>
      </c>
      <c r="J57" s="31"/>
      <c r="K57" s="35"/>
    </row>
    <row r="58" spans="1:11" x14ac:dyDescent="0.25">
      <c r="B58" s="8" t="s">
        <v>2709</v>
      </c>
      <c r="C58" s="60" t="s">
        <v>2710</v>
      </c>
      <c r="D58" s="54" t="s">
        <v>2711</v>
      </c>
      <c r="E58" s="6" t="s">
        <v>196</v>
      </c>
      <c r="F58" s="19">
        <v>4985600</v>
      </c>
      <c r="G58" s="24">
        <v>4922.25</v>
      </c>
      <c r="H58" s="24">
        <v>1.29</v>
      </c>
      <c r="I58" s="31">
        <v>7.7182116000000001</v>
      </c>
      <c r="J58" s="31"/>
      <c r="K58" s="35"/>
    </row>
    <row r="59" spans="1:11" x14ac:dyDescent="0.25">
      <c r="C59" s="58" t="s">
        <v>185</v>
      </c>
      <c r="D59" s="54"/>
      <c r="E59" s="6"/>
      <c r="F59" s="19"/>
      <c r="G59" s="25">
        <v>17516.650000000001</v>
      </c>
      <c r="H59" s="25">
        <v>4.59</v>
      </c>
      <c r="I59" s="31"/>
      <c r="J59" s="31"/>
      <c r="K59" s="35"/>
    </row>
    <row r="60" spans="1:11" x14ac:dyDescent="0.25">
      <c r="C60" s="57"/>
      <c r="D60" s="54"/>
      <c r="E60" s="6"/>
      <c r="F60" s="19"/>
      <c r="G60" s="24"/>
      <c r="H60" s="24"/>
      <c r="I60" s="31"/>
      <c r="J60" s="31"/>
      <c r="K60" s="35"/>
    </row>
    <row r="61" spans="1:11" x14ac:dyDescent="0.25">
      <c r="C61" s="58" t="s">
        <v>11</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13</v>
      </c>
      <c r="D63" s="54"/>
      <c r="E63" s="6"/>
      <c r="F63" s="19"/>
      <c r="G63" s="24"/>
      <c r="H63" s="24"/>
      <c r="I63" s="31"/>
      <c r="J63" s="31"/>
      <c r="K63" s="35"/>
    </row>
    <row r="64" spans="1:11" x14ac:dyDescent="0.25">
      <c r="A64" s="28"/>
      <c r="B64" s="28"/>
      <c r="C64" s="58" t="s">
        <v>14</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C66" s="59" t="s">
        <v>15</v>
      </c>
      <c r="D66" s="54"/>
      <c r="E66" s="6"/>
      <c r="F66" s="19"/>
      <c r="G66" s="24"/>
      <c r="H66" s="24"/>
      <c r="I66" s="31"/>
      <c r="J66" s="31"/>
      <c r="K66" s="35"/>
    </row>
    <row r="67" spans="1:11" x14ac:dyDescent="0.25">
      <c r="B67" s="8" t="s">
        <v>1670</v>
      </c>
      <c r="C67" s="60" t="s">
        <v>340</v>
      </c>
      <c r="D67" s="54" t="s">
        <v>1671</v>
      </c>
      <c r="E67" s="6" t="s">
        <v>805</v>
      </c>
      <c r="F67" s="19">
        <v>5000</v>
      </c>
      <c r="G67" s="24">
        <v>23558.080000000002</v>
      </c>
      <c r="H67" s="24">
        <v>6.18</v>
      </c>
      <c r="I67" s="31">
        <v>7.23</v>
      </c>
      <c r="J67" s="31"/>
      <c r="K67" s="35"/>
    </row>
    <row r="68" spans="1:11" x14ac:dyDescent="0.25">
      <c r="B68" s="8" t="s">
        <v>1590</v>
      </c>
      <c r="C68" s="60" t="s">
        <v>46</v>
      </c>
      <c r="D68" s="54" t="s">
        <v>1591</v>
      </c>
      <c r="E68" s="6" t="s">
        <v>805</v>
      </c>
      <c r="F68" s="19">
        <v>4500</v>
      </c>
      <c r="G68" s="24">
        <v>21043.98</v>
      </c>
      <c r="H68" s="24">
        <v>5.52</v>
      </c>
      <c r="I68" s="31">
        <v>7.32</v>
      </c>
      <c r="J68" s="31"/>
      <c r="K68" s="35"/>
    </row>
    <row r="69" spans="1:11" x14ac:dyDescent="0.25">
      <c r="B69" s="8" t="s">
        <v>2348</v>
      </c>
      <c r="C69" s="60" t="s">
        <v>511</v>
      </c>
      <c r="D69" s="54" t="s">
        <v>2349</v>
      </c>
      <c r="E69" s="6" t="s">
        <v>1484</v>
      </c>
      <c r="F69" s="19">
        <v>4000</v>
      </c>
      <c r="G69" s="24">
        <v>18843.04</v>
      </c>
      <c r="H69" s="24">
        <v>4.9400000000000004</v>
      </c>
      <c r="I69" s="31">
        <v>7.3</v>
      </c>
      <c r="J69" s="31"/>
      <c r="K69" s="35" t="s">
        <v>658</v>
      </c>
    </row>
    <row r="70" spans="1:11" x14ac:dyDescent="0.25">
      <c r="B70" s="8" t="s">
        <v>1717</v>
      </c>
      <c r="C70" s="60" t="s">
        <v>803</v>
      </c>
      <c r="D70" s="54" t="s">
        <v>1718</v>
      </c>
      <c r="E70" s="6" t="s">
        <v>805</v>
      </c>
      <c r="F70" s="19">
        <v>4000</v>
      </c>
      <c r="G70" s="24">
        <v>18716.7</v>
      </c>
      <c r="H70" s="24">
        <v>4.91</v>
      </c>
      <c r="I70" s="31">
        <v>7.2750000000000004</v>
      </c>
      <c r="J70" s="31"/>
      <c r="K70" s="35" t="s">
        <v>658</v>
      </c>
    </row>
    <row r="71" spans="1:11" x14ac:dyDescent="0.25">
      <c r="B71" s="8" t="s">
        <v>810</v>
      </c>
      <c r="C71" s="60" t="s">
        <v>807</v>
      </c>
      <c r="D71" s="54" t="s">
        <v>811</v>
      </c>
      <c r="E71" s="6" t="s">
        <v>809</v>
      </c>
      <c r="F71" s="19">
        <v>4000</v>
      </c>
      <c r="G71" s="24">
        <v>18699.259999999998</v>
      </c>
      <c r="H71" s="24">
        <v>4.9000000000000004</v>
      </c>
      <c r="I71" s="31">
        <v>7.2750000000000004</v>
      </c>
      <c r="J71" s="31"/>
      <c r="K71" s="35" t="s">
        <v>658</v>
      </c>
    </row>
    <row r="72" spans="1:11" x14ac:dyDescent="0.25">
      <c r="B72" s="8" t="s">
        <v>802</v>
      </c>
      <c r="C72" s="60" t="s">
        <v>803</v>
      </c>
      <c r="D72" s="54" t="s">
        <v>804</v>
      </c>
      <c r="E72" s="6" t="s">
        <v>805</v>
      </c>
      <c r="F72" s="19">
        <v>3000</v>
      </c>
      <c r="G72" s="24">
        <v>14055.89</v>
      </c>
      <c r="H72" s="24">
        <v>3.69</v>
      </c>
      <c r="I72" s="31">
        <v>7.2750000000000004</v>
      </c>
      <c r="J72" s="31"/>
      <c r="K72" s="35" t="s">
        <v>658</v>
      </c>
    </row>
    <row r="73" spans="1:11" x14ac:dyDescent="0.25">
      <c r="B73" s="8" t="s">
        <v>2356</v>
      </c>
      <c r="C73" s="60" t="s">
        <v>465</v>
      </c>
      <c r="D73" s="54" t="s">
        <v>2357</v>
      </c>
      <c r="E73" s="6" t="s">
        <v>805</v>
      </c>
      <c r="F73" s="19">
        <v>2500</v>
      </c>
      <c r="G73" s="24">
        <v>12034.55</v>
      </c>
      <c r="H73" s="24">
        <v>3.16</v>
      </c>
      <c r="I73" s="31">
        <v>8.16</v>
      </c>
      <c r="J73" s="31"/>
      <c r="K73" s="35" t="s">
        <v>658</v>
      </c>
    </row>
    <row r="74" spans="1:11" x14ac:dyDescent="0.25">
      <c r="B74" s="8" t="s">
        <v>1596</v>
      </c>
      <c r="C74" s="60" t="s">
        <v>1123</v>
      </c>
      <c r="D74" s="54" t="s">
        <v>1597</v>
      </c>
      <c r="E74" s="6" t="s">
        <v>805</v>
      </c>
      <c r="F74" s="19">
        <v>2000</v>
      </c>
      <c r="G74" s="24">
        <v>9348.67</v>
      </c>
      <c r="H74" s="24">
        <v>2.4500000000000002</v>
      </c>
      <c r="I74" s="31">
        <v>7.2450000000000001</v>
      </c>
      <c r="J74" s="31"/>
      <c r="K74" s="35"/>
    </row>
    <row r="75" spans="1:11" x14ac:dyDescent="0.25">
      <c r="B75" s="8" t="s">
        <v>1721</v>
      </c>
      <c r="C75" s="60" t="s">
        <v>1722</v>
      </c>
      <c r="D75" s="54" t="s">
        <v>1723</v>
      </c>
      <c r="E75" s="6" t="s">
        <v>805</v>
      </c>
      <c r="F75" s="19">
        <v>1500</v>
      </c>
      <c r="G75" s="24">
        <v>7250.76</v>
      </c>
      <c r="H75" s="24">
        <v>1.9</v>
      </c>
      <c r="I75" s="31">
        <v>7.6974</v>
      </c>
      <c r="J75" s="31"/>
      <c r="K75" s="35" t="s">
        <v>658</v>
      </c>
    </row>
    <row r="76" spans="1:11" x14ac:dyDescent="0.25">
      <c r="B76" s="8" t="s">
        <v>1522</v>
      </c>
      <c r="C76" s="60" t="s">
        <v>53</v>
      </c>
      <c r="D76" s="54" t="s">
        <v>1523</v>
      </c>
      <c r="E76" s="6" t="s">
        <v>805</v>
      </c>
      <c r="F76" s="19">
        <v>500</v>
      </c>
      <c r="G76" s="24">
        <v>2464.42</v>
      </c>
      <c r="H76" s="24">
        <v>0.65</v>
      </c>
      <c r="I76" s="31">
        <v>7.3185000000000002</v>
      </c>
      <c r="J76" s="31"/>
      <c r="K76" s="35"/>
    </row>
    <row r="77" spans="1:11" x14ac:dyDescent="0.25">
      <c r="C77" s="58" t="s">
        <v>185</v>
      </c>
      <c r="D77" s="54"/>
      <c r="E77" s="6"/>
      <c r="F77" s="19"/>
      <c r="G77" s="25">
        <v>146015.35</v>
      </c>
      <c r="H77" s="25">
        <v>38.299999999999997</v>
      </c>
      <c r="I77" s="31"/>
      <c r="J77" s="31"/>
      <c r="K77" s="35"/>
    </row>
    <row r="78" spans="1:11" x14ac:dyDescent="0.25">
      <c r="C78" s="57"/>
      <c r="D78" s="54"/>
      <c r="E78" s="6"/>
      <c r="F78" s="19"/>
      <c r="G78" s="24"/>
      <c r="H78" s="24"/>
      <c r="I78" s="31"/>
      <c r="J78" s="31"/>
      <c r="K78" s="35"/>
    </row>
    <row r="79" spans="1:11" x14ac:dyDescent="0.25">
      <c r="C79" s="58" t="s">
        <v>16</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18</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A85" s="10"/>
      <c r="B85" s="28"/>
      <c r="C85" s="58" t="s">
        <v>19</v>
      </c>
      <c r="D85" s="54"/>
      <c r="E85" s="6"/>
      <c r="F85" s="19"/>
      <c r="G85" s="24"/>
      <c r="H85" s="24"/>
      <c r="I85" s="31"/>
      <c r="J85" s="31"/>
      <c r="K85" s="35"/>
    </row>
    <row r="86" spans="1:11" x14ac:dyDescent="0.25">
      <c r="A86" s="28"/>
      <c r="B86" s="28"/>
      <c r="C86" s="58" t="s">
        <v>20</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C88" s="59" t="s">
        <v>21</v>
      </c>
      <c r="D88" s="54"/>
      <c r="E88" s="6"/>
      <c r="F88" s="19"/>
      <c r="G88" s="24"/>
      <c r="H88" s="24"/>
      <c r="I88" s="31"/>
      <c r="J88" s="31"/>
      <c r="K88" s="35"/>
    </row>
    <row r="89" spans="1:11" x14ac:dyDescent="0.25">
      <c r="B89" s="8" t="s">
        <v>883</v>
      </c>
      <c r="C89" s="60" t="s">
        <v>4803</v>
      </c>
      <c r="D89" s="54" t="s">
        <v>884</v>
      </c>
      <c r="E89" s="6" t="s">
        <v>885</v>
      </c>
      <c r="F89" s="19">
        <v>12638.668</v>
      </c>
      <c r="G89" s="24">
        <v>1477.81</v>
      </c>
      <c r="H89" s="24">
        <v>0.39</v>
      </c>
      <c r="I89" s="31">
        <v>5.72</v>
      </c>
      <c r="J89" s="31"/>
      <c r="K89" s="35"/>
    </row>
    <row r="90" spans="1:11" x14ac:dyDescent="0.25">
      <c r="C90" s="58" t="s">
        <v>185</v>
      </c>
      <c r="D90" s="54"/>
      <c r="E90" s="6"/>
      <c r="F90" s="19"/>
      <c r="G90" s="25">
        <v>1477.81</v>
      </c>
      <c r="H90" s="25">
        <v>0.39</v>
      </c>
      <c r="I90" s="31"/>
      <c r="J90" s="31"/>
      <c r="K90" s="35"/>
    </row>
    <row r="91" spans="1:11" x14ac:dyDescent="0.25">
      <c r="C91" s="57"/>
      <c r="D91" s="54"/>
      <c r="E91" s="6"/>
      <c r="F91" s="19"/>
      <c r="G91" s="24"/>
      <c r="H91" s="24"/>
      <c r="I91" s="31"/>
      <c r="J91" s="31"/>
      <c r="K91" s="35"/>
    </row>
    <row r="92" spans="1:11" x14ac:dyDescent="0.25">
      <c r="C92" s="58" t="s">
        <v>22</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23</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C96" s="59" t="s">
        <v>24</v>
      </c>
      <c r="D96" s="54"/>
      <c r="E96" s="6"/>
      <c r="F96" s="19"/>
      <c r="G96" s="24"/>
      <c r="H96" s="24"/>
      <c r="I96" s="31"/>
      <c r="J96" s="31"/>
      <c r="K96" s="35"/>
    </row>
    <row r="97" spans="1:54" x14ac:dyDescent="0.25">
      <c r="B97" s="8" t="s">
        <v>197</v>
      </c>
      <c r="C97" s="60" t="s">
        <v>198</v>
      </c>
      <c r="D97" s="54"/>
      <c r="E97" s="6"/>
      <c r="F97" s="19"/>
      <c r="G97" s="24">
        <v>1887.86</v>
      </c>
      <c r="H97" s="24">
        <v>0.5</v>
      </c>
      <c r="I97" s="31"/>
      <c r="J97" s="31"/>
      <c r="K97" s="35"/>
    </row>
    <row r="98" spans="1:54" x14ac:dyDescent="0.25">
      <c r="C98" s="58" t="s">
        <v>185</v>
      </c>
      <c r="D98" s="54"/>
      <c r="E98" s="6"/>
      <c r="F98" s="19"/>
      <c r="G98" s="25">
        <v>1887.86</v>
      </c>
      <c r="H98" s="25">
        <v>0.5</v>
      </c>
      <c r="I98" s="31"/>
      <c r="J98" s="31"/>
      <c r="K98" s="35"/>
    </row>
    <row r="99" spans="1:54" x14ac:dyDescent="0.25">
      <c r="C99" s="57"/>
      <c r="D99" s="54"/>
      <c r="E99" s="6"/>
      <c r="F99" s="19"/>
      <c r="G99" s="24"/>
      <c r="H99" s="24"/>
      <c r="I99" s="31"/>
      <c r="J99" s="31"/>
      <c r="K99" s="35"/>
    </row>
    <row r="100" spans="1:54" x14ac:dyDescent="0.25">
      <c r="A100" s="10"/>
      <c r="B100" s="28"/>
      <c r="C100" s="58" t="s">
        <v>25</v>
      </c>
      <c r="D100" s="54"/>
      <c r="E100" s="6"/>
      <c r="F100" s="19"/>
      <c r="G100" s="24"/>
      <c r="H100" s="24"/>
      <c r="I100" s="31"/>
      <c r="J100" s="31"/>
      <c r="K100" s="35"/>
    </row>
    <row r="101" spans="1:54" s="2" customFormat="1" ht="13.5" x14ac:dyDescent="0.25">
      <c r="A101" s="28"/>
      <c r="B101" s="28"/>
      <c r="C101" s="57" t="s">
        <v>4766</v>
      </c>
      <c r="D101" s="54"/>
      <c r="E101" s="6"/>
      <c r="F101" s="19"/>
      <c r="G101" s="24" t="s">
        <v>2</v>
      </c>
      <c r="H101" s="24" t="s">
        <v>2</v>
      </c>
      <c r="I101" s="31"/>
      <c r="J101" s="31"/>
      <c r="K101" s="35"/>
      <c r="L101" s="3"/>
      <c r="AI101" s="3"/>
      <c r="AV101" s="3"/>
      <c r="AX101" s="3"/>
      <c r="BB101" s="3"/>
    </row>
    <row r="102" spans="1:54" x14ac:dyDescent="0.25">
      <c r="B102" s="8"/>
      <c r="C102" s="60" t="s">
        <v>199</v>
      </c>
      <c r="D102" s="54"/>
      <c r="E102" s="6"/>
      <c r="F102" s="19"/>
      <c r="G102" s="24">
        <v>17875.43</v>
      </c>
      <c r="H102" s="24">
        <v>4.6700000000000008</v>
      </c>
      <c r="I102" s="31"/>
      <c r="J102" s="31"/>
      <c r="K102" s="35"/>
    </row>
    <row r="103" spans="1:54" x14ac:dyDescent="0.25">
      <c r="C103" s="58" t="s">
        <v>185</v>
      </c>
      <c r="D103" s="54"/>
      <c r="E103" s="6"/>
      <c r="F103" s="19"/>
      <c r="G103" s="25">
        <v>17875.43</v>
      </c>
      <c r="H103" s="25">
        <v>4.6700000000000008</v>
      </c>
      <c r="I103" s="31"/>
      <c r="J103" s="31"/>
      <c r="K103" s="35"/>
    </row>
    <row r="104" spans="1:54" x14ac:dyDescent="0.25">
      <c r="C104" s="57"/>
      <c r="D104" s="54"/>
      <c r="E104" s="6"/>
      <c r="F104" s="19"/>
      <c r="G104" s="24"/>
      <c r="H104" s="24"/>
      <c r="I104" s="31"/>
      <c r="J104" s="31"/>
      <c r="K104" s="35"/>
    </row>
    <row r="105" spans="1:54" x14ac:dyDescent="0.25">
      <c r="C105" s="61" t="s">
        <v>200</v>
      </c>
      <c r="D105" s="55"/>
      <c r="E105" s="5"/>
      <c r="F105" s="20"/>
      <c r="G105" s="26">
        <v>381327.87</v>
      </c>
      <c r="H105" s="26">
        <v>100</v>
      </c>
      <c r="I105" s="32"/>
      <c r="J105" s="32"/>
      <c r="K105" s="36"/>
    </row>
    <row r="108" spans="1:54" x14ac:dyDescent="0.25">
      <c r="C108" s="1" t="s">
        <v>201</v>
      </c>
    </row>
    <row r="109" spans="1:54" x14ac:dyDescent="0.25">
      <c r="C109" s="37" t="s">
        <v>202</v>
      </c>
      <c r="D109" s="37"/>
      <c r="E109" s="37"/>
      <c r="F109" s="37"/>
      <c r="G109" s="37"/>
      <c r="H109" s="37"/>
      <c r="I109" s="37"/>
      <c r="J109" s="37"/>
      <c r="K109" s="37"/>
    </row>
    <row r="110" spans="1:54" x14ac:dyDescent="0.25">
      <c r="C110" s="2" t="s">
        <v>203</v>
      </c>
    </row>
    <row r="111" spans="1:54" x14ac:dyDescent="0.25">
      <c r="C111" s="2" t="s">
        <v>204</v>
      </c>
    </row>
    <row r="112" spans="1:54" ht="30" customHeight="1" x14ac:dyDescent="0.25">
      <c r="C112" s="91" t="s">
        <v>205</v>
      </c>
      <c r="D112" s="92"/>
      <c r="E112" s="92"/>
      <c r="F112" s="92"/>
      <c r="G112" s="92"/>
      <c r="H112" s="92"/>
      <c r="I112" s="92"/>
      <c r="J112" s="92"/>
      <c r="K112" s="92"/>
    </row>
    <row r="113" spans="3:5" x14ac:dyDescent="0.25">
      <c r="C113" s="2" t="s">
        <v>206</v>
      </c>
    </row>
    <row r="114" spans="3:5" x14ac:dyDescent="0.25">
      <c r="C114" s="2" t="s">
        <v>4797</v>
      </c>
    </row>
    <row r="116" spans="3:5" x14ac:dyDescent="0.25">
      <c r="C116" s="1" t="s">
        <v>4909</v>
      </c>
      <c r="E116" s="88" t="s">
        <v>4910</v>
      </c>
    </row>
    <row r="117" spans="3:5" x14ac:dyDescent="0.25">
      <c r="E117" s="2" t="s">
        <v>4943</v>
      </c>
    </row>
  </sheetData>
  <mergeCells count="1">
    <mergeCell ref="C112:K112"/>
  </mergeCells>
  <hyperlinks>
    <hyperlink ref="J2" location="'Index'!A1" display="'Index'!A1" xr:uid="{EE0D0252-9B43-4FA7-913F-4EA041E373D6}"/>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5E586-542E-4FEE-AF56-20C77FACAD4A}">
  <sheetPr codeName="Sheet1"/>
  <dimension ref="A1:IV150"/>
  <sheetViews>
    <sheetView showGridLines="0" zoomScale="90" zoomScaleNormal="90" workbookViewId="0">
      <pane ySplit="6" topLeftCell="A13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410</v>
      </c>
      <c r="J2" s="38" t="s">
        <v>4443</v>
      </c>
    </row>
    <row r="3" spans="1:54" ht="16.5" x14ac:dyDescent="0.3">
      <c r="C3" s="1" t="s">
        <v>28</v>
      </c>
      <c r="D3" s="21" t="s">
        <v>411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v>
      </c>
      <c r="C11" s="60" t="s">
        <v>42</v>
      </c>
      <c r="D11" s="54" t="s">
        <v>43</v>
      </c>
      <c r="E11" s="6" t="s">
        <v>44</v>
      </c>
      <c r="F11" s="19">
        <v>22017451</v>
      </c>
      <c r="G11" s="24">
        <v>265508.44</v>
      </c>
      <c r="H11" s="24">
        <v>9.34</v>
      </c>
      <c r="I11" s="31"/>
      <c r="J11" s="31"/>
      <c r="K11" s="35"/>
    </row>
    <row r="12" spans="1:54" x14ac:dyDescent="0.25">
      <c r="B12" s="8" t="s">
        <v>81</v>
      </c>
      <c r="C12" s="60" t="s">
        <v>82</v>
      </c>
      <c r="D12" s="54" t="s">
        <v>83</v>
      </c>
      <c r="E12" s="6" t="s">
        <v>84</v>
      </c>
      <c r="F12" s="19">
        <v>11275148</v>
      </c>
      <c r="G12" s="24">
        <v>151526.71</v>
      </c>
      <c r="H12" s="24">
        <v>5.33</v>
      </c>
      <c r="I12" s="31"/>
      <c r="J12" s="31"/>
      <c r="K12" s="35"/>
    </row>
    <row r="13" spans="1:54" x14ac:dyDescent="0.25">
      <c r="B13" s="8" t="s">
        <v>66</v>
      </c>
      <c r="C13" s="60" t="s">
        <v>67</v>
      </c>
      <c r="D13" s="54" t="s">
        <v>68</v>
      </c>
      <c r="E13" s="6" t="s">
        <v>44</v>
      </c>
      <c r="F13" s="19">
        <v>39750000</v>
      </c>
      <c r="G13" s="24">
        <v>140476.5</v>
      </c>
      <c r="H13" s="24">
        <v>4.9400000000000004</v>
      </c>
      <c r="I13" s="31"/>
      <c r="J13" s="31"/>
      <c r="K13" s="35"/>
    </row>
    <row r="14" spans="1:54" x14ac:dyDescent="0.25">
      <c r="B14" s="8" t="s">
        <v>45</v>
      </c>
      <c r="C14" s="60" t="s">
        <v>46</v>
      </c>
      <c r="D14" s="54" t="s">
        <v>47</v>
      </c>
      <c r="E14" s="6" t="s">
        <v>44</v>
      </c>
      <c r="F14" s="19">
        <v>16086506</v>
      </c>
      <c r="G14" s="24">
        <v>117680.83</v>
      </c>
      <c r="H14" s="24">
        <v>4.1399999999999997</v>
      </c>
      <c r="I14" s="31"/>
      <c r="J14" s="31"/>
      <c r="K14" s="35"/>
    </row>
    <row r="15" spans="1:54" x14ac:dyDescent="0.25">
      <c r="B15" s="8" t="s">
        <v>275</v>
      </c>
      <c r="C15" s="60" t="s">
        <v>276</v>
      </c>
      <c r="D15" s="54" t="s">
        <v>277</v>
      </c>
      <c r="E15" s="6" t="s">
        <v>207</v>
      </c>
      <c r="F15" s="19">
        <v>61312247</v>
      </c>
      <c r="G15" s="24">
        <v>117633.68</v>
      </c>
      <c r="H15" s="24">
        <v>4.1399999999999997</v>
      </c>
      <c r="I15" s="31"/>
      <c r="J15" s="31"/>
      <c r="K15" s="35"/>
    </row>
    <row r="16" spans="1:54" x14ac:dyDescent="0.25">
      <c r="B16" s="8" t="s">
        <v>52</v>
      </c>
      <c r="C16" s="60" t="s">
        <v>53</v>
      </c>
      <c r="D16" s="54" t="s">
        <v>54</v>
      </c>
      <c r="E16" s="6" t="s">
        <v>44</v>
      </c>
      <c r="F16" s="19">
        <v>9973332</v>
      </c>
      <c r="G16" s="24">
        <v>115820.3</v>
      </c>
      <c r="H16" s="24">
        <v>4.07</v>
      </c>
      <c r="I16" s="31"/>
      <c r="J16" s="31"/>
      <c r="K16" s="35"/>
    </row>
    <row r="17" spans="2:11" x14ac:dyDescent="0.25">
      <c r="B17" s="8" t="s">
        <v>59</v>
      </c>
      <c r="C17" s="60" t="s">
        <v>60</v>
      </c>
      <c r="D17" s="54" t="s">
        <v>61</v>
      </c>
      <c r="E17" s="6" t="s">
        <v>44</v>
      </c>
      <c r="F17" s="19">
        <v>11138360</v>
      </c>
      <c r="G17" s="24">
        <v>109089.1</v>
      </c>
      <c r="H17" s="24">
        <v>3.84</v>
      </c>
      <c r="I17" s="31"/>
      <c r="J17" s="31"/>
      <c r="K17" s="35"/>
    </row>
    <row r="18" spans="2:11" x14ac:dyDescent="0.25">
      <c r="B18" s="8" t="s">
        <v>240</v>
      </c>
      <c r="C18" s="60" t="s">
        <v>241</v>
      </c>
      <c r="D18" s="54" t="s">
        <v>242</v>
      </c>
      <c r="E18" s="6" t="s">
        <v>243</v>
      </c>
      <c r="F18" s="19">
        <v>5610813</v>
      </c>
      <c r="G18" s="24">
        <v>73266</v>
      </c>
      <c r="H18" s="24">
        <v>2.58</v>
      </c>
      <c r="I18" s="31"/>
      <c r="J18" s="31"/>
      <c r="K18" s="35"/>
    </row>
    <row r="19" spans="2:11" x14ac:dyDescent="0.25">
      <c r="B19" s="8" t="s">
        <v>48</v>
      </c>
      <c r="C19" s="60" t="s">
        <v>49</v>
      </c>
      <c r="D19" s="54" t="s">
        <v>50</v>
      </c>
      <c r="E19" s="6" t="s">
        <v>51</v>
      </c>
      <c r="F19" s="19">
        <v>5070498</v>
      </c>
      <c r="G19" s="24">
        <v>63411.65</v>
      </c>
      <c r="H19" s="24">
        <v>2.23</v>
      </c>
      <c r="I19" s="31"/>
      <c r="J19" s="31"/>
      <c r="K19" s="35"/>
    </row>
    <row r="20" spans="2:11" x14ac:dyDescent="0.25">
      <c r="B20" s="8" t="s">
        <v>281</v>
      </c>
      <c r="C20" s="60" t="s">
        <v>282</v>
      </c>
      <c r="D20" s="54" t="s">
        <v>283</v>
      </c>
      <c r="E20" s="6" t="s">
        <v>119</v>
      </c>
      <c r="F20" s="19">
        <v>2687887</v>
      </c>
      <c r="G20" s="24">
        <v>62195.02</v>
      </c>
      <c r="H20" s="24">
        <v>2.19</v>
      </c>
      <c r="I20" s="31"/>
      <c r="J20" s="31"/>
      <c r="K20" s="35"/>
    </row>
    <row r="21" spans="2:11" x14ac:dyDescent="0.25">
      <c r="B21" s="8" t="s">
        <v>412</v>
      </c>
      <c r="C21" s="60" t="s">
        <v>413</v>
      </c>
      <c r="D21" s="54" t="s">
        <v>414</v>
      </c>
      <c r="E21" s="6" t="s">
        <v>119</v>
      </c>
      <c r="F21" s="19">
        <v>4756637</v>
      </c>
      <c r="G21" s="24">
        <v>58230.75</v>
      </c>
      <c r="H21" s="24">
        <v>2.0499999999999998</v>
      </c>
      <c r="I21" s="31"/>
      <c r="J21" s="31"/>
      <c r="K21" s="35"/>
    </row>
    <row r="22" spans="2:11" x14ac:dyDescent="0.25">
      <c r="B22" s="8" t="s">
        <v>415</v>
      </c>
      <c r="C22" s="60" t="s">
        <v>416</v>
      </c>
      <c r="D22" s="54" t="s">
        <v>417</v>
      </c>
      <c r="E22" s="6" t="s">
        <v>254</v>
      </c>
      <c r="F22" s="19">
        <v>3063576</v>
      </c>
      <c r="G22" s="24">
        <v>54605.18</v>
      </c>
      <c r="H22" s="24">
        <v>1.92</v>
      </c>
      <c r="I22" s="31"/>
      <c r="J22" s="31"/>
      <c r="K22" s="35"/>
    </row>
    <row r="23" spans="2:11" x14ac:dyDescent="0.25">
      <c r="B23" s="8" t="s">
        <v>278</v>
      </c>
      <c r="C23" s="60" t="s">
        <v>279</v>
      </c>
      <c r="D23" s="54" t="s">
        <v>280</v>
      </c>
      <c r="E23" s="6" t="s">
        <v>109</v>
      </c>
      <c r="F23" s="19">
        <v>1484340</v>
      </c>
      <c r="G23" s="24">
        <v>53979.51</v>
      </c>
      <c r="H23" s="24">
        <v>1.9</v>
      </c>
      <c r="I23" s="31"/>
      <c r="J23" s="31"/>
      <c r="K23" s="35"/>
    </row>
    <row r="24" spans="2:11" x14ac:dyDescent="0.25">
      <c r="B24" s="8" t="s">
        <v>418</v>
      </c>
      <c r="C24" s="60" t="s">
        <v>419</v>
      </c>
      <c r="D24" s="54" t="s">
        <v>420</v>
      </c>
      <c r="E24" s="6" t="s">
        <v>72</v>
      </c>
      <c r="F24" s="19">
        <v>18344094</v>
      </c>
      <c r="G24" s="24">
        <v>52482.45</v>
      </c>
      <c r="H24" s="24">
        <v>1.85</v>
      </c>
      <c r="I24" s="31"/>
      <c r="J24" s="31"/>
      <c r="K24" s="35"/>
    </row>
    <row r="25" spans="2:11" x14ac:dyDescent="0.25">
      <c r="B25" s="8" t="s">
        <v>421</v>
      </c>
      <c r="C25" s="60" t="s">
        <v>422</v>
      </c>
      <c r="D25" s="54" t="s">
        <v>423</v>
      </c>
      <c r="E25" s="6" t="s">
        <v>51</v>
      </c>
      <c r="F25" s="19">
        <v>3780741</v>
      </c>
      <c r="G25" s="24">
        <v>52325.46</v>
      </c>
      <c r="H25" s="24">
        <v>1.84</v>
      </c>
      <c r="I25" s="31"/>
      <c r="J25" s="31"/>
      <c r="K25" s="35"/>
    </row>
    <row r="26" spans="2:11" x14ac:dyDescent="0.25">
      <c r="B26" s="8" t="s">
        <v>147</v>
      </c>
      <c r="C26" s="60" t="s">
        <v>148</v>
      </c>
      <c r="D26" s="54" t="s">
        <v>149</v>
      </c>
      <c r="E26" s="6" t="s">
        <v>150</v>
      </c>
      <c r="F26" s="19">
        <v>22000000</v>
      </c>
      <c r="G26" s="24">
        <v>51700</v>
      </c>
      <c r="H26" s="24">
        <v>1.82</v>
      </c>
      <c r="I26" s="31"/>
      <c r="J26" s="31"/>
      <c r="K26" s="35"/>
    </row>
    <row r="27" spans="2:11" x14ac:dyDescent="0.25">
      <c r="B27" s="8" t="s">
        <v>424</v>
      </c>
      <c r="C27" s="60" t="s">
        <v>425</v>
      </c>
      <c r="D27" s="54" t="s">
        <v>426</v>
      </c>
      <c r="E27" s="6" t="s">
        <v>427</v>
      </c>
      <c r="F27" s="19">
        <v>17000000</v>
      </c>
      <c r="G27" s="24">
        <v>48390.5</v>
      </c>
      <c r="H27" s="24">
        <v>1.7</v>
      </c>
      <c r="I27" s="31"/>
      <c r="J27" s="31"/>
      <c r="K27" s="35"/>
    </row>
    <row r="28" spans="2:11" x14ac:dyDescent="0.25">
      <c r="B28" s="8" t="s">
        <v>77</v>
      </c>
      <c r="C28" s="60" t="s">
        <v>78</v>
      </c>
      <c r="D28" s="54" t="s">
        <v>79</v>
      </c>
      <c r="E28" s="6" t="s">
        <v>80</v>
      </c>
      <c r="F28" s="19">
        <v>4949146</v>
      </c>
      <c r="G28" s="24">
        <v>43772.72</v>
      </c>
      <c r="H28" s="24">
        <v>1.54</v>
      </c>
      <c r="I28" s="31"/>
      <c r="J28" s="31"/>
      <c r="K28" s="35"/>
    </row>
    <row r="29" spans="2:11" x14ac:dyDescent="0.25">
      <c r="B29" s="8" t="s">
        <v>314</v>
      </c>
      <c r="C29" s="60" t="s">
        <v>315</v>
      </c>
      <c r="D29" s="54" t="s">
        <v>316</v>
      </c>
      <c r="E29" s="6" t="s">
        <v>51</v>
      </c>
      <c r="F29" s="19">
        <v>1849100</v>
      </c>
      <c r="G29" s="24">
        <v>43618.42</v>
      </c>
      <c r="H29" s="24">
        <v>1.53</v>
      </c>
      <c r="I29" s="31"/>
      <c r="J29" s="31"/>
      <c r="K29" s="35"/>
    </row>
    <row r="30" spans="2:11" x14ac:dyDescent="0.25">
      <c r="B30" s="8" t="s">
        <v>428</v>
      </c>
      <c r="C30" s="60" t="s">
        <v>429</v>
      </c>
      <c r="D30" s="54" t="s">
        <v>430</v>
      </c>
      <c r="E30" s="6" t="s">
        <v>72</v>
      </c>
      <c r="F30" s="19">
        <v>268476</v>
      </c>
      <c r="G30" s="24">
        <v>37471.199999999997</v>
      </c>
      <c r="H30" s="24">
        <v>1.32</v>
      </c>
      <c r="I30" s="31"/>
      <c r="J30" s="31"/>
      <c r="K30" s="35"/>
    </row>
    <row r="31" spans="2:11" x14ac:dyDescent="0.25">
      <c r="B31" s="8" t="s">
        <v>431</v>
      </c>
      <c r="C31" s="60" t="s">
        <v>432</v>
      </c>
      <c r="D31" s="54" t="s">
        <v>433</v>
      </c>
      <c r="E31" s="6" t="s">
        <v>150</v>
      </c>
      <c r="F31" s="19">
        <v>4365417</v>
      </c>
      <c r="G31" s="24">
        <v>36665.14</v>
      </c>
      <c r="H31" s="24">
        <v>1.29</v>
      </c>
      <c r="I31" s="31"/>
      <c r="J31" s="31"/>
      <c r="K31" s="35"/>
    </row>
    <row r="32" spans="2:11" x14ac:dyDescent="0.25">
      <c r="B32" s="8" t="s">
        <v>434</v>
      </c>
      <c r="C32" s="60" t="s">
        <v>435</v>
      </c>
      <c r="D32" s="54" t="s">
        <v>436</v>
      </c>
      <c r="E32" s="6" t="s">
        <v>390</v>
      </c>
      <c r="F32" s="19">
        <v>26493555</v>
      </c>
      <c r="G32" s="24">
        <v>36484.269999999997</v>
      </c>
      <c r="H32" s="24">
        <v>1.28</v>
      </c>
      <c r="I32" s="31"/>
      <c r="J32" s="31"/>
      <c r="K32" s="35"/>
    </row>
    <row r="33" spans="2:11" x14ac:dyDescent="0.25">
      <c r="B33" s="8" t="s">
        <v>132</v>
      </c>
      <c r="C33" s="60" t="s">
        <v>133</v>
      </c>
      <c r="D33" s="54" t="s">
        <v>134</v>
      </c>
      <c r="E33" s="6" t="s">
        <v>135</v>
      </c>
      <c r="F33" s="19">
        <v>6904842</v>
      </c>
      <c r="G33" s="24">
        <v>35183.620000000003</v>
      </c>
      <c r="H33" s="24">
        <v>1.24</v>
      </c>
      <c r="I33" s="31"/>
      <c r="J33" s="31"/>
      <c r="K33" s="35"/>
    </row>
    <row r="34" spans="2:11" x14ac:dyDescent="0.25">
      <c r="B34" s="8" t="s">
        <v>55</v>
      </c>
      <c r="C34" s="60" t="s">
        <v>56</v>
      </c>
      <c r="D34" s="54" t="s">
        <v>57</v>
      </c>
      <c r="E34" s="6" t="s">
        <v>58</v>
      </c>
      <c r="F34" s="19">
        <v>1000000</v>
      </c>
      <c r="G34" s="24">
        <v>35041</v>
      </c>
      <c r="H34" s="24">
        <v>1.23</v>
      </c>
      <c r="I34" s="31"/>
      <c r="J34" s="31"/>
      <c r="K34" s="35"/>
    </row>
    <row r="35" spans="2:11" x14ac:dyDescent="0.25">
      <c r="B35" s="8" t="s">
        <v>88</v>
      </c>
      <c r="C35" s="60" t="s">
        <v>89</v>
      </c>
      <c r="D35" s="54" t="s">
        <v>90</v>
      </c>
      <c r="E35" s="6" t="s">
        <v>91</v>
      </c>
      <c r="F35" s="19">
        <v>1591000</v>
      </c>
      <c r="G35" s="24">
        <v>34448.33</v>
      </c>
      <c r="H35" s="24">
        <v>1.21</v>
      </c>
      <c r="I35" s="31"/>
      <c r="J35" s="31"/>
      <c r="K35" s="35"/>
    </row>
    <row r="36" spans="2:11" x14ac:dyDescent="0.25">
      <c r="B36" s="8" t="s">
        <v>437</v>
      </c>
      <c r="C36" s="60" t="s">
        <v>438</v>
      </c>
      <c r="D36" s="54" t="s">
        <v>439</v>
      </c>
      <c r="E36" s="6" t="s">
        <v>254</v>
      </c>
      <c r="F36" s="19">
        <v>2410947</v>
      </c>
      <c r="G36" s="24">
        <v>32497.15</v>
      </c>
      <c r="H36" s="24">
        <v>1.1399999999999999</v>
      </c>
      <c r="I36" s="31"/>
      <c r="J36" s="31"/>
      <c r="K36" s="35"/>
    </row>
    <row r="37" spans="2:11" x14ac:dyDescent="0.25">
      <c r="B37" s="8" t="s">
        <v>222</v>
      </c>
      <c r="C37" s="60" t="s">
        <v>223</v>
      </c>
      <c r="D37" s="54" t="s">
        <v>224</v>
      </c>
      <c r="E37" s="6" t="s">
        <v>218</v>
      </c>
      <c r="F37" s="19">
        <v>7989722</v>
      </c>
      <c r="G37" s="24">
        <v>31543.42</v>
      </c>
      <c r="H37" s="24">
        <v>1.1100000000000001</v>
      </c>
      <c r="I37" s="31"/>
      <c r="J37" s="31"/>
      <c r="K37" s="35"/>
    </row>
    <row r="38" spans="2:11" x14ac:dyDescent="0.25">
      <c r="B38" s="8" t="s">
        <v>293</v>
      </c>
      <c r="C38" s="60" t="s">
        <v>294</v>
      </c>
      <c r="D38" s="54" t="s">
        <v>295</v>
      </c>
      <c r="E38" s="6" t="s">
        <v>135</v>
      </c>
      <c r="F38" s="19">
        <v>5183940</v>
      </c>
      <c r="G38" s="24">
        <v>30616.35</v>
      </c>
      <c r="H38" s="24">
        <v>1.08</v>
      </c>
      <c r="I38" s="31"/>
      <c r="J38" s="31"/>
      <c r="K38" s="35"/>
    </row>
    <row r="39" spans="2:11" x14ac:dyDescent="0.25">
      <c r="B39" s="8" t="s">
        <v>440</v>
      </c>
      <c r="C39" s="60" t="s">
        <v>441</v>
      </c>
      <c r="D39" s="54" t="s">
        <v>442</v>
      </c>
      <c r="E39" s="6" t="s">
        <v>390</v>
      </c>
      <c r="F39" s="19">
        <v>11401921</v>
      </c>
      <c r="G39" s="24">
        <v>28328.07</v>
      </c>
      <c r="H39" s="24">
        <v>1</v>
      </c>
      <c r="I39" s="31"/>
      <c r="J39" s="31"/>
      <c r="K39" s="35"/>
    </row>
    <row r="40" spans="2:11" x14ac:dyDescent="0.25">
      <c r="B40" s="8" t="s">
        <v>443</v>
      </c>
      <c r="C40" s="60" t="s">
        <v>444</v>
      </c>
      <c r="D40" s="54" t="s">
        <v>445</v>
      </c>
      <c r="E40" s="6" t="s">
        <v>72</v>
      </c>
      <c r="F40" s="19">
        <v>2000000</v>
      </c>
      <c r="G40" s="24">
        <v>27094</v>
      </c>
      <c r="H40" s="24">
        <v>0.95</v>
      </c>
      <c r="I40" s="31"/>
      <c r="J40" s="31"/>
      <c r="K40" s="35"/>
    </row>
    <row r="41" spans="2:11" x14ac:dyDescent="0.25">
      <c r="B41" s="8" t="s">
        <v>446</v>
      </c>
      <c r="C41" s="60" t="s">
        <v>447</v>
      </c>
      <c r="D41" s="54" t="s">
        <v>448</v>
      </c>
      <c r="E41" s="6" t="s">
        <v>146</v>
      </c>
      <c r="F41" s="19">
        <v>8973058</v>
      </c>
      <c r="G41" s="24">
        <v>26403.22</v>
      </c>
      <c r="H41" s="24">
        <v>0.93</v>
      </c>
      <c r="I41" s="31"/>
      <c r="J41" s="31"/>
      <c r="K41" s="35"/>
    </row>
    <row r="42" spans="2:11" x14ac:dyDescent="0.25">
      <c r="B42" s="8" t="s">
        <v>449</v>
      </c>
      <c r="C42" s="60" t="s">
        <v>450</v>
      </c>
      <c r="D42" s="54" t="s">
        <v>451</v>
      </c>
      <c r="E42" s="6" t="s">
        <v>109</v>
      </c>
      <c r="F42" s="19">
        <v>1909590</v>
      </c>
      <c r="G42" s="24">
        <v>25838.66</v>
      </c>
      <c r="H42" s="24">
        <v>0.91</v>
      </c>
      <c r="I42" s="31"/>
      <c r="J42" s="31"/>
      <c r="K42" s="35"/>
    </row>
    <row r="43" spans="2:11" x14ac:dyDescent="0.25">
      <c r="B43" s="8" t="s">
        <v>452</v>
      </c>
      <c r="C43" s="60" t="s">
        <v>453</v>
      </c>
      <c r="D43" s="54" t="s">
        <v>454</v>
      </c>
      <c r="E43" s="6" t="s">
        <v>76</v>
      </c>
      <c r="F43" s="19">
        <v>20196398</v>
      </c>
      <c r="G43" s="24">
        <v>25257.62</v>
      </c>
      <c r="H43" s="24">
        <v>0.89</v>
      </c>
      <c r="I43" s="31"/>
      <c r="J43" s="31"/>
      <c r="K43" s="35"/>
    </row>
    <row r="44" spans="2:11" x14ac:dyDescent="0.25">
      <c r="B44" s="8" t="s">
        <v>296</v>
      </c>
      <c r="C44" s="60" t="s">
        <v>297</v>
      </c>
      <c r="D44" s="54" t="s">
        <v>298</v>
      </c>
      <c r="E44" s="6" t="s">
        <v>209</v>
      </c>
      <c r="F44" s="19">
        <v>6043971</v>
      </c>
      <c r="G44" s="24">
        <v>25185.23</v>
      </c>
      <c r="H44" s="24">
        <v>0.89</v>
      </c>
      <c r="I44" s="31"/>
      <c r="J44" s="31"/>
      <c r="K44" s="35"/>
    </row>
    <row r="45" spans="2:11" x14ac:dyDescent="0.25">
      <c r="B45" s="8" t="s">
        <v>212</v>
      </c>
      <c r="C45" s="60" t="s">
        <v>213</v>
      </c>
      <c r="D45" s="54" t="s">
        <v>214</v>
      </c>
      <c r="E45" s="6" t="s">
        <v>131</v>
      </c>
      <c r="F45" s="19">
        <v>1469271</v>
      </c>
      <c r="G45" s="24">
        <v>24604.41</v>
      </c>
      <c r="H45" s="24">
        <v>0.87</v>
      </c>
      <c r="I45" s="31"/>
      <c r="J45" s="31"/>
      <c r="K45" s="35"/>
    </row>
    <row r="46" spans="2:11" x14ac:dyDescent="0.25">
      <c r="B46" s="8" t="s">
        <v>327</v>
      </c>
      <c r="C46" s="60" t="s">
        <v>328</v>
      </c>
      <c r="D46" s="54" t="s">
        <v>329</v>
      </c>
      <c r="E46" s="6" t="s">
        <v>95</v>
      </c>
      <c r="F46" s="19">
        <v>10000000</v>
      </c>
      <c r="G46" s="24">
        <v>24550</v>
      </c>
      <c r="H46" s="24">
        <v>0.86</v>
      </c>
      <c r="I46" s="31"/>
      <c r="J46" s="31"/>
      <c r="K46" s="35"/>
    </row>
    <row r="47" spans="2:11" x14ac:dyDescent="0.25">
      <c r="B47" s="8" t="s">
        <v>455</v>
      </c>
      <c r="C47" s="60" t="s">
        <v>456</v>
      </c>
      <c r="D47" s="54" t="s">
        <v>457</v>
      </c>
      <c r="E47" s="6" t="s">
        <v>65</v>
      </c>
      <c r="F47" s="19">
        <v>815083</v>
      </c>
      <c r="G47" s="24">
        <v>24083.26</v>
      </c>
      <c r="H47" s="24">
        <v>0.85</v>
      </c>
      <c r="I47" s="31"/>
      <c r="J47" s="31"/>
      <c r="K47" s="35"/>
    </row>
    <row r="48" spans="2:11" x14ac:dyDescent="0.25">
      <c r="B48" s="8" t="s">
        <v>458</v>
      </c>
      <c r="C48" s="60" t="s">
        <v>459</v>
      </c>
      <c r="D48" s="54" t="s">
        <v>460</v>
      </c>
      <c r="E48" s="6" t="s">
        <v>65</v>
      </c>
      <c r="F48" s="19">
        <v>7989722</v>
      </c>
      <c r="G48" s="24">
        <v>23665.56</v>
      </c>
      <c r="H48" s="24">
        <v>0.83</v>
      </c>
      <c r="I48" s="31"/>
      <c r="J48" s="31"/>
      <c r="K48" s="35"/>
    </row>
    <row r="49" spans="2:11" x14ac:dyDescent="0.25">
      <c r="B49" s="8" t="s">
        <v>461</v>
      </c>
      <c r="C49" s="60" t="s">
        <v>462</v>
      </c>
      <c r="D49" s="54" t="s">
        <v>463</v>
      </c>
      <c r="E49" s="6" t="s">
        <v>72</v>
      </c>
      <c r="F49" s="19">
        <v>731411</v>
      </c>
      <c r="G49" s="24">
        <v>23113.32</v>
      </c>
      <c r="H49" s="24">
        <v>0.81</v>
      </c>
      <c r="I49" s="31"/>
      <c r="J49" s="31"/>
      <c r="K49" s="35"/>
    </row>
    <row r="50" spans="2:11" x14ac:dyDescent="0.25">
      <c r="B50" s="8" t="s">
        <v>464</v>
      </c>
      <c r="C50" s="60" t="s">
        <v>465</v>
      </c>
      <c r="D50" s="54" t="s">
        <v>466</v>
      </c>
      <c r="E50" s="6" t="s">
        <v>44</v>
      </c>
      <c r="F50" s="19">
        <v>44472693</v>
      </c>
      <c r="G50" s="24">
        <v>23005.72</v>
      </c>
      <c r="H50" s="24">
        <v>0.81</v>
      </c>
      <c r="I50" s="31"/>
      <c r="J50" s="31"/>
      <c r="K50" s="35"/>
    </row>
    <row r="51" spans="2:11" x14ac:dyDescent="0.25">
      <c r="B51" s="8" t="s">
        <v>262</v>
      </c>
      <c r="C51" s="60" t="s">
        <v>263</v>
      </c>
      <c r="D51" s="54" t="s">
        <v>264</v>
      </c>
      <c r="E51" s="6" t="s">
        <v>51</v>
      </c>
      <c r="F51" s="19">
        <v>5404493</v>
      </c>
      <c r="G51" s="24">
        <v>22969.1</v>
      </c>
      <c r="H51" s="24">
        <v>0.81</v>
      </c>
      <c r="I51" s="31"/>
      <c r="J51" s="31"/>
      <c r="K51" s="35"/>
    </row>
    <row r="52" spans="2:11" x14ac:dyDescent="0.25">
      <c r="B52" s="8" t="s">
        <v>467</v>
      </c>
      <c r="C52" s="60" t="s">
        <v>468</v>
      </c>
      <c r="D52" s="54" t="s">
        <v>469</v>
      </c>
      <c r="E52" s="6" t="s">
        <v>131</v>
      </c>
      <c r="F52" s="19">
        <v>1921616</v>
      </c>
      <c r="G52" s="24">
        <v>22909.51</v>
      </c>
      <c r="H52" s="24">
        <v>0.81</v>
      </c>
      <c r="I52" s="31"/>
      <c r="J52" s="31"/>
      <c r="K52" s="35"/>
    </row>
    <row r="53" spans="2:11" x14ac:dyDescent="0.25">
      <c r="B53" s="8" t="s">
        <v>69</v>
      </c>
      <c r="C53" s="60" t="s">
        <v>70</v>
      </c>
      <c r="D53" s="54" t="s">
        <v>71</v>
      </c>
      <c r="E53" s="6" t="s">
        <v>72</v>
      </c>
      <c r="F53" s="19">
        <v>2518020</v>
      </c>
      <c r="G53" s="24">
        <v>20183.189999999999</v>
      </c>
      <c r="H53" s="24">
        <v>0.71</v>
      </c>
      <c r="I53" s="31"/>
      <c r="J53" s="31"/>
      <c r="K53" s="35"/>
    </row>
    <row r="54" spans="2:11" x14ac:dyDescent="0.25">
      <c r="B54" s="8" t="s">
        <v>265</v>
      </c>
      <c r="C54" s="60" t="s">
        <v>266</v>
      </c>
      <c r="D54" s="54" t="s">
        <v>267</v>
      </c>
      <c r="E54" s="6" t="s">
        <v>184</v>
      </c>
      <c r="F54" s="19">
        <v>2000000</v>
      </c>
      <c r="G54" s="24">
        <v>19696</v>
      </c>
      <c r="H54" s="24">
        <v>0.69</v>
      </c>
      <c r="I54" s="31"/>
      <c r="J54" s="31"/>
      <c r="K54" s="35"/>
    </row>
    <row r="55" spans="2:11" x14ac:dyDescent="0.25">
      <c r="B55" s="8" t="s">
        <v>113</v>
      </c>
      <c r="C55" s="60" t="s">
        <v>114</v>
      </c>
      <c r="D55" s="54" t="s">
        <v>115</v>
      </c>
      <c r="E55" s="6" t="s">
        <v>95</v>
      </c>
      <c r="F55" s="19">
        <v>600000</v>
      </c>
      <c r="G55" s="24">
        <v>19564.2</v>
      </c>
      <c r="H55" s="24">
        <v>0.69</v>
      </c>
      <c r="I55" s="31"/>
      <c r="J55" s="31"/>
      <c r="K55" s="35"/>
    </row>
    <row r="56" spans="2:11" x14ac:dyDescent="0.25">
      <c r="B56" s="8" t="s">
        <v>470</v>
      </c>
      <c r="C56" s="60" t="s">
        <v>471</v>
      </c>
      <c r="D56" s="54" t="s">
        <v>472</v>
      </c>
      <c r="E56" s="6" t="s">
        <v>150</v>
      </c>
      <c r="F56" s="19">
        <v>7401716</v>
      </c>
      <c r="G56" s="24">
        <v>19248.16</v>
      </c>
      <c r="H56" s="24">
        <v>0.68</v>
      </c>
      <c r="I56" s="31"/>
      <c r="J56" s="31"/>
      <c r="K56" s="35"/>
    </row>
    <row r="57" spans="2:11" x14ac:dyDescent="0.25">
      <c r="B57" s="8" t="s">
        <v>375</v>
      </c>
      <c r="C57" s="60" t="s">
        <v>376</v>
      </c>
      <c r="D57" s="54" t="s">
        <v>377</v>
      </c>
      <c r="E57" s="6" t="s">
        <v>91</v>
      </c>
      <c r="F57" s="19">
        <v>4131262</v>
      </c>
      <c r="G57" s="24">
        <v>19212.43</v>
      </c>
      <c r="H57" s="24">
        <v>0.68</v>
      </c>
      <c r="I57" s="31"/>
      <c r="J57" s="31"/>
      <c r="K57" s="35"/>
    </row>
    <row r="58" spans="2:11" x14ac:dyDescent="0.25">
      <c r="B58" s="8" t="s">
        <v>473</v>
      </c>
      <c r="C58" s="60" t="s">
        <v>474</v>
      </c>
      <c r="D58" s="54" t="s">
        <v>475</v>
      </c>
      <c r="E58" s="6" t="s">
        <v>476</v>
      </c>
      <c r="F58" s="19">
        <v>8654179</v>
      </c>
      <c r="G58" s="24">
        <v>18887.75</v>
      </c>
      <c r="H58" s="24">
        <v>0.66</v>
      </c>
      <c r="I58" s="31"/>
      <c r="J58" s="31"/>
      <c r="K58" s="35"/>
    </row>
    <row r="59" spans="2:11" x14ac:dyDescent="0.25">
      <c r="B59" s="8" t="s">
        <v>255</v>
      </c>
      <c r="C59" s="60" t="s">
        <v>256</v>
      </c>
      <c r="D59" s="54" t="s">
        <v>257</v>
      </c>
      <c r="E59" s="6" t="s">
        <v>258</v>
      </c>
      <c r="F59" s="19">
        <v>1219590</v>
      </c>
      <c r="G59" s="24">
        <v>18781.689999999999</v>
      </c>
      <c r="H59" s="24">
        <v>0.66</v>
      </c>
      <c r="I59" s="31"/>
      <c r="J59" s="31"/>
      <c r="K59" s="35"/>
    </row>
    <row r="60" spans="2:11" x14ac:dyDescent="0.25">
      <c r="B60" s="8" t="s">
        <v>477</v>
      </c>
      <c r="C60" s="60" t="s">
        <v>478</v>
      </c>
      <c r="D60" s="54" t="s">
        <v>479</v>
      </c>
      <c r="E60" s="6" t="s">
        <v>271</v>
      </c>
      <c r="F60" s="19">
        <v>6414825</v>
      </c>
      <c r="G60" s="24">
        <v>18455.45</v>
      </c>
      <c r="H60" s="24">
        <v>0.65</v>
      </c>
      <c r="I60" s="31"/>
      <c r="J60" s="31"/>
      <c r="K60" s="35"/>
    </row>
    <row r="61" spans="2:11" x14ac:dyDescent="0.25">
      <c r="B61" s="8" t="s">
        <v>480</v>
      </c>
      <c r="C61" s="60" t="s">
        <v>481</v>
      </c>
      <c r="D61" s="54" t="s">
        <v>482</v>
      </c>
      <c r="E61" s="6" t="s">
        <v>109</v>
      </c>
      <c r="F61" s="19">
        <v>383190</v>
      </c>
      <c r="G61" s="24">
        <v>17243.93</v>
      </c>
      <c r="H61" s="24">
        <v>0.61</v>
      </c>
      <c r="I61" s="31"/>
      <c r="J61" s="31"/>
      <c r="K61" s="35"/>
    </row>
    <row r="62" spans="2:11" x14ac:dyDescent="0.25">
      <c r="B62" s="8" t="s">
        <v>483</v>
      </c>
      <c r="C62" s="60" t="s">
        <v>484</v>
      </c>
      <c r="D62" s="54" t="s">
        <v>485</v>
      </c>
      <c r="E62" s="6" t="s">
        <v>135</v>
      </c>
      <c r="F62" s="19">
        <v>2347834</v>
      </c>
      <c r="G62" s="24">
        <v>17037.060000000001</v>
      </c>
      <c r="H62" s="24">
        <v>0.6</v>
      </c>
      <c r="I62" s="31"/>
      <c r="J62" s="31"/>
      <c r="K62" s="35"/>
    </row>
    <row r="63" spans="2:11" x14ac:dyDescent="0.25">
      <c r="B63" s="8" t="s">
        <v>486</v>
      </c>
      <c r="C63" s="60" t="s">
        <v>487</v>
      </c>
      <c r="D63" s="54" t="s">
        <v>488</v>
      </c>
      <c r="E63" s="6" t="s">
        <v>119</v>
      </c>
      <c r="F63" s="19">
        <v>954673</v>
      </c>
      <c r="G63" s="24">
        <v>16775.509999999998</v>
      </c>
      <c r="H63" s="24">
        <v>0.59</v>
      </c>
      <c r="I63" s="31"/>
      <c r="J63" s="31"/>
      <c r="K63" s="35"/>
    </row>
    <row r="64" spans="2:11" x14ac:dyDescent="0.25">
      <c r="B64" s="8" t="s">
        <v>489</v>
      </c>
      <c r="C64" s="60" t="s">
        <v>490</v>
      </c>
      <c r="D64" s="54" t="s">
        <v>491</v>
      </c>
      <c r="E64" s="6" t="s">
        <v>247</v>
      </c>
      <c r="F64" s="19">
        <v>642866</v>
      </c>
      <c r="G64" s="24">
        <v>15360.64</v>
      </c>
      <c r="H64" s="24">
        <v>0.54</v>
      </c>
      <c r="I64" s="31"/>
      <c r="J64" s="31"/>
      <c r="K64" s="35"/>
    </row>
    <row r="65" spans="2:11" x14ac:dyDescent="0.25">
      <c r="B65" s="8" t="s">
        <v>228</v>
      </c>
      <c r="C65" s="60" t="s">
        <v>229</v>
      </c>
      <c r="D65" s="54" t="s">
        <v>230</v>
      </c>
      <c r="E65" s="6" t="s">
        <v>76</v>
      </c>
      <c r="F65" s="19">
        <v>64693</v>
      </c>
      <c r="G65" s="24">
        <v>14892.33</v>
      </c>
      <c r="H65" s="24">
        <v>0.52</v>
      </c>
      <c r="I65" s="31"/>
      <c r="J65" s="31"/>
      <c r="K65" s="35"/>
    </row>
    <row r="66" spans="2:11" x14ac:dyDescent="0.25">
      <c r="B66" s="8" t="s">
        <v>231</v>
      </c>
      <c r="C66" s="60" t="s">
        <v>232</v>
      </c>
      <c r="D66" s="54" t="s">
        <v>233</v>
      </c>
      <c r="E66" s="6" t="s">
        <v>119</v>
      </c>
      <c r="F66" s="19">
        <v>4072215</v>
      </c>
      <c r="G66" s="24">
        <v>14696.62</v>
      </c>
      <c r="H66" s="24">
        <v>0.52</v>
      </c>
      <c r="I66" s="31"/>
      <c r="J66" s="31"/>
      <c r="K66" s="35"/>
    </row>
    <row r="67" spans="2:11" x14ac:dyDescent="0.25">
      <c r="B67" s="8" t="s">
        <v>174</v>
      </c>
      <c r="C67" s="60" t="s">
        <v>175</v>
      </c>
      <c r="D67" s="54" t="s">
        <v>176</v>
      </c>
      <c r="E67" s="6" t="s">
        <v>91</v>
      </c>
      <c r="F67" s="19">
        <v>3192103</v>
      </c>
      <c r="G67" s="24">
        <v>13087.62</v>
      </c>
      <c r="H67" s="24">
        <v>0.46</v>
      </c>
      <c r="I67" s="31"/>
      <c r="J67" s="31"/>
      <c r="K67" s="35"/>
    </row>
    <row r="68" spans="2:11" x14ac:dyDescent="0.25">
      <c r="B68" s="8" t="s">
        <v>171</v>
      </c>
      <c r="C68" s="60" t="s">
        <v>172</v>
      </c>
      <c r="D68" s="54" t="s">
        <v>173</v>
      </c>
      <c r="E68" s="6" t="s">
        <v>139</v>
      </c>
      <c r="F68" s="19">
        <v>3000000</v>
      </c>
      <c r="G68" s="24">
        <v>13023</v>
      </c>
      <c r="H68" s="24">
        <v>0.46</v>
      </c>
      <c r="I68" s="31"/>
      <c r="J68" s="31"/>
      <c r="K68" s="35"/>
    </row>
    <row r="69" spans="2:11" x14ac:dyDescent="0.25">
      <c r="B69" s="8" t="s">
        <v>140</v>
      </c>
      <c r="C69" s="60" t="s">
        <v>141</v>
      </c>
      <c r="D69" s="54" t="s">
        <v>142</v>
      </c>
      <c r="E69" s="6" t="s">
        <v>91</v>
      </c>
      <c r="F69" s="19">
        <v>1397320</v>
      </c>
      <c r="G69" s="24">
        <v>12856.74</v>
      </c>
      <c r="H69" s="24">
        <v>0.45</v>
      </c>
      <c r="I69" s="31"/>
      <c r="J69" s="31"/>
      <c r="K69" s="35"/>
    </row>
    <row r="70" spans="2:11" x14ac:dyDescent="0.25">
      <c r="B70" s="8" t="s">
        <v>492</v>
      </c>
      <c r="C70" s="60" t="s">
        <v>493</v>
      </c>
      <c r="D70" s="54" t="s">
        <v>494</v>
      </c>
      <c r="E70" s="6" t="s">
        <v>76</v>
      </c>
      <c r="F70" s="19">
        <v>11611984</v>
      </c>
      <c r="G70" s="24">
        <v>12795.25</v>
      </c>
      <c r="H70" s="24">
        <v>0.45</v>
      </c>
      <c r="I70" s="31"/>
      <c r="J70" s="31"/>
      <c r="K70" s="35"/>
    </row>
    <row r="71" spans="2:11" x14ac:dyDescent="0.25">
      <c r="B71" s="8" t="s">
        <v>248</v>
      </c>
      <c r="C71" s="60" t="s">
        <v>249</v>
      </c>
      <c r="D71" s="54" t="s">
        <v>250</v>
      </c>
      <c r="E71" s="6" t="s">
        <v>131</v>
      </c>
      <c r="F71" s="19">
        <v>571087</v>
      </c>
      <c r="G71" s="24">
        <v>11895.74</v>
      </c>
      <c r="H71" s="24">
        <v>0.42</v>
      </c>
      <c r="I71" s="31"/>
      <c r="J71" s="31"/>
      <c r="K71" s="35"/>
    </row>
    <row r="72" spans="2:11" x14ac:dyDescent="0.25">
      <c r="B72" s="8" t="s">
        <v>495</v>
      </c>
      <c r="C72" s="60" t="s">
        <v>496</v>
      </c>
      <c r="D72" s="54" t="s">
        <v>497</v>
      </c>
      <c r="E72" s="6" t="s">
        <v>135</v>
      </c>
      <c r="F72" s="19">
        <v>16098757</v>
      </c>
      <c r="G72" s="24">
        <v>11302.94</v>
      </c>
      <c r="H72" s="24">
        <v>0.4</v>
      </c>
      <c r="I72" s="31"/>
      <c r="J72" s="31"/>
      <c r="K72" s="35"/>
    </row>
    <row r="73" spans="2:11" x14ac:dyDescent="0.25">
      <c r="B73" s="8" t="s">
        <v>320</v>
      </c>
      <c r="C73" s="60" t="s">
        <v>321</v>
      </c>
      <c r="D73" s="54" t="s">
        <v>322</v>
      </c>
      <c r="E73" s="6" t="s">
        <v>72</v>
      </c>
      <c r="F73" s="19">
        <v>800000</v>
      </c>
      <c r="G73" s="24">
        <v>10922.4</v>
      </c>
      <c r="H73" s="24">
        <v>0.38</v>
      </c>
      <c r="I73" s="31"/>
      <c r="J73" s="31"/>
      <c r="K73" s="35"/>
    </row>
    <row r="74" spans="2:11" x14ac:dyDescent="0.25">
      <c r="B74" s="8" t="s">
        <v>387</v>
      </c>
      <c r="C74" s="60" t="s">
        <v>388</v>
      </c>
      <c r="D74" s="54" t="s">
        <v>389</v>
      </c>
      <c r="E74" s="6" t="s">
        <v>390</v>
      </c>
      <c r="F74" s="19">
        <v>4676293</v>
      </c>
      <c r="G74" s="24">
        <v>10739.11</v>
      </c>
      <c r="H74" s="24">
        <v>0.38</v>
      </c>
      <c r="I74" s="31"/>
      <c r="J74" s="31"/>
      <c r="K74" s="35"/>
    </row>
    <row r="75" spans="2:11" x14ac:dyDescent="0.25">
      <c r="B75" s="8" t="s">
        <v>498</v>
      </c>
      <c r="C75" s="60" t="s">
        <v>499</v>
      </c>
      <c r="D75" s="54" t="s">
        <v>500</v>
      </c>
      <c r="E75" s="6" t="s">
        <v>76</v>
      </c>
      <c r="F75" s="19">
        <v>7655191</v>
      </c>
      <c r="G75" s="24">
        <v>10529.72</v>
      </c>
      <c r="H75" s="24">
        <v>0.37</v>
      </c>
      <c r="I75" s="31"/>
      <c r="J75" s="31"/>
      <c r="K75" s="35"/>
    </row>
    <row r="76" spans="2:11" x14ac:dyDescent="0.25">
      <c r="B76" s="8" t="s">
        <v>501</v>
      </c>
      <c r="C76" s="60" t="s">
        <v>502</v>
      </c>
      <c r="D76" s="54" t="s">
        <v>503</v>
      </c>
      <c r="E76" s="6" t="s">
        <v>105</v>
      </c>
      <c r="F76" s="19">
        <v>3714431</v>
      </c>
      <c r="G76" s="24">
        <v>9813.9</v>
      </c>
      <c r="H76" s="24">
        <v>0.35</v>
      </c>
      <c r="I76" s="31"/>
      <c r="J76" s="31"/>
      <c r="K76" s="35"/>
    </row>
    <row r="77" spans="2:11" x14ac:dyDescent="0.25">
      <c r="B77" s="8" t="s">
        <v>504</v>
      </c>
      <c r="C77" s="60" t="s">
        <v>505</v>
      </c>
      <c r="D77" s="54" t="s">
        <v>506</v>
      </c>
      <c r="E77" s="6" t="s">
        <v>247</v>
      </c>
      <c r="F77" s="19">
        <v>321974</v>
      </c>
      <c r="G77" s="24">
        <v>8640.17</v>
      </c>
      <c r="H77" s="24">
        <v>0.3</v>
      </c>
      <c r="I77" s="31"/>
      <c r="J77" s="31"/>
      <c r="K77" s="35"/>
    </row>
    <row r="78" spans="2:11" x14ac:dyDescent="0.25">
      <c r="B78" s="8" t="s">
        <v>507</v>
      </c>
      <c r="C78" s="60" t="s">
        <v>508</v>
      </c>
      <c r="D78" s="54" t="s">
        <v>509</v>
      </c>
      <c r="E78" s="6" t="s">
        <v>72</v>
      </c>
      <c r="F78" s="19">
        <v>521978</v>
      </c>
      <c r="G78" s="24">
        <v>8517.64</v>
      </c>
      <c r="H78" s="24">
        <v>0.3</v>
      </c>
      <c r="I78" s="31"/>
      <c r="J78" s="31"/>
      <c r="K78" s="35"/>
    </row>
    <row r="79" spans="2:11" x14ac:dyDescent="0.25">
      <c r="B79" s="8" t="s">
        <v>510</v>
      </c>
      <c r="C79" s="60" t="s">
        <v>511</v>
      </c>
      <c r="D79" s="54" t="s">
        <v>512</v>
      </c>
      <c r="E79" s="6" t="s">
        <v>44</v>
      </c>
      <c r="F79" s="19">
        <v>3193000</v>
      </c>
      <c r="G79" s="24">
        <v>7905.87</v>
      </c>
      <c r="H79" s="24">
        <v>0.28000000000000003</v>
      </c>
      <c r="I79" s="31"/>
      <c r="J79" s="31"/>
      <c r="K79" s="35"/>
    </row>
    <row r="80" spans="2:11" x14ac:dyDescent="0.25">
      <c r="B80" s="8" t="s">
        <v>513</v>
      </c>
      <c r="C80" s="60" t="s">
        <v>514</v>
      </c>
      <c r="D80" s="54" t="s">
        <v>515</v>
      </c>
      <c r="E80" s="6" t="s">
        <v>180</v>
      </c>
      <c r="F80" s="19">
        <v>1100000</v>
      </c>
      <c r="G80" s="24">
        <v>7571.3</v>
      </c>
      <c r="H80" s="24">
        <v>0.27</v>
      </c>
      <c r="I80" s="31"/>
      <c r="J80" s="31"/>
      <c r="K80" s="35"/>
    </row>
    <row r="81" spans="2:11" x14ac:dyDescent="0.25">
      <c r="B81" s="8" t="s">
        <v>516</v>
      </c>
      <c r="C81" s="60" t="s">
        <v>517</v>
      </c>
      <c r="D81" s="54" t="s">
        <v>518</v>
      </c>
      <c r="E81" s="6" t="s">
        <v>72</v>
      </c>
      <c r="F81" s="19">
        <v>648860</v>
      </c>
      <c r="G81" s="24">
        <v>6994.71</v>
      </c>
      <c r="H81" s="24">
        <v>0.25</v>
      </c>
      <c r="I81" s="31"/>
      <c r="J81" s="31"/>
      <c r="K81" s="35"/>
    </row>
    <row r="82" spans="2:11" x14ac:dyDescent="0.25">
      <c r="B82" s="8" t="s">
        <v>336</v>
      </c>
      <c r="C82" s="60" t="s">
        <v>337</v>
      </c>
      <c r="D82" s="54" t="s">
        <v>338</v>
      </c>
      <c r="E82" s="6" t="s">
        <v>76</v>
      </c>
      <c r="F82" s="19">
        <v>507752</v>
      </c>
      <c r="G82" s="24">
        <v>6370.26</v>
      </c>
      <c r="H82" s="24">
        <v>0.22</v>
      </c>
      <c r="I82" s="31"/>
      <c r="J82" s="31"/>
      <c r="K82" s="35"/>
    </row>
    <row r="83" spans="2:11" x14ac:dyDescent="0.25">
      <c r="B83" s="8" t="s">
        <v>519</v>
      </c>
      <c r="C83" s="60" t="s">
        <v>520</v>
      </c>
      <c r="D83" s="54" t="s">
        <v>521</v>
      </c>
      <c r="E83" s="6" t="s">
        <v>119</v>
      </c>
      <c r="F83" s="19">
        <v>147988</v>
      </c>
      <c r="G83" s="24">
        <v>6360.82</v>
      </c>
      <c r="H83" s="24">
        <v>0.22</v>
      </c>
      <c r="I83" s="31"/>
      <c r="J83" s="31"/>
      <c r="K83" s="35"/>
    </row>
    <row r="84" spans="2:11" x14ac:dyDescent="0.25">
      <c r="B84" s="8" t="s">
        <v>106</v>
      </c>
      <c r="C84" s="60" t="s">
        <v>107</v>
      </c>
      <c r="D84" s="54" t="s">
        <v>108</v>
      </c>
      <c r="E84" s="6" t="s">
        <v>109</v>
      </c>
      <c r="F84" s="19">
        <v>162028</v>
      </c>
      <c r="G84" s="24">
        <v>5225.8900000000003</v>
      </c>
      <c r="H84" s="24">
        <v>0.18</v>
      </c>
      <c r="I84" s="31"/>
      <c r="J84" s="31"/>
      <c r="K84" s="35"/>
    </row>
    <row r="85" spans="2:11" x14ac:dyDescent="0.25">
      <c r="B85" s="8" t="s">
        <v>522</v>
      </c>
      <c r="C85" s="60" t="s">
        <v>523</v>
      </c>
      <c r="D85" s="54" t="s">
        <v>524</v>
      </c>
      <c r="E85" s="6" t="s">
        <v>119</v>
      </c>
      <c r="F85" s="19">
        <v>147988</v>
      </c>
      <c r="G85" s="24">
        <v>4749.97</v>
      </c>
      <c r="H85" s="24">
        <v>0.17</v>
      </c>
      <c r="I85" s="31"/>
      <c r="J85" s="31"/>
      <c r="K85" s="35"/>
    </row>
    <row r="86" spans="2:11" x14ac:dyDescent="0.25">
      <c r="C86" s="58" t="s">
        <v>185</v>
      </c>
      <c r="D86" s="54"/>
      <c r="E86" s="6"/>
      <c r="F86" s="19"/>
      <c r="G86" s="25">
        <v>2762009.39</v>
      </c>
      <c r="H86" s="25">
        <v>97.18</v>
      </c>
      <c r="I86" s="31"/>
      <c r="J86" s="31"/>
      <c r="K86" s="35"/>
    </row>
    <row r="87" spans="2:11" x14ac:dyDescent="0.25">
      <c r="C87" s="57"/>
      <c r="D87" s="54"/>
      <c r="E87" s="6"/>
      <c r="F87" s="19"/>
      <c r="G87" s="24"/>
      <c r="H87" s="24"/>
      <c r="I87" s="31"/>
      <c r="J87" s="31"/>
      <c r="K87" s="35"/>
    </row>
    <row r="88" spans="2:11" x14ac:dyDescent="0.25">
      <c r="C88" s="58" t="s">
        <v>3</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9" t="s">
        <v>4</v>
      </c>
      <c r="D90" s="54"/>
      <c r="E90" s="6"/>
      <c r="F90" s="19"/>
      <c r="G90" s="24"/>
      <c r="H90" s="24"/>
      <c r="I90" s="31"/>
      <c r="J90" s="31"/>
      <c r="K90" s="35"/>
    </row>
    <row r="91" spans="2:11" x14ac:dyDescent="0.25">
      <c r="B91" s="8" t="s">
        <v>400</v>
      </c>
      <c r="C91" s="60" t="s">
        <v>401</v>
      </c>
      <c r="D91" s="54" t="s">
        <v>402</v>
      </c>
      <c r="E91" s="6" t="s">
        <v>258</v>
      </c>
      <c r="F91" s="19">
        <v>1035288</v>
      </c>
      <c r="G91" s="62">
        <v>0</v>
      </c>
      <c r="H91" s="24" t="s">
        <v>4767</v>
      </c>
      <c r="I91" s="31"/>
      <c r="J91" s="31"/>
      <c r="K91" s="35" t="s">
        <v>4832</v>
      </c>
    </row>
    <row r="92" spans="2:11" x14ac:dyDescent="0.25">
      <c r="C92" s="58" t="s">
        <v>185</v>
      </c>
      <c r="D92" s="54"/>
      <c r="E92" s="6"/>
      <c r="F92" s="19"/>
      <c r="G92" s="63">
        <v>0</v>
      </c>
      <c r="H92" s="25" t="s">
        <v>4767</v>
      </c>
      <c r="I92" s="31"/>
      <c r="J92" s="31"/>
      <c r="K92" s="35"/>
    </row>
    <row r="93" spans="2:11" x14ac:dyDescent="0.25">
      <c r="C93" s="57"/>
      <c r="D93" s="54"/>
      <c r="E93" s="6"/>
      <c r="F93" s="19"/>
      <c r="G93" s="24"/>
      <c r="H93" s="24"/>
      <c r="I93" s="31"/>
      <c r="J93" s="31"/>
      <c r="K93" s="35"/>
    </row>
    <row r="94" spans="2:11" x14ac:dyDescent="0.25">
      <c r="C94" s="58" t="s">
        <v>5</v>
      </c>
      <c r="D94" s="54"/>
      <c r="E94" s="6"/>
      <c r="F94" s="19"/>
      <c r="G94" s="24"/>
      <c r="H94" s="24"/>
      <c r="I94" s="31"/>
      <c r="J94" s="31"/>
      <c r="K94" s="35"/>
    </row>
    <row r="95" spans="2:11" x14ac:dyDescent="0.25">
      <c r="C95" s="57"/>
      <c r="D95" s="54"/>
      <c r="E95" s="6"/>
      <c r="F95" s="19"/>
      <c r="G95" s="24"/>
      <c r="H95" s="24"/>
      <c r="I95" s="31"/>
      <c r="J95" s="31"/>
      <c r="K95" s="35"/>
    </row>
    <row r="96" spans="2:11" x14ac:dyDescent="0.25">
      <c r="C96" s="58" t="s">
        <v>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8</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9</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10</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11</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A108" s="10"/>
      <c r="B108" s="28"/>
      <c r="C108" s="58" t="s">
        <v>13</v>
      </c>
      <c r="D108" s="54"/>
      <c r="E108" s="6"/>
      <c r="F108" s="19"/>
      <c r="G108" s="24"/>
      <c r="H108" s="24"/>
      <c r="I108" s="31"/>
      <c r="J108" s="31"/>
      <c r="K108" s="35"/>
    </row>
    <row r="109" spans="1:11" x14ac:dyDescent="0.25">
      <c r="A109" s="28"/>
      <c r="B109" s="28"/>
      <c r="C109" s="58" t="s">
        <v>14</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15</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11" x14ac:dyDescent="0.25">
      <c r="C113" s="59" t="s">
        <v>16</v>
      </c>
      <c r="D113" s="54"/>
      <c r="E113" s="6"/>
      <c r="F113" s="19"/>
      <c r="G113" s="24"/>
      <c r="H113" s="24"/>
      <c r="I113" s="31"/>
      <c r="J113" s="31"/>
      <c r="K113" s="35"/>
    </row>
    <row r="114" spans="1:11" x14ac:dyDescent="0.25">
      <c r="B114" s="8" t="s">
        <v>193</v>
      </c>
      <c r="C114" s="60" t="s">
        <v>194</v>
      </c>
      <c r="D114" s="54" t="s">
        <v>195</v>
      </c>
      <c r="E114" s="6" t="s">
        <v>196</v>
      </c>
      <c r="F114" s="19">
        <v>4000000</v>
      </c>
      <c r="G114" s="24">
        <v>3864.66</v>
      </c>
      <c r="H114" s="24">
        <v>0.14000000000000001</v>
      </c>
      <c r="I114" s="31">
        <v>5.5095000000000001</v>
      </c>
      <c r="J114" s="31"/>
      <c r="K114" s="35"/>
    </row>
    <row r="115" spans="1:11" x14ac:dyDescent="0.25">
      <c r="C115" s="58" t="s">
        <v>185</v>
      </c>
      <c r="D115" s="54"/>
      <c r="E115" s="6"/>
      <c r="F115" s="19"/>
      <c r="G115" s="25">
        <v>3864.66</v>
      </c>
      <c r="H115" s="25">
        <v>0.14000000000000001</v>
      </c>
      <c r="I115" s="31"/>
      <c r="J115" s="31"/>
      <c r="K115" s="35"/>
    </row>
    <row r="116" spans="1:11" x14ac:dyDescent="0.25">
      <c r="C116" s="57"/>
      <c r="D116" s="54"/>
      <c r="E116" s="6"/>
      <c r="F116" s="19"/>
      <c r="G116" s="24"/>
      <c r="H116" s="24"/>
      <c r="I116" s="31"/>
      <c r="J116" s="31"/>
      <c r="K116" s="35"/>
    </row>
    <row r="117" spans="1:11" x14ac:dyDescent="0.25">
      <c r="C117" s="58" t="s">
        <v>17</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18</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19</v>
      </c>
      <c r="D121" s="54"/>
      <c r="E121" s="6"/>
      <c r="F121" s="19"/>
      <c r="G121" s="24"/>
      <c r="H121" s="24"/>
      <c r="I121" s="31"/>
      <c r="J121" s="31"/>
      <c r="K121" s="35"/>
    </row>
    <row r="122" spans="1:11" x14ac:dyDescent="0.25">
      <c r="A122" s="28"/>
      <c r="B122" s="28"/>
      <c r="C122" s="58" t="s">
        <v>20</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21</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22</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23</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C130" s="59" t="s">
        <v>24</v>
      </c>
      <c r="D130" s="54"/>
      <c r="E130" s="6"/>
      <c r="F130" s="19"/>
      <c r="G130" s="24"/>
      <c r="H130" s="24"/>
      <c r="I130" s="31"/>
      <c r="J130" s="31"/>
      <c r="K130" s="35"/>
    </row>
    <row r="131" spans="1:54" x14ac:dyDescent="0.25">
      <c r="B131" s="8" t="s">
        <v>197</v>
      </c>
      <c r="C131" s="60" t="s">
        <v>198</v>
      </c>
      <c r="D131" s="54"/>
      <c r="E131" s="6"/>
      <c r="F131" s="19"/>
      <c r="G131" s="24">
        <v>85826.33</v>
      </c>
      <c r="H131" s="24">
        <v>3.02</v>
      </c>
      <c r="I131" s="31"/>
      <c r="J131" s="31"/>
      <c r="K131" s="35"/>
    </row>
    <row r="132" spans="1:54" x14ac:dyDescent="0.25">
      <c r="C132" s="58" t="s">
        <v>185</v>
      </c>
      <c r="D132" s="54"/>
      <c r="E132" s="6"/>
      <c r="F132" s="19"/>
      <c r="G132" s="25">
        <v>85826.33</v>
      </c>
      <c r="H132" s="25">
        <v>3.02</v>
      </c>
      <c r="I132" s="31"/>
      <c r="J132" s="31"/>
      <c r="K132" s="35"/>
    </row>
    <row r="133" spans="1:54" x14ac:dyDescent="0.25">
      <c r="C133" s="57"/>
      <c r="D133" s="54"/>
      <c r="E133" s="6"/>
      <c r="F133" s="19"/>
      <c r="G133" s="24"/>
      <c r="H133" s="24"/>
      <c r="I133" s="31"/>
      <c r="J133" s="31"/>
      <c r="K133" s="35"/>
    </row>
    <row r="134" spans="1:54" x14ac:dyDescent="0.25">
      <c r="A134" s="10"/>
      <c r="B134" s="28"/>
      <c r="C134" s="58" t="s">
        <v>25</v>
      </c>
      <c r="D134" s="54"/>
      <c r="E134" s="6"/>
      <c r="F134" s="19"/>
      <c r="G134" s="24"/>
      <c r="H134" s="24"/>
      <c r="I134" s="31"/>
      <c r="J134" s="31"/>
      <c r="K134" s="35"/>
    </row>
    <row r="135" spans="1:54" s="2" customFormat="1" ht="13.5" x14ac:dyDescent="0.25">
      <c r="A135" s="28"/>
      <c r="B135" s="28"/>
      <c r="C135" s="57" t="s">
        <v>4766</v>
      </c>
      <c r="D135" s="54"/>
      <c r="E135" s="6"/>
      <c r="F135" s="19"/>
      <c r="G135" s="24" t="s">
        <v>2</v>
      </c>
      <c r="H135" s="24" t="s">
        <v>2</v>
      </c>
      <c r="I135" s="31"/>
      <c r="J135" s="31"/>
      <c r="K135" s="35"/>
      <c r="L135" s="3"/>
      <c r="AI135" s="3"/>
      <c r="AV135" s="3"/>
      <c r="AX135" s="3"/>
      <c r="BB135" s="3"/>
    </row>
    <row r="136" spans="1:54" x14ac:dyDescent="0.25">
      <c r="B136" s="8"/>
      <c r="C136" s="60" t="s">
        <v>199</v>
      </c>
      <c r="D136" s="54"/>
      <c r="E136" s="6"/>
      <c r="F136" s="19"/>
      <c r="G136" s="24">
        <v>-7557.76</v>
      </c>
      <c r="H136" s="24">
        <v>-0.34</v>
      </c>
      <c r="I136" s="31"/>
      <c r="J136" s="31"/>
      <c r="K136" s="35"/>
    </row>
    <row r="137" spans="1:54" x14ac:dyDescent="0.25">
      <c r="C137" s="58" t="s">
        <v>185</v>
      </c>
      <c r="D137" s="54"/>
      <c r="E137" s="6"/>
      <c r="F137" s="19"/>
      <c r="G137" s="25">
        <v>-7557.76</v>
      </c>
      <c r="H137" s="25">
        <v>-0.34</v>
      </c>
      <c r="I137" s="31"/>
      <c r="J137" s="31"/>
      <c r="K137" s="35"/>
    </row>
    <row r="138" spans="1:54" x14ac:dyDescent="0.25">
      <c r="C138" s="57"/>
      <c r="D138" s="54"/>
      <c r="E138" s="6"/>
      <c r="F138" s="19"/>
      <c r="G138" s="24"/>
      <c r="H138" s="24"/>
      <c r="I138" s="31"/>
      <c r="J138" s="31"/>
      <c r="K138" s="35"/>
    </row>
    <row r="139" spans="1:54" x14ac:dyDescent="0.25">
      <c r="C139" s="61" t="s">
        <v>200</v>
      </c>
      <c r="D139" s="55"/>
      <c r="E139" s="5"/>
      <c r="F139" s="20"/>
      <c r="G139" s="26">
        <v>2844142.62</v>
      </c>
      <c r="H139" s="26">
        <v>100</v>
      </c>
      <c r="I139" s="32"/>
      <c r="J139" s="32"/>
      <c r="K139" s="36"/>
    </row>
    <row r="142" spans="1:54" x14ac:dyDescent="0.25">
      <c r="C142" s="1" t="s">
        <v>201</v>
      </c>
    </row>
    <row r="143" spans="1:54" x14ac:dyDescent="0.25">
      <c r="C143" s="37" t="s">
        <v>202</v>
      </c>
      <c r="D143" s="37"/>
      <c r="E143" s="37"/>
      <c r="F143" s="37"/>
      <c r="G143" s="37"/>
      <c r="H143" s="37"/>
      <c r="I143" s="37"/>
      <c r="J143" s="37"/>
      <c r="K143" s="37"/>
    </row>
    <row r="144" spans="1:54" x14ac:dyDescent="0.25">
      <c r="C144" s="2" t="s">
        <v>203</v>
      </c>
    </row>
    <row r="145" spans="3:11" x14ac:dyDescent="0.25">
      <c r="C145" s="2" t="s">
        <v>204</v>
      </c>
    </row>
    <row r="146" spans="3:11" ht="30" customHeight="1" x14ac:dyDescent="0.25">
      <c r="C146" s="91" t="s">
        <v>205</v>
      </c>
      <c r="D146" s="92"/>
      <c r="E146" s="92"/>
      <c r="F146" s="92"/>
      <c r="G146" s="92"/>
      <c r="H146" s="92"/>
      <c r="I146" s="92"/>
      <c r="J146" s="92"/>
      <c r="K146" s="92"/>
    </row>
    <row r="147" spans="3:11" x14ac:dyDescent="0.25">
      <c r="C147" s="2" t="s">
        <v>206</v>
      </c>
    </row>
    <row r="149" spans="3:11" x14ac:dyDescent="0.25">
      <c r="C149" s="1" t="s">
        <v>4909</v>
      </c>
      <c r="E149" s="88" t="s">
        <v>4910</v>
      </c>
    </row>
    <row r="150" spans="3:11" x14ac:dyDescent="0.25">
      <c r="E150" s="2" t="s">
        <v>4913</v>
      </c>
    </row>
  </sheetData>
  <mergeCells count="1">
    <mergeCell ref="C146:K146"/>
  </mergeCells>
  <hyperlinks>
    <hyperlink ref="J2" location="'Index'!A1" display="'Index'!A1" xr:uid="{86BDD004-27F5-4DCF-9285-D1BDFE0DAB1E}"/>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27C9-DCB9-464A-AB80-AEDF9066FAF1}">
  <sheetPr codeName="Sheet1"/>
  <dimension ref="A1:IV113"/>
  <sheetViews>
    <sheetView showGridLines="0" zoomScale="90" zoomScaleNormal="90" workbookViewId="0">
      <pane ySplit="6" topLeftCell="A9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2712</v>
      </c>
      <c r="J2" s="38" t="s">
        <v>4443</v>
      </c>
    </row>
    <row r="3" spans="1:54" ht="16.5" x14ac:dyDescent="0.3">
      <c r="C3" s="1" t="s">
        <v>28</v>
      </c>
      <c r="D3" s="21" t="s">
        <v>2713</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v>
      </c>
      <c r="C11" s="60" t="s">
        <v>42</v>
      </c>
      <c r="D11" s="54" t="s">
        <v>43</v>
      </c>
      <c r="E11" s="6" t="s">
        <v>44</v>
      </c>
      <c r="F11" s="19">
        <v>11069214</v>
      </c>
      <c r="G11" s="24">
        <v>133483.65</v>
      </c>
      <c r="H11" s="24">
        <v>14.23</v>
      </c>
      <c r="I11" s="31"/>
      <c r="J11" s="31"/>
      <c r="K11" s="35"/>
    </row>
    <row r="12" spans="1:54" x14ac:dyDescent="0.25">
      <c r="B12" s="8" t="s">
        <v>66</v>
      </c>
      <c r="C12" s="60" t="s">
        <v>67</v>
      </c>
      <c r="D12" s="54" t="s">
        <v>68</v>
      </c>
      <c r="E12" s="6" t="s">
        <v>44</v>
      </c>
      <c r="F12" s="19">
        <v>23957770</v>
      </c>
      <c r="G12" s="24">
        <v>84666.76</v>
      </c>
      <c r="H12" s="24">
        <v>9.0299999999999994</v>
      </c>
      <c r="I12" s="31"/>
      <c r="J12" s="31"/>
      <c r="K12" s="35"/>
    </row>
    <row r="13" spans="1:54" x14ac:dyDescent="0.25">
      <c r="B13" s="8" t="s">
        <v>59</v>
      </c>
      <c r="C13" s="60" t="s">
        <v>60</v>
      </c>
      <c r="D13" s="54" t="s">
        <v>61</v>
      </c>
      <c r="E13" s="6" t="s">
        <v>44</v>
      </c>
      <c r="F13" s="19">
        <v>7330364</v>
      </c>
      <c r="G13" s="24">
        <v>71793.59</v>
      </c>
      <c r="H13" s="24">
        <v>7.65</v>
      </c>
      <c r="I13" s="31"/>
      <c r="J13" s="31"/>
      <c r="K13" s="35"/>
    </row>
    <row r="14" spans="1:54" x14ac:dyDescent="0.25">
      <c r="B14" s="8" t="s">
        <v>52</v>
      </c>
      <c r="C14" s="60" t="s">
        <v>53</v>
      </c>
      <c r="D14" s="54" t="s">
        <v>54</v>
      </c>
      <c r="E14" s="6" t="s">
        <v>44</v>
      </c>
      <c r="F14" s="19">
        <v>6011517</v>
      </c>
      <c r="G14" s="24">
        <v>69811.75</v>
      </c>
      <c r="H14" s="24">
        <v>7.44</v>
      </c>
      <c r="I14" s="31"/>
      <c r="J14" s="31"/>
      <c r="K14" s="35"/>
    </row>
    <row r="15" spans="1:54" x14ac:dyDescent="0.25">
      <c r="B15" s="8" t="s">
        <v>45</v>
      </c>
      <c r="C15" s="60" t="s">
        <v>46</v>
      </c>
      <c r="D15" s="54" t="s">
        <v>47</v>
      </c>
      <c r="E15" s="6" t="s">
        <v>44</v>
      </c>
      <c r="F15" s="19">
        <v>8216796</v>
      </c>
      <c r="G15" s="24">
        <v>60109.97</v>
      </c>
      <c r="H15" s="24">
        <v>6.41</v>
      </c>
      <c r="I15" s="31"/>
      <c r="J15" s="31"/>
      <c r="K15" s="35"/>
    </row>
    <row r="16" spans="1:54" x14ac:dyDescent="0.25">
      <c r="B16" s="8" t="s">
        <v>507</v>
      </c>
      <c r="C16" s="60" t="s">
        <v>508</v>
      </c>
      <c r="D16" s="54" t="s">
        <v>509</v>
      </c>
      <c r="E16" s="6" t="s">
        <v>72</v>
      </c>
      <c r="F16" s="19">
        <v>3411808</v>
      </c>
      <c r="G16" s="24">
        <v>55673.88</v>
      </c>
      <c r="H16" s="24">
        <v>5.94</v>
      </c>
      <c r="I16" s="31"/>
      <c r="J16" s="31"/>
      <c r="K16" s="35"/>
    </row>
    <row r="17" spans="2:11" x14ac:dyDescent="0.25">
      <c r="B17" s="8" t="s">
        <v>461</v>
      </c>
      <c r="C17" s="60" t="s">
        <v>462</v>
      </c>
      <c r="D17" s="54" t="s">
        <v>463</v>
      </c>
      <c r="E17" s="6" t="s">
        <v>72</v>
      </c>
      <c r="F17" s="19">
        <v>1374249</v>
      </c>
      <c r="G17" s="24">
        <v>43427.64</v>
      </c>
      <c r="H17" s="24">
        <v>4.63</v>
      </c>
      <c r="I17" s="31"/>
      <c r="J17" s="31"/>
      <c r="K17" s="35"/>
    </row>
    <row r="18" spans="2:11" x14ac:dyDescent="0.25">
      <c r="B18" s="8" t="s">
        <v>293</v>
      </c>
      <c r="C18" s="60" t="s">
        <v>294</v>
      </c>
      <c r="D18" s="54" t="s">
        <v>295</v>
      </c>
      <c r="E18" s="6" t="s">
        <v>135</v>
      </c>
      <c r="F18" s="19">
        <v>6203085</v>
      </c>
      <c r="G18" s="24">
        <v>36635.42</v>
      </c>
      <c r="H18" s="24">
        <v>3.91</v>
      </c>
      <c r="I18" s="31"/>
      <c r="J18" s="31"/>
      <c r="K18" s="35"/>
    </row>
    <row r="19" spans="2:11" x14ac:dyDescent="0.25">
      <c r="B19" s="8" t="s">
        <v>1150</v>
      </c>
      <c r="C19" s="60" t="s">
        <v>1151</v>
      </c>
      <c r="D19" s="54" t="s">
        <v>1152</v>
      </c>
      <c r="E19" s="6" t="s">
        <v>135</v>
      </c>
      <c r="F19" s="19">
        <v>1729622</v>
      </c>
      <c r="G19" s="24">
        <v>30740.57</v>
      </c>
      <c r="H19" s="24">
        <v>3.28</v>
      </c>
      <c r="I19" s="31"/>
      <c r="J19" s="31"/>
      <c r="K19" s="35"/>
    </row>
    <row r="20" spans="2:11" x14ac:dyDescent="0.25">
      <c r="B20" s="8" t="s">
        <v>132</v>
      </c>
      <c r="C20" s="60" t="s">
        <v>133</v>
      </c>
      <c r="D20" s="54" t="s">
        <v>134</v>
      </c>
      <c r="E20" s="6" t="s">
        <v>135</v>
      </c>
      <c r="F20" s="19">
        <v>4536806</v>
      </c>
      <c r="G20" s="24">
        <v>23117.29</v>
      </c>
      <c r="H20" s="24">
        <v>2.46</v>
      </c>
      <c r="I20" s="31"/>
      <c r="J20" s="31"/>
      <c r="K20" s="35"/>
    </row>
    <row r="21" spans="2:11" x14ac:dyDescent="0.25">
      <c r="B21" s="8" t="s">
        <v>69</v>
      </c>
      <c r="C21" s="60" t="s">
        <v>70</v>
      </c>
      <c r="D21" s="54" t="s">
        <v>71</v>
      </c>
      <c r="E21" s="6" t="s">
        <v>72</v>
      </c>
      <c r="F21" s="19">
        <v>2809543</v>
      </c>
      <c r="G21" s="24">
        <v>22519.89</v>
      </c>
      <c r="H21" s="24">
        <v>2.4</v>
      </c>
      <c r="I21" s="31"/>
      <c r="J21" s="31"/>
      <c r="K21" s="35"/>
    </row>
    <row r="22" spans="2:11" x14ac:dyDescent="0.25">
      <c r="B22" s="8" t="s">
        <v>510</v>
      </c>
      <c r="C22" s="60" t="s">
        <v>511</v>
      </c>
      <c r="D22" s="54" t="s">
        <v>512</v>
      </c>
      <c r="E22" s="6" t="s">
        <v>44</v>
      </c>
      <c r="F22" s="19">
        <v>8156935</v>
      </c>
      <c r="G22" s="24">
        <v>20196.57</v>
      </c>
      <c r="H22" s="24">
        <v>2.15</v>
      </c>
      <c r="I22" s="31"/>
      <c r="J22" s="31"/>
      <c r="K22" s="35"/>
    </row>
    <row r="23" spans="2:11" x14ac:dyDescent="0.25">
      <c r="B23" s="8" t="s">
        <v>443</v>
      </c>
      <c r="C23" s="60" t="s">
        <v>444</v>
      </c>
      <c r="D23" s="54" t="s">
        <v>445</v>
      </c>
      <c r="E23" s="6" t="s">
        <v>72</v>
      </c>
      <c r="F23" s="19">
        <v>1400000</v>
      </c>
      <c r="G23" s="24">
        <v>18965.8</v>
      </c>
      <c r="H23" s="24">
        <v>2.02</v>
      </c>
      <c r="I23" s="31"/>
      <c r="J23" s="31"/>
      <c r="K23" s="35"/>
    </row>
    <row r="24" spans="2:11" x14ac:dyDescent="0.25">
      <c r="B24" s="8" t="s">
        <v>2219</v>
      </c>
      <c r="C24" s="60" t="s">
        <v>803</v>
      </c>
      <c r="D24" s="54" t="s">
        <v>2220</v>
      </c>
      <c r="E24" s="6" t="s">
        <v>44</v>
      </c>
      <c r="F24" s="19">
        <v>12347000</v>
      </c>
      <c r="G24" s="24">
        <v>15242.37</v>
      </c>
      <c r="H24" s="24">
        <v>1.63</v>
      </c>
      <c r="I24" s="31"/>
      <c r="J24" s="31"/>
      <c r="K24" s="35"/>
    </row>
    <row r="25" spans="2:11" x14ac:dyDescent="0.25">
      <c r="B25" s="8" t="s">
        <v>2013</v>
      </c>
      <c r="C25" s="60" t="s">
        <v>2014</v>
      </c>
      <c r="D25" s="54" t="s">
        <v>2015</v>
      </c>
      <c r="E25" s="6" t="s">
        <v>135</v>
      </c>
      <c r="F25" s="19">
        <v>3324592</v>
      </c>
      <c r="G25" s="24">
        <v>15210.01</v>
      </c>
      <c r="H25" s="24">
        <v>1.62</v>
      </c>
      <c r="I25" s="31"/>
      <c r="J25" s="31"/>
      <c r="K25" s="35"/>
    </row>
    <row r="26" spans="2:11" x14ac:dyDescent="0.25">
      <c r="B26" s="8" t="s">
        <v>1804</v>
      </c>
      <c r="C26" s="60" t="s">
        <v>1805</v>
      </c>
      <c r="D26" s="54" t="s">
        <v>1806</v>
      </c>
      <c r="E26" s="6" t="s">
        <v>72</v>
      </c>
      <c r="F26" s="19">
        <v>7435950</v>
      </c>
      <c r="G26" s="24">
        <v>14468.13</v>
      </c>
      <c r="H26" s="24">
        <v>1.54</v>
      </c>
      <c r="I26" s="31"/>
      <c r="J26" s="31"/>
      <c r="K26" s="35"/>
    </row>
    <row r="27" spans="2:11" x14ac:dyDescent="0.25">
      <c r="B27" s="8" t="s">
        <v>2284</v>
      </c>
      <c r="C27" s="60" t="s">
        <v>2285</v>
      </c>
      <c r="D27" s="54" t="s">
        <v>2286</v>
      </c>
      <c r="E27" s="6" t="s">
        <v>247</v>
      </c>
      <c r="F27" s="19">
        <v>6295150</v>
      </c>
      <c r="G27" s="24">
        <v>14323.35</v>
      </c>
      <c r="H27" s="24">
        <v>1.53</v>
      </c>
      <c r="I27" s="31"/>
      <c r="J27" s="31"/>
      <c r="K27" s="35"/>
    </row>
    <row r="28" spans="2:11" x14ac:dyDescent="0.25">
      <c r="B28" s="8" t="s">
        <v>320</v>
      </c>
      <c r="C28" s="60" t="s">
        <v>321</v>
      </c>
      <c r="D28" s="54" t="s">
        <v>322</v>
      </c>
      <c r="E28" s="6" t="s">
        <v>72</v>
      </c>
      <c r="F28" s="19">
        <v>941469</v>
      </c>
      <c r="G28" s="24">
        <v>12853.88</v>
      </c>
      <c r="H28" s="24">
        <v>1.37</v>
      </c>
      <c r="I28" s="31"/>
      <c r="J28" s="31"/>
      <c r="K28" s="35"/>
    </row>
    <row r="29" spans="2:11" x14ac:dyDescent="0.25">
      <c r="B29" s="8" t="s">
        <v>2214</v>
      </c>
      <c r="C29" s="60" t="s">
        <v>1405</v>
      </c>
      <c r="D29" s="54" t="s">
        <v>2215</v>
      </c>
      <c r="E29" s="6" t="s">
        <v>72</v>
      </c>
      <c r="F29" s="19">
        <v>4165143</v>
      </c>
      <c r="G29" s="24">
        <v>12172.63</v>
      </c>
      <c r="H29" s="24">
        <v>1.3</v>
      </c>
      <c r="I29" s="31"/>
      <c r="J29" s="31"/>
      <c r="K29" s="35"/>
    </row>
    <row r="30" spans="2:11" x14ac:dyDescent="0.25">
      <c r="B30" s="8" t="s">
        <v>348</v>
      </c>
      <c r="C30" s="60" t="s">
        <v>349</v>
      </c>
      <c r="D30" s="54" t="s">
        <v>350</v>
      </c>
      <c r="E30" s="6" t="s">
        <v>44</v>
      </c>
      <c r="F30" s="19">
        <v>8545200</v>
      </c>
      <c r="G30" s="24">
        <v>11706.07</v>
      </c>
      <c r="H30" s="24">
        <v>1.25</v>
      </c>
      <c r="I30" s="31"/>
      <c r="J30" s="31"/>
      <c r="K30" s="35"/>
    </row>
    <row r="31" spans="2:11" x14ac:dyDescent="0.25">
      <c r="B31" s="8" t="s">
        <v>504</v>
      </c>
      <c r="C31" s="60" t="s">
        <v>505</v>
      </c>
      <c r="D31" s="54" t="s">
        <v>506</v>
      </c>
      <c r="E31" s="6" t="s">
        <v>247</v>
      </c>
      <c r="F31" s="19">
        <v>400000</v>
      </c>
      <c r="G31" s="24">
        <v>10734</v>
      </c>
      <c r="H31" s="24">
        <v>1.1399999999999999</v>
      </c>
      <c r="I31" s="31"/>
      <c r="J31" s="31"/>
      <c r="K31" s="35"/>
    </row>
    <row r="32" spans="2:11" x14ac:dyDescent="0.25">
      <c r="B32" s="8" t="s">
        <v>2714</v>
      </c>
      <c r="C32" s="60" t="s">
        <v>2715</v>
      </c>
      <c r="D32" s="54" t="s">
        <v>2716</v>
      </c>
      <c r="E32" s="6" t="s">
        <v>44</v>
      </c>
      <c r="F32" s="19">
        <v>28000000</v>
      </c>
      <c r="G32" s="24">
        <v>9581.6</v>
      </c>
      <c r="H32" s="24">
        <v>1.02</v>
      </c>
      <c r="I32" s="31"/>
      <c r="J32" s="31"/>
      <c r="K32" s="35"/>
    </row>
    <row r="33" spans="2:11" x14ac:dyDescent="0.25">
      <c r="B33" s="8" t="s">
        <v>418</v>
      </c>
      <c r="C33" s="60" t="s">
        <v>419</v>
      </c>
      <c r="D33" s="54" t="s">
        <v>420</v>
      </c>
      <c r="E33" s="6" t="s">
        <v>72</v>
      </c>
      <c r="F33" s="19">
        <v>3340865</v>
      </c>
      <c r="G33" s="24">
        <v>9558.2099999999991</v>
      </c>
      <c r="H33" s="24">
        <v>1.02</v>
      </c>
      <c r="I33" s="31"/>
      <c r="J33" s="31"/>
      <c r="K33" s="35"/>
    </row>
    <row r="34" spans="2:11" x14ac:dyDescent="0.25">
      <c r="B34" s="8" t="s">
        <v>2206</v>
      </c>
      <c r="C34" s="60" t="s">
        <v>692</v>
      </c>
      <c r="D34" s="54" t="s">
        <v>2207</v>
      </c>
      <c r="E34" s="6" t="s">
        <v>72</v>
      </c>
      <c r="F34" s="19">
        <v>1796021</v>
      </c>
      <c r="G34" s="24">
        <v>8894.7900000000009</v>
      </c>
      <c r="H34" s="24">
        <v>0.95</v>
      </c>
      <c r="I34" s="31"/>
      <c r="J34" s="31"/>
      <c r="K34" s="35"/>
    </row>
    <row r="35" spans="2:11" x14ac:dyDescent="0.25">
      <c r="B35" s="8" t="s">
        <v>2717</v>
      </c>
      <c r="C35" s="60" t="s">
        <v>2718</v>
      </c>
      <c r="D35" s="54" t="s">
        <v>2719</v>
      </c>
      <c r="E35" s="6" t="s">
        <v>247</v>
      </c>
      <c r="F35" s="19">
        <v>561424</v>
      </c>
      <c r="G35" s="24">
        <v>8132.23</v>
      </c>
      <c r="H35" s="24">
        <v>0.87</v>
      </c>
      <c r="I35" s="31"/>
      <c r="J35" s="31"/>
      <c r="K35" s="35"/>
    </row>
    <row r="36" spans="2:11" x14ac:dyDescent="0.25">
      <c r="B36" s="8" t="s">
        <v>2377</v>
      </c>
      <c r="C36" s="60" t="s">
        <v>2378</v>
      </c>
      <c r="D36" s="54" t="s">
        <v>2379</v>
      </c>
      <c r="E36" s="6" t="s">
        <v>247</v>
      </c>
      <c r="F36" s="19">
        <v>153760</v>
      </c>
      <c r="G36" s="24">
        <v>7692.61</v>
      </c>
      <c r="H36" s="24">
        <v>0.82</v>
      </c>
      <c r="I36" s="31"/>
      <c r="J36" s="31"/>
      <c r="K36" s="35"/>
    </row>
    <row r="37" spans="2:11" x14ac:dyDescent="0.25">
      <c r="B37" s="8" t="s">
        <v>2301</v>
      </c>
      <c r="C37" s="60" t="s">
        <v>2302</v>
      </c>
      <c r="D37" s="54" t="s">
        <v>2303</v>
      </c>
      <c r="E37" s="6" t="s">
        <v>247</v>
      </c>
      <c r="F37" s="19">
        <v>800000</v>
      </c>
      <c r="G37" s="24">
        <v>7596.8</v>
      </c>
      <c r="H37" s="24">
        <v>0.81</v>
      </c>
      <c r="I37" s="31"/>
      <c r="J37" s="31"/>
      <c r="K37" s="35"/>
    </row>
    <row r="38" spans="2:11" x14ac:dyDescent="0.25">
      <c r="B38" s="8" t="s">
        <v>495</v>
      </c>
      <c r="C38" s="60" t="s">
        <v>496</v>
      </c>
      <c r="D38" s="54" t="s">
        <v>497</v>
      </c>
      <c r="E38" s="6" t="s">
        <v>135</v>
      </c>
      <c r="F38" s="19">
        <v>9100000</v>
      </c>
      <c r="G38" s="24">
        <v>6389.11</v>
      </c>
      <c r="H38" s="24">
        <v>0.68</v>
      </c>
      <c r="I38" s="31"/>
      <c r="J38" s="31"/>
      <c r="K38" s="35"/>
    </row>
    <row r="39" spans="2:11" x14ac:dyDescent="0.25">
      <c r="B39" s="8" t="s">
        <v>2001</v>
      </c>
      <c r="C39" s="60" t="s">
        <v>2002</v>
      </c>
      <c r="D39" s="54" t="s">
        <v>2003</v>
      </c>
      <c r="E39" s="6" t="s">
        <v>955</v>
      </c>
      <c r="F39" s="19">
        <v>2714907</v>
      </c>
      <c r="G39" s="24">
        <v>4240.1400000000003</v>
      </c>
      <c r="H39" s="24">
        <v>0.45</v>
      </c>
      <c r="I39" s="31"/>
      <c r="J39" s="31"/>
      <c r="K39" s="35"/>
    </row>
    <row r="40" spans="2:11" x14ac:dyDescent="0.25">
      <c r="B40" s="8" t="s">
        <v>1986</v>
      </c>
      <c r="C40" s="60" t="s">
        <v>1987</v>
      </c>
      <c r="D40" s="54" t="s">
        <v>1988</v>
      </c>
      <c r="E40" s="6" t="s">
        <v>72</v>
      </c>
      <c r="F40" s="19">
        <v>82223</v>
      </c>
      <c r="G40" s="24">
        <v>3092.57</v>
      </c>
      <c r="H40" s="24">
        <v>0.33</v>
      </c>
      <c r="I40" s="31"/>
      <c r="J40" s="31"/>
      <c r="K40" s="35"/>
    </row>
    <row r="41" spans="2:11" x14ac:dyDescent="0.25">
      <c r="B41" s="8" t="s">
        <v>1996</v>
      </c>
      <c r="C41" s="60" t="s">
        <v>847</v>
      </c>
      <c r="D41" s="54" t="s">
        <v>1997</v>
      </c>
      <c r="E41" s="6" t="s">
        <v>72</v>
      </c>
      <c r="F41" s="19">
        <v>535166</v>
      </c>
      <c r="G41" s="24">
        <v>2996.66</v>
      </c>
      <c r="H41" s="24">
        <v>0.32</v>
      </c>
      <c r="I41" s="31"/>
      <c r="J41" s="31"/>
      <c r="K41" s="35"/>
    </row>
    <row r="42" spans="2:11" x14ac:dyDescent="0.25">
      <c r="B42" s="8" t="s">
        <v>489</v>
      </c>
      <c r="C42" s="60" t="s">
        <v>490</v>
      </c>
      <c r="D42" s="54" t="s">
        <v>491</v>
      </c>
      <c r="E42" s="6" t="s">
        <v>247</v>
      </c>
      <c r="F42" s="19">
        <v>80000</v>
      </c>
      <c r="G42" s="24">
        <v>1911.52</v>
      </c>
      <c r="H42" s="24">
        <v>0.2</v>
      </c>
      <c r="I42" s="31"/>
      <c r="J42" s="31"/>
      <c r="K42" s="35"/>
    </row>
    <row r="43" spans="2:11" x14ac:dyDescent="0.25">
      <c r="C43" s="58" t="s">
        <v>185</v>
      </c>
      <c r="D43" s="54"/>
      <c r="E43" s="6"/>
      <c r="F43" s="19"/>
      <c r="G43" s="25">
        <v>847939.46</v>
      </c>
      <c r="H43" s="25">
        <v>90.4</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5</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9</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10</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11</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13</v>
      </c>
      <c r="D63" s="54"/>
      <c r="E63" s="6"/>
      <c r="F63" s="19"/>
      <c r="G63" s="24"/>
      <c r="H63" s="24"/>
      <c r="I63" s="31"/>
      <c r="J63" s="31"/>
      <c r="K63" s="35"/>
    </row>
    <row r="64" spans="1:11" x14ac:dyDescent="0.25">
      <c r="A64" s="28"/>
      <c r="B64" s="28"/>
      <c r="C64" s="58" t="s">
        <v>14</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A66" s="28"/>
      <c r="B66" s="28"/>
      <c r="C66" s="58" t="s">
        <v>15</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C68" s="59" t="s">
        <v>16</v>
      </c>
      <c r="D68" s="54"/>
      <c r="E68" s="6"/>
      <c r="F68" s="19"/>
      <c r="G68" s="24"/>
      <c r="H68" s="24"/>
      <c r="I68" s="31"/>
      <c r="J68" s="31"/>
      <c r="K68" s="35"/>
    </row>
    <row r="69" spans="1:11" x14ac:dyDescent="0.25">
      <c r="B69" s="8" t="s">
        <v>193</v>
      </c>
      <c r="C69" s="60" t="s">
        <v>194</v>
      </c>
      <c r="D69" s="54" t="s">
        <v>195</v>
      </c>
      <c r="E69" s="6" t="s">
        <v>196</v>
      </c>
      <c r="F69" s="19">
        <v>500000</v>
      </c>
      <c r="G69" s="24">
        <v>483.08</v>
      </c>
      <c r="H69" s="24">
        <v>0.05</v>
      </c>
      <c r="I69" s="31">
        <v>5.5095000000000001</v>
      </c>
      <c r="J69" s="31"/>
      <c r="K69" s="35"/>
    </row>
    <row r="70" spans="1:11" x14ac:dyDescent="0.25">
      <c r="C70" s="58" t="s">
        <v>185</v>
      </c>
      <c r="D70" s="54"/>
      <c r="E70" s="6"/>
      <c r="F70" s="19"/>
      <c r="G70" s="25">
        <v>483.08</v>
      </c>
      <c r="H70" s="25">
        <v>0.05</v>
      </c>
      <c r="I70" s="31"/>
      <c r="J70" s="31"/>
      <c r="K70" s="35"/>
    </row>
    <row r="71" spans="1:11" x14ac:dyDescent="0.25">
      <c r="C71" s="57"/>
      <c r="D71" s="54"/>
      <c r="E71" s="6"/>
      <c r="F71" s="19"/>
      <c r="G71" s="24"/>
      <c r="H71" s="24"/>
      <c r="I71" s="31"/>
      <c r="J71" s="31"/>
      <c r="K71" s="35"/>
    </row>
    <row r="72" spans="1:11" x14ac:dyDescent="0.25">
      <c r="C72" s="58" t="s">
        <v>17</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18</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19</v>
      </c>
      <c r="D76" s="54"/>
      <c r="E76" s="6"/>
      <c r="F76" s="19"/>
      <c r="G76" s="24"/>
      <c r="H76" s="24"/>
      <c r="I76" s="31"/>
      <c r="J76" s="31"/>
      <c r="K76" s="35"/>
    </row>
    <row r="77" spans="1:11" x14ac:dyDescent="0.25">
      <c r="A77" s="28"/>
      <c r="B77" s="28"/>
      <c r="C77" s="58" t="s">
        <v>20</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21</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22</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23</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24</v>
      </c>
      <c r="D85" s="54"/>
      <c r="E85" s="6"/>
      <c r="F85" s="19"/>
      <c r="G85" s="24"/>
      <c r="H85" s="24"/>
      <c r="I85" s="31"/>
      <c r="J85" s="31"/>
      <c r="K85" s="35"/>
    </row>
    <row r="86" spans="1:54" x14ac:dyDescent="0.25">
      <c r="B86" s="8" t="s">
        <v>197</v>
      </c>
      <c r="C86" s="60" t="s">
        <v>198</v>
      </c>
      <c r="D86" s="54"/>
      <c r="E86" s="6"/>
      <c r="F86" s="19"/>
      <c r="G86" s="24">
        <v>67766.58</v>
      </c>
      <c r="H86" s="24">
        <v>7.22</v>
      </c>
      <c r="I86" s="31"/>
      <c r="J86" s="31"/>
      <c r="K86" s="35"/>
    </row>
    <row r="87" spans="1:54" x14ac:dyDescent="0.25">
      <c r="C87" s="58" t="s">
        <v>185</v>
      </c>
      <c r="D87" s="54"/>
      <c r="E87" s="6"/>
      <c r="F87" s="19"/>
      <c r="G87" s="25">
        <v>67766.58</v>
      </c>
      <c r="H87" s="25">
        <v>7.22</v>
      </c>
      <c r="I87" s="31"/>
      <c r="J87" s="31"/>
      <c r="K87" s="35"/>
    </row>
    <row r="88" spans="1:54" x14ac:dyDescent="0.25">
      <c r="C88" s="57"/>
      <c r="D88" s="54"/>
      <c r="E88" s="6"/>
      <c r="F88" s="19"/>
      <c r="G88" s="24"/>
      <c r="H88" s="24"/>
      <c r="I88" s="31"/>
      <c r="J88" s="31"/>
      <c r="K88" s="35"/>
    </row>
    <row r="89" spans="1:54" x14ac:dyDescent="0.25">
      <c r="A89" s="10"/>
      <c r="B89" s="28"/>
      <c r="C89" s="58" t="s">
        <v>25</v>
      </c>
      <c r="D89" s="54"/>
      <c r="E89" s="6"/>
      <c r="F89" s="19"/>
      <c r="G89" s="24"/>
      <c r="H89" s="24"/>
      <c r="I89" s="31"/>
      <c r="J89" s="31"/>
      <c r="K89" s="35"/>
    </row>
    <row r="90" spans="1:54" s="2" customFormat="1" ht="13.5" x14ac:dyDescent="0.25">
      <c r="A90" s="28"/>
      <c r="B90" s="28"/>
      <c r="C90" s="57" t="s">
        <v>4766</v>
      </c>
      <c r="D90" s="54"/>
      <c r="E90" s="6"/>
      <c r="F90" s="19"/>
      <c r="G90" s="24">
        <v>20000</v>
      </c>
      <c r="H90" s="24">
        <v>2.13</v>
      </c>
      <c r="I90" s="31"/>
      <c r="J90" s="31"/>
      <c r="K90" s="35"/>
      <c r="L90" s="3"/>
      <c r="AI90" s="3"/>
      <c r="AV90" s="3"/>
      <c r="AX90" s="3"/>
      <c r="BB90" s="3"/>
    </row>
    <row r="91" spans="1:54" x14ac:dyDescent="0.25">
      <c r="B91" s="8"/>
      <c r="C91" s="60" t="s">
        <v>199</v>
      </c>
      <c r="D91" s="54"/>
      <c r="E91" s="6"/>
      <c r="F91" s="19"/>
      <c r="G91" s="24">
        <v>1799.7599999999984</v>
      </c>
      <c r="H91" s="24">
        <v>0.19999999999999996</v>
      </c>
      <c r="I91" s="31"/>
      <c r="J91" s="31"/>
      <c r="K91" s="35"/>
    </row>
    <row r="92" spans="1:54" x14ac:dyDescent="0.25">
      <c r="C92" s="58" t="s">
        <v>185</v>
      </c>
      <c r="D92" s="54"/>
      <c r="E92" s="6"/>
      <c r="F92" s="19"/>
      <c r="G92" s="25">
        <v>21799.759999999998</v>
      </c>
      <c r="H92" s="25">
        <v>2.3299999999999996</v>
      </c>
      <c r="I92" s="31"/>
      <c r="J92" s="31"/>
      <c r="K92" s="35"/>
    </row>
    <row r="93" spans="1:54" x14ac:dyDescent="0.25">
      <c r="C93" s="57"/>
      <c r="D93" s="54"/>
      <c r="E93" s="6"/>
      <c r="F93" s="19"/>
      <c r="G93" s="24"/>
      <c r="H93" s="24"/>
      <c r="I93" s="31"/>
      <c r="J93" s="31"/>
      <c r="K93" s="35"/>
    </row>
    <row r="94" spans="1:54" x14ac:dyDescent="0.25">
      <c r="C94" s="61" t="s">
        <v>200</v>
      </c>
      <c r="D94" s="55"/>
      <c r="E94" s="5"/>
      <c r="F94" s="20"/>
      <c r="G94" s="26">
        <v>937988.88</v>
      </c>
      <c r="H94" s="26">
        <v>100</v>
      </c>
      <c r="I94" s="32"/>
      <c r="J94" s="32"/>
      <c r="K94" s="36"/>
    </row>
    <row r="96" spans="1:54" s="50" customFormat="1" ht="15.75" x14ac:dyDescent="0.3">
      <c r="C96" s="50" t="s">
        <v>4454</v>
      </c>
      <c r="F96" s="51"/>
      <c r="G96" s="51"/>
      <c r="H96" s="51"/>
    </row>
    <row r="97" spans="2:11" s="42" customFormat="1" ht="27" x14ac:dyDescent="0.25">
      <c r="B97" s="43"/>
      <c r="C97" s="43" t="s">
        <v>4449</v>
      </c>
      <c r="D97" s="43" t="s">
        <v>4450</v>
      </c>
      <c r="E97" s="43" t="s">
        <v>4451</v>
      </c>
      <c r="F97" s="44" t="s">
        <v>34</v>
      </c>
      <c r="G97" s="45" t="s">
        <v>4452</v>
      </c>
      <c r="H97" s="44" t="s">
        <v>36</v>
      </c>
      <c r="I97" s="43" t="s">
        <v>39</v>
      </c>
    </row>
    <row r="98" spans="2:11" s="42" customFormat="1" ht="13.5" x14ac:dyDescent="0.25">
      <c r="B98" s="43"/>
      <c r="C98" s="43" t="s">
        <v>4448</v>
      </c>
      <c r="D98" s="43"/>
      <c r="E98" s="43"/>
      <c r="F98" s="44"/>
      <c r="G98" s="45"/>
      <c r="H98" s="44"/>
      <c r="I98" s="43"/>
    </row>
    <row r="99" spans="2:11" s="2" customFormat="1" ht="13.5" x14ac:dyDescent="0.25">
      <c r="B99" s="46">
        <v>2300154</v>
      </c>
      <c r="C99" s="46" t="s">
        <v>4825</v>
      </c>
      <c r="D99" s="46" t="s">
        <v>4447</v>
      </c>
      <c r="E99" s="46"/>
      <c r="F99" s="47">
        <v>60000</v>
      </c>
      <c r="G99" s="47">
        <v>30378.720000000001</v>
      </c>
      <c r="H99" s="47">
        <v>3.24</v>
      </c>
      <c r="I99" s="46"/>
    </row>
    <row r="100" spans="2:11" s="1" customFormat="1" ht="13.5" x14ac:dyDescent="0.25">
      <c r="B100" s="48"/>
      <c r="C100" s="48" t="s">
        <v>4457</v>
      </c>
      <c r="D100" s="48"/>
      <c r="E100" s="48"/>
      <c r="F100" s="49"/>
      <c r="G100" s="49"/>
      <c r="H100" s="49"/>
      <c r="I100" s="48"/>
    </row>
    <row r="101" spans="2:11" s="2" customFormat="1" ht="13.5" x14ac:dyDescent="0.25">
      <c r="B101" s="46">
        <v>2222488</v>
      </c>
      <c r="C101" s="46" t="s">
        <v>4510</v>
      </c>
      <c r="D101" s="46" t="s">
        <v>4447</v>
      </c>
      <c r="E101" s="46" t="s">
        <v>135</v>
      </c>
      <c r="F101" s="47">
        <v>2145000</v>
      </c>
      <c r="G101" s="47">
        <v>12719.85</v>
      </c>
      <c r="H101" s="47">
        <v>1.36</v>
      </c>
      <c r="I101" s="46"/>
    </row>
    <row r="102" spans="2:11" s="1" customFormat="1" ht="13.5" x14ac:dyDescent="0.25">
      <c r="B102" s="48"/>
      <c r="C102" s="48" t="s">
        <v>4453</v>
      </c>
      <c r="D102" s="48"/>
      <c r="E102" s="48"/>
      <c r="F102" s="49"/>
      <c r="G102" s="49">
        <v>43098.57</v>
      </c>
      <c r="H102" s="49">
        <v>4.6000000000000005</v>
      </c>
      <c r="I102" s="48"/>
    </row>
    <row r="104" spans="2:11" x14ac:dyDescent="0.25">
      <c r="C104" s="1" t="s">
        <v>201</v>
      </c>
    </row>
    <row r="105" spans="2:11" x14ac:dyDescent="0.25">
      <c r="C105" s="37" t="s">
        <v>202</v>
      </c>
      <c r="D105" s="37"/>
      <c r="E105" s="37"/>
      <c r="F105" s="37"/>
      <c r="G105" s="37"/>
      <c r="H105" s="37"/>
      <c r="I105" s="37"/>
      <c r="J105" s="37"/>
      <c r="K105" s="37"/>
    </row>
    <row r="106" spans="2:11" x14ac:dyDescent="0.25">
      <c r="C106" s="2" t="s">
        <v>203</v>
      </c>
    </row>
    <row r="107" spans="2:11" x14ac:dyDescent="0.25">
      <c r="C107" s="2" t="s">
        <v>204</v>
      </c>
    </row>
    <row r="108" spans="2:11" ht="30" customHeight="1" x14ac:dyDescent="0.25">
      <c r="C108" s="91" t="s">
        <v>205</v>
      </c>
      <c r="D108" s="92"/>
      <c r="E108" s="92"/>
      <c r="F108" s="92"/>
      <c r="G108" s="92"/>
      <c r="H108" s="92"/>
      <c r="I108" s="92"/>
      <c r="J108" s="92"/>
      <c r="K108" s="92"/>
    </row>
    <row r="109" spans="2:11" x14ac:dyDescent="0.25">
      <c r="C109" s="2" t="s">
        <v>206</v>
      </c>
    </row>
    <row r="110" spans="2:11" x14ac:dyDescent="0.25">
      <c r="C110" s="2" t="s">
        <v>4844</v>
      </c>
    </row>
    <row r="112" spans="2:11" x14ac:dyDescent="0.25">
      <c r="C112" s="1" t="s">
        <v>4909</v>
      </c>
      <c r="E112" s="88" t="s">
        <v>4910</v>
      </c>
    </row>
    <row r="113" spans="5:5" x14ac:dyDescent="0.25">
      <c r="E113" s="2" t="s">
        <v>4944</v>
      </c>
    </row>
  </sheetData>
  <mergeCells count="1">
    <mergeCell ref="C108:K108"/>
  </mergeCells>
  <hyperlinks>
    <hyperlink ref="J2" location="'Index'!A1" display="'Index'!A1" xr:uid="{10EC542F-9F2F-497B-B9C6-F2852897CEE3}"/>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0E5B8-CB31-4209-9AE8-FE3E265A8AEF}">
  <sheetPr codeName="Sheet1"/>
  <dimension ref="A1:IV122"/>
  <sheetViews>
    <sheetView showGridLines="0" zoomScale="90" zoomScaleNormal="90" workbookViewId="0">
      <pane ySplit="6" topLeftCell="A10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2720</v>
      </c>
      <c r="J2" s="38" t="s">
        <v>4443</v>
      </c>
    </row>
    <row r="3" spans="1:54" ht="16.5" x14ac:dyDescent="0.3">
      <c r="C3" s="1" t="s">
        <v>28</v>
      </c>
      <c r="D3" s="21" t="s">
        <v>2721</v>
      </c>
      <c r="F3" s="80" t="s">
        <v>4826</v>
      </c>
      <c r="G3" s="13" t="s">
        <v>4356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323</v>
      </c>
      <c r="C11" s="60" t="s">
        <v>324</v>
      </c>
      <c r="D11" s="54" t="s">
        <v>325</v>
      </c>
      <c r="E11" s="6" t="s">
        <v>326</v>
      </c>
      <c r="F11" s="19">
        <v>2049844</v>
      </c>
      <c r="G11" s="24">
        <v>13422.38</v>
      </c>
      <c r="H11" s="24">
        <v>5.2</v>
      </c>
      <c r="I11" s="31"/>
      <c r="J11" s="31"/>
      <c r="K11" s="35"/>
    </row>
    <row r="12" spans="1:54" x14ac:dyDescent="0.25">
      <c r="B12" s="8" t="s">
        <v>222</v>
      </c>
      <c r="C12" s="60" t="s">
        <v>223</v>
      </c>
      <c r="D12" s="54" t="s">
        <v>224</v>
      </c>
      <c r="E12" s="6" t="s">
        <v>218</v>
      </c>
      <c r="F12" s="19">
        <v>2521263</v>
      </c>
      <c r="G12" s="24">
        <v>9953.9500000000007</v>
      </c>
      <c r="H12" s="24">
        <v>3.85</v>
      </c>
      <c r="I12" s="31"/>
      <c r="J12" s="31"/>
      <c r="K12" s="35"/>
    </row>
    <row r="13" spans="1:54" x14ac:dyDescent="0.25">
      <c r="B13" s="8" t="s">
        <v>85</v>
      </c>
      <c r="C13" s="60" t="s">
        <v>86</v>
      </c>
      <c r="D13" s="54" t="s">
        <v>87</v>
      </c>
      <c r="E13" s="6" t="s">
        <v>65</v>
      </c>
      <c r="F13" s="19">
        <v>283317</v>
      </c>
      <c r="G13" s="24">
        <v>9530.2199999999993</v>
      </c>
      <c r="H13" s="24">
        <v>3.69</v>
      </c>
      <c r="I13" s="31"/>
      <c r="J13" s="31"/>
      <c r="K13" s="35"/>
    </row>
    <row r="14" spans="1:54" x14ac:dyDescent="0.25">
      <c r="B14" s="8" t="s">
        <v>116</v>
      </c>
      <c r="C14" s="60" t="s">
        <v>117</v>
      </c>
      <c r="D14" s="54" t="s">
        <v>118</v>
      </c>
      <c r="E14" s="6" t="s">
        <v>119</v>
      </c>
      <c r="F14" s="19">
        <v>153304</v>
      </c>
      <c r="G14" s="24">
        <v>9116.99</v>
      </c>
      <c r="H14" s="24">
        <v>3.53</v>
      </c>
      <c r="I14" s="31"/>
      <c r="J14" s="31"/>
      <c r="K14" s="35"/>
    </row>
    <row r="15" spans="1:54" x14ac:dyDescent="0.25">
      <c r="B15" s="8" t="s">
        <v>2182</v>
      </c>
      <c r="C15" s="60" t="s">
        <v>2183</v>
      </c>
      <c r="D15" s="54" t="s">
        <v>2184</v>
      </c>
      <c r="E15" s="6" t="s">
        <v>580</v>
      </c>
      <c r="F15" s="19">
        <v>228882</v>
      </c>
      <c r="G15" s="24">
        <v>7981.57</v>
      </c>
      <c r="H15" s="24">
        <v>3.09</v>
      </c>
      <c r="I15" s="31"/>
      <c r="J15" s="31"/>
      <c r="K15" s="35"/>
    </row>
    <row r="16" spans="1:54" x14ac:dyDescent="0.25">
      <c r="B16" s="8" t="s">
        <v>120</v>
      </c>
      <c r="C16" s="60" t="s">
        <v>121</v>
      </c>
      <c r="D16" s="54" t="s">
        <v>122</v>
      </c>
      <c r="E16" s="6" t="s">
        <v>123</v>
      </c>
      <c r="F16" s="19">
        <v>142133</v>
      </c>
      <c r="G16" s="24">
        <v>7707.87</v>
      </c>
      <c r="H16" s="24">
        <v>2.98</v>
      </c>
      <c r="I16" s="31"/>
      <c r="J16" s="31"/>
      <c r="K16" s="35"/>
    </row>
    <row r="17" spans="2:11" x14ac:dyDescent="0.25">
      <c r="B17" s="8" t="s">
        <v>2221</v>
      </c>
      <c r="C17" s="60" t="s">
        <v>2222</v>
      </c>
      <c r="D17" s="54" t="s">
        <v>2223</v>
      </c>
      <c r="E17" s="6" t="s">
        <v>243</v>
      </c>
      <c r="F17" s="19">
        <v>2019574</v>
      </c>
      <c r="G17" s="24">
        <v>7649.14</v>
      </c>
      <c r="H17" s="24">
        <v>2.96</v>
      </c>
      <c r="I17" s="31"/>
      <c r="J17" s="31"/>
      <c r="K17" s="35"/>
    </row>
    <row r="18" spans="2:11" x14ac:dyDescent="0.25">
      <c r="B18" s="8" t="s">
        <v>589</v>
      </c>
      <c r="C18" s="60" t="s">
        <v>590</v>
      </c>
      <c r="D18" s="54" t="s">
        <v>591</v>
      </c>
      <c r="E18" s="6" t="s">
        <v>243</v>
      </c>
      <c r="F18" s="19">
        <v>4989726</v>
      </c>
      <c r="G18" s="24">
        <v>7506.04</v>
      </c>
      <c r="H18" s="24">
        <v>2.91</v>
      </c>
      <c r="I18" s="31"/>
      <c r="J18" s="31"/>
      <c r="K18" s="35"/>
    </row>
    <row r="19" spans="2:11" x14ac:dyDescent="0.25">
      <c r="B19" s="8" t="s">
        <v>480</v>
      </c>
      <c r="C19" s="60" t="s">
        <v>481</v>
      </c>
      <c r="D19" s="54" t="s">
        <v>482</v>
      </c>
      <c r="E19" s="6" t="s">
        <v>109</v>
      </c>
      <c r="F19" s="19">
        <v>162954</v>
      </c>
      <c r="G19" s="24">
        <v>7333.09</v>
      </c>
      <c r="H19" s="24">
        <v>2.84</v>
      </c>
      <c r="I19" s="31"/>
      <c r="J19" s="31"/>
      <c r="K19" s="35"/>
    </row>
    <row r="20" spans="2:11" x14ac:dyDescent="0.25">
      <c r="B20" s="8" t="s">
        <v>602</v>
      </c>
      <c r="C20" s="60" t="s">
        <v>603</v>
      </c>
      <c r="D20" s="54" t="s">
        <v>604</v>
      </c>
      <c r="E20" s="6" t="s">
        <v>150</v>
      </c>
      <c r="F20" s="19">
        <v>177611</v>
      </c>
      <c r="G20" s="24">
        <v>7027.71</v>
      </c>
      <c r="H20" s="24">
        <v>2.72</v>
      </c>
      <c r="I20" s="31"/>
      <c r="J20" s="31"/>
      <c r="K20" s="35"/>
    </row>
    <row r="21" spans="2:11" x14ac:dyDescent="0.25">
      <c r="B21" s="8" t="s">
        <v>443</v>
      </c>
      <c r="C21" s="60" t="s">
        <v>444</v>
      </c>
      <c r="D21" s="54" t="s">
        <v>445</v>
      </c>
      <c r="E21" s="6" t="s">
        <v>72</v>
      </c>
      <c r="F21" s="19">
        <v>516655</v>
      </c>
      <c r="G21" s="24">
        <v>6999.13</v>
      </c>
      <c r="H21" s="24">
        <v>2.71</v>
      </c>
      <c r="I21" s="31"/>
      <c r="J21" s="31"/>
      <c r="K21" s="35"/>
    </row>
    <row r="22" spans="2:11" x14ac:dyDescent="0.25">
      <c r="B22" s="8" t="s">
        <v>2177</v>
      </c>
      <c r="C22" s="60" t="s">
        <v>2178</v>
      </c>
      <c r="D22" s="54" t="s">
        <v>2179</v>
      </c>
      <c r="E22" s="6" t="s">
        <v>84</v>
      </c>
      <c r="F22" s="19">
        <v>2444945</v>
      </c>
      <c r="G22" s="24">
        <v>6870.3</v>
      </c>
      <c r="H22" s="24">
        <v>2.66</v>
      </c>
      <c r="I22" s="31"/>
      <c r="J22" s="31"/>
      <c r="K22" s="35"/>
    </row>
    <row r="23" spans="2:11" x14ac:dyDescent="0.25">
      <c r="B23" s="8" t="s">
        <v>2185</v>
      </c>
      <c r="C23" s="60" t="s">
        <v>710</v>
      </c>
      <c r="D23" s="54" t="s">
        <v>2186</v>
      </c>
      <c r="E23" s="6" t="s">
        <v>72</v>
      </c>
      <c r="F23" s="19">
        <v>1756590</v>
      </c>
      <c r="G23" s="24">
        <v>6666.26</v>
      </c>
      <c r="H23" s="24">
        <v>2.58</v>
      </c>
      <c r="I23" s="31"/>
      <c r="J23" s="31"/>
      <c r="K23" s="35"/>
    </row>
    <row r="24" spans="2:11" x14ac:dyDescent="0.25">
      <c r="B24" s="8" t="s">
        <v>645</v>
      </c>
      <c r="C24" s="60" t="s">
        <v>646</v>
      </c>
      <c r="D24" s="54" t="s">
        <v>647</v>
      </c>
      <c r="E24" s="6" t="s">
        <v>258</v>
      </c>
      <c r="F24" s="19">
        <v>1651032</v>
      </c>
      <c r="G24" s="24">
        <v>6341.61</v>
      </c>
      <c r="H24" s="24">
        <v>2.46</v>
      </c>
      <c r="I24" s="31"/>
      <c r="J24" s="31"/>
      <c r="K24" s="35"/>
    </row>
    <row r="25" spans="2:11" x14ac:dyDescent="0.25">
      <c r="B25" s="8" t="s">
        <v>1055</v>
      </c>
      <c r="C25" s="60" t="s">
        <v>1056</v>
      </c>
      <c r="D25" s="54" t="s">
        <v>1057</v>
      </c>
      <c r="E25" s="6" t="s">
        <v>84</v>
      </c>
      <c r="F25" s="19">
        <v>4507338</v>
      </c>
      <c r="G25" s="24">
        <v>6102.94</v>
      </c>
      <c r="H25" s="24">
        <v>2.36</v>
      </c>
      <c r="I25" s="31"/>
      <c r="J25" s="31"/>
      <c r="K25" s="35"/>
    </row>
    <row r="26" spans="2:11" x14ac:dyDescent="0.25">
      <c r="B26" s="8" t="s">
        <v>136</v>
      </c>
      <c r="C26" s="60" t="s">
        <v>137</v>
      </c>
      <c r="D26" s="54" t="s">
        <v>138</v>
      </c>
      <c r="E26" s="6" t="s">
        <v>139</v>
      </c>
      <c r="F26" s="19">
        <v>1059325</v>
      </c>
      <c r="G26" s="24">
        <v>6048.22</v>
      </c>
      <c r="H26" s="24">
        <v>2.34</v>
      </c>
      <c r="I26" s="31"/>
      <c r="J26" s="31"/>
      <c r="K26" s="35"/>
    </row>
    <row r="27" spans="2:11" x14ac:dyDescent="0.25">
      <c r="B27" s="8" t="s">
        <v>549</v>
      </c>
      <c r="C27" s="60" t="s">
        <v>550</v>
      </c>
      <c r="D27" s="54" t="s">
        <v>551</v>
      </c>
      <c r="E27" s="6" t="s">
        <v>131</v>
      </c>
      <c r="F27" s="19">
        <v>5339109</v>
      </c>
      <c r="G27" s="24">
        <v>5610.34</v>
      </c>
      <c r="H27" s="24">
        <v>2.17</v>
      </c>
      <c r="I27" s="31"/>
      <c r="J27" s="31"/>
      <c r="K27" s="35"/>
    </row>
    <row r="28" spans="2:11" x14ac:dyDescent="0.25">
      <c r="B28" s="8" t="s">
        <v>510</v>
      </c>
      <c r="C28" s="60" t="s">
        <v>511</v>
      </c>
      <c r="D28" s="54" t="s">
        <v>512</v>
      </c>
      <c r="E28" s="6" t="s">
        <v>44</v>
      </c>
      <c r="F28" s="19">
        <v>2238106</v>
      </c>
      <c r="G28" s="24">
        <v>5541.55</v>
      </c>
      <c r="H28" s="24">
        <v>2.15</v>
      </c>
      <c r="I28" s="31"/>
      <c r="J28" s="31"/>
      <c r="K28" s="35"/>
    </row>
    <row r="29" spans="2:11" x14ac:dyDescent="0.25">
      <c r="B29" s="8" t="s">
        <v>351</v>
      </c>
      <c r="C29" s="60" t="s">
        <v>352</v>
      </c>
      <c r="D29" s="54" t="s">
        <v>353</v>
      </c>
      <c r="E29" s="6" t="s">
        <v>247</v>
      </c>
      <c r="F29" s="19">
        <v>245781</v>
      </c>
      <c r="G29" s="24">
        <v>5447.49</v>
      </c>
      <c r="H29" s="24">
        <v>2.11</v>
      </c>
      <c r="I29" s="31"/>
      <c r="J29" s="31"/>
      <c r="K29" s="35"/>
    </row>
    <row r="30" spans="2:11" x14ac:dyDescent="0.25">
      <c r="B30" s="8" t="s">
        <v>2313</v>
      </c>
      <c r="C30" s="60" t="s">
        <v>2314</v>
      </c>
      <c r="D30" s="54" t="s">
        <v>2315</v>
      </c>
      <c r="E30" s="6" t="s">
        <v>95</v>
      </c>
      <c r="F30" s="19">
        <v>827673</v>
      </c>
      <c r="G30" s="24">
        <v>5421.67</v>
      </c>
      <c r="H30" s="24">
        <v>2.1</v>
      </c>
      <c r="I30" s="31"/>
      <c r="J30" s="31"/>
      <c r="K30" s="35"/>
    </row>
    <row r="31" spans="2:11" x14ac:dyDescent="0.25">
      <c r="B31" s="8" t="s">
        <v>1005</v>
      </c>
      <c r="C31" s="60" t="s">
        <v>1006</v>
      </c>
      <c r="D31" s="54" t="s">
        <v>1007</v>
      </c>
      <c r="E31" s="6" t="s">
        <v>119</v>
      </c>
      <c r="F31" s="19">
        <v>126183</v>
      </c>
      <c r="G31" s="24">
        <v>5325.17</v>
      </c>
      <c r="H31" s="24">
        <v>2.06</v>
      </c>
      <c r="I31" s="31"/>
      <c r="J31" s="31"/>
      <c r="K31" s="35"/>
    </row>
    <row r="32" spans="2:11" x14ac:dyDescent="0.25">
      <c r="B32" s="8" t="s">
        <v>2219</v>
      </c>
      <c r="C32" s="60" t="s">
        <v>803</v>
      </c>
      <c r="D32" s="54" t="s">
        <v>2220</v>
      </c>
      <c r="E32" s="6" t="s">
        <v>44</v>
      </c>
      <c r="F32" s="19">
        <v>4067255</v>
      </c>
      <c r="G32" s="24">
        <v>5021.03</v>
      </c>
      <c r="H32" s="24">
        <v>1.94</v>
      </c>
      <c r="I32" s="31"/>
      <c r="J32" s="31"/>
      <c r="K32" s="35"/>
    </row>
    <row r="33" spans="2:11" x14ac:dyDescent="0.25">
      <c r="B33" s="8" t="s">
        <v>219</v>
      </c>
      <c r="C33" s="60" t="s">
        <v>220</v>
      </c>
      <c r="D33" s="54" t="s">
        <v>221</v>
      </c>
      <c r="E33" s="6" t="s">
        <v>207</v>
      </c>
      <c r="F33" s="19">
        <v>446787</v>
      </c>
      <c r="G33" s="24">
        <v>4973.1899999999996</v>
      </c>
      <c r="H33" s="24">
        <v>1.93</v>
      </c>
      <c r="I33" s="31"/>
      <c r="J33" s="31"/>
      <c r="K33" s="35"/>
    </row>
    <row r="34" spans="2:11" x14ac:dyDescent="0.25">
      <c r="B34" s="8" t="s">
        <v>102</v>
      </c>
      <c r="C34" s="60" t="s">
        <v>103</v>
      </c>
      <c r="D34" s="54" t="s">
        <v>104</v>
      </c>
      <c r="E34" s="6" t="s">
        <v>105</v>
      </c>
      <c r="F34" s="19">
        <v>374151</v>
      </c>
      <c r="G34" s="24">
        <v>4807.84</v>
      </c>
      <c r="H34" s="24">
        <v>1.86</v>
      </c>
      <c r="I34" s="31"/>
      <c r="J34" s="31"/>
      <c r="K34" s="35"/>
    </row>
    <row r="35" spans="2:11" x14ac:dyDescent="0.25">
      <c r="B35" s="8" t="s">
        <v>265</v>
      </c>
      <c r="C35" s="60" t="s">
        <v>266</v>
      </c>
      <c r="D35" s="54" t="s">
        <v>267</v>
      </c>
      <c r="E35" s="6" t="s">
        <v>184</v>
      </c>
      <c r="F35" s="19">
        <v>485282</v>
      </c>
      <c r="G35" s="24">
        <v>4779.0600000000004</v>
      </c>
      <c r="H35" s="24">
        <v>1.85</v>
      </c>
      <c r="I35" s="31"/>
      <c r="J35" s="31"/>
      <c r="K35" s="35"/>
    </row>
    <row r="36" spans="2:11" x14ac:dyDescent="0.25">
      <c r="B36" s="8" t="s">
        <v>2190</v>
      </c>
      <c r="C36" s="60" t="s">
        <v>719</v>
      </c>
      <c r="D36" s="54" t="s">
        <v>2191</v>
      </c>
      <c r="E36" s="6" t="s">
        <v>72</v>
      </c>
      <c r="F36" s="19">
        <v>1506801</v>
      </c>
      <c r="G36" s="24">
        <v>4597.25</v>
      </c>
      <c r="H36" s="24">
        <v>1.78</v>
      </c>
      <c r="I36" s="31"/>
      <c r="J36" s="31"/>
      <c r="K36" s="35"/>
    </row>
    <row r="37" spans="2:11" x14ac:dyDescent="0.25">
      <c r="B37" s="8" t="s">
        <v>2307</v>
      </c>
      <c r="C37" s="60" t="s">
        <v>2308</v>
      </c>
      <c r="D37" s="54" t="s">
        <v>2309</v>
      </c>
      <c r="E37" s="6" t="s">
        <v>72</v>
      </c>
      <c r="F37" s="19">
        <v>52231</v>
      </c>
      <c r="G37" s="24">
        <v>4568.12</v>
      </c>
      <c r="H37" s="24">
        <v>1.77</v>
      </c>
      <c r="I37" s="31"/>
      <c r="J37" s="31"/>
      <c r="K37" s="35"/>
    </row>
    <row r="38" spans="2:11" x14ac:dyDescent="0.25">
      <c r="B38" s="8" t="s">
        <v>96</v>
      </c>
      <c r="C38" s="60" t="s">
        <v>97</v>
      </c>
      <c r="D38" s="54" t="s">
        <v>98</v>
      </c>
      <c r="E38" s="6" t="s">
        <v>51</v>
      </c>
      <c r="F38" s="19">
        <v>111936</v>
      </c>
      <c r="G38" s="24">
        <v>4492.8900000000003</v>
      </c>
      <c r="H38" s="24">
        <v>1.74</v>
      </c>
      <c r="I38" s="31"/>
      <c r="J38" s="31"/>
      <c r="K38" s="35"/>
    </row>
    <row r="39" spans="2:11" x14ac:dyDescent="0.25">
      <c r="B39" s="8" t="s">
        <v>434</v>
      </c>
      <c r="C39" s="60" t="s">
        <v>435</v>
      </c>
      <c r="D39" s="54" t="s">
        <v>436</v>
      </c>
      <c r="E39" s="6" t="s">
        <v>390</v>
      </c>
      <c r="F39" s="19">
        <v>3254073</v>
      </c>
      <c r="G39" s="24">
        <v>4481.18</v>
      </c>
      <c r="H39" s="24">
        <v>1.74</v>
      </c>
      <c r="I39" s="31"/>
      <c r="J39" s="31"/>
      <c r="K39" s="35"/>
    </row>
    <row r="40" spans="2:11" x14ac:dyDescent="0.25">
      <c r="B40" s="8" t="s">
        <v>1058</v>
      </c>
      <c r="C40" s="60" t="s">
        <v>1059</v>
      </c>
      <c r="D40" s="54" t="s">
        <v>1060</v>
      </c>
      <c r="E40" s="6" t="s">
        <v>258</v>
      </c>
      <c r="F40" s="19">
        <v>356336</v>
      </c>
      <c r="G40" s="24">
        <v>4343.0200000000004</v>
      </c>
      <c r="H40" s="24">
        <v>1.68</v>
      </c>
      <c r="I40" s="31"/>
      <c r="J40" s="31"/>
      <c r="K40" s="35"/>
    </row>
    <row r="41" spans="2:11" x14ac:dyDescent="0.25">
      <c r="B41" s="8" t="s">
        <v>339</v>
      </c>
      <c r="C41" s="60" t="s">
        <v>340</v>
      </c>
      <c r="D41" s="54" t="s">
        <v>341</v>
      </c>
      <c r="E41" s="6" t="s">
        <v>44</v>
      </c>
      <c r="F41" s="19">
        <v>4159625</v>
      </c>
      <c r="G41" s="24">
        <v>4182.92</v>
      </c>
      <c r="H41" s="24">
        <v>1.62</v>
      </c>
      <c r="I41" s="31"/>
      <c r="J41" s="31"/>
      <c r="K41" s="35"/>
    </row>
    <row r="42" spans="2:11" x14ac:dyDescent="0.25">
      <c r="B42" s="8" t="s">
        <v>461</v>
      </c>
      <c r="C42" s="60" t="s">
        <v>462</v>
      </c>
      <c r="D42" s="54" t="s">
        <v>463</v>
      </c>
      <c r="E42" s="6" t="s">
        <v>72</v>
      </c>
      <c r="F42" s="19">
        <v>129372</v>
      </c>
      <c r="G42" s="24">
        <v>4088.28</v>
      </c>
      <c r="H42" s="24">
        <v>1.58</v>
      </c>
      <c r="I42" s="31"/>
      <c r="J42" s="31"/>
      <c r="K42" s="35"/>
    </row>
    <row r="43" spans="2:11" x14ac:dyDescent="0.25">
      <c r="B43" s="8" t="s">
        <v>592</v>
      </c>
      <c r="C43" s="60" t="s">
        <v>593</v>
      </c>
      <c r="D43" s="54" t="s">
        <v>594</v>
      </c>
      <c r="E43" s="6" t="s">
        <v>243</v>
      </c>
      <c r="F43" s="19">
        <v>418505</v>
      </c>
      <c r="G43" s="24">
        <v>3912.6</v>
      </c>
      <c r="H43" s="24">
        <v>1.51</v>
      </c>
      <c r="I43" s="31"/>
      <c r="J43" s="31"/>
      <c r="K43" s="35"/>
    </row>
    <row r="44" spans="2:11" x14ac:dyDescent="0.25">
      <c r="B44" s="8" t="s">
        <v>627</v>
      </c>
      <c r="C44" s="60" t="s">
        <v>628</v>
      </c>
      <c r="D44" s="54" t="s">
        <v>629</v>
      </c>
      <c r="E44" s="6" t="s">
        <v>146</v>
      </c>
      <c r="F44" s="19">
        <v>773883</v>
      </c>
      <c r="G44" s="24">
        <v>3901.14</v>
      </c>
      <c r="H44" s="24">
        <v>1.51</v>
      </c>
      <c r="I44" s="31"/>
      <c r="J44" s="31"/>
      <c r="K44" s="35"/>
    </row>
    <row r="45" spans="2:11" x14ac:dyDescent="0.25">
      <c r="B45" s="8" t="s">
        <v>2324</v>
      </c>
      <c r="C45" s="60" t="s">
        <v>807</v>
      </c>
      <c r="D45" s="54" t="s">
        <v>2325</v>
      </c>
      <c r="E45" s="6" t="s">
        <v>44</v>
      </c>
      <c r="F45" s="19">
        <v>2331096</v>
      </c>
      <c r="G45" s="24">
        <v>3827.66</v>
      </c>
      <c r="H45" s="24">
        <v>1.48</v>
      </c>
      <c r="I45" s="31"/>
      <c r="J45" s="31"/>
      <c r="K45" s="35"/>
    </row>
    <row r="46" spans="2:11" x14ac:dyDescent="0.25">
      <c r="B46" s="8" t="s">
        <v>92</v>
      </c>
      <c r="C46" s="60" t="s">
        <v>93</v>
      </c>
      <c r="D46" s="54" t="s">
        <v>94</v>
      </c>
      <c r="E46" s="6" t="s">
        <v>95</v>
      </c>
      <c r="F46" s="19">
        <v>63276</v>
      </c>
      <c r="G46" s="24">
        <v>3759.54</v>
      </c>
      <c r="H46" s="24">
        <v>1.46</v>
      </c>
      <c r="I46" s="31"/>
      <c r="J46" s="31"/>
      <c r="K46" s="35"/>
    </row>
    <row r="47" spans="2:11" x14ac:dyDescent="0.25">
      <c r="B47" s="8" t="s">
        <v>228</v>
      </c>
      <c r="C47" s="60" t="s">
        <v>229</v>
      </c>
      <c r="D47" s="54" t="s">
        <v>230</v>
      </c>
      <c r="E47" s="6" t="s">
        <v>76</v>
      </c>
      <c r="F47" s="19">
        <v>16135</v>
      </c>
      <c r="G47" s="24">
        <v>3714.28</v>
      </c>
      <c r="H47" s="24">
        <v>1.44</v>
      </c>
      <c r="I47" s="31"/>
      <c r="J47" s="31"/>
      <c r="K47" s="35"/>
    </row>
    <row r="48" spans="2:11" x14ac:dyDescent="0.25">
      <c r="B48" s="8" t="s">
        <v>586</v>
      </c>
      <c r="C48" s="60" t="s">
        <v>587</v>
      </c>
      <c r="D48" s="54" t="s">
        <v>588</v>
      </c>
      <c r="E48" s="6" t="s">
        <v>105</v>
      </c>
      <c r="F48" s="19">
        <v>29389</v>
      </c>
      <c r="G48" s="24">
        <v>3549.02</v>
      </c>
      <c r="H48" s="24">
        <v>1.37</v>
      </c>
      <c r="I48" s="31"/>
      <c r="J48" s="31"/>
      <c r="K48" s="35"/>
    </row>
    <row r="49" spans="2:11" x14ac:dyDescent="0.25">
      <c r="B49" s="8" t="s">
        <v>2200</v>
      </c>
      <c r="C49" s="60" t="s">
        <v>2201</v>
      </c>
      <c r="D49" s="54" t="s">
        <v>2202</v>
      </c>
      <c r="E49" s="6" t="s">
        <v>243</v>
      </c>
      <c r="F49" s="19">
        <v>404455</v>
      </c>
      <c r="G49" s="24">
        <v>3263.55</v>
      </c>
      <c r="H49" s="24">
        <v>1.26</v>
      </c>
      <c r="I49" s="31"/>
      <c r="J49" s="31"/>
      <c r="K49" s="35"/>
    </row>
    <row r="50" spans="2:11" x14ac:dyDescent="0.25">
      <c r="B50" s="8" t="s">
        <v>110</v>
      </c>
      <c r="C50" s="60" t="s">
        <v>111</v>
      </c>
      <c r="D50" s="54" t="s">
        <v>112</v>
      </c>
      <c r="E50" s="6" t="s">
        <v>95</v>
      </c>
      <c r="F50" s="19">
        <v>106622</v>
      </c>
      <c r="G50" s="24">
        <v>3129.36</v>
      </c>
      <c r="H50" s="24">
        <v>1.21</v>
      </c>
      <c r="I50" s="31"/>
      <c r="J50" s="31"/>
      <c r="K50" s="35"/>
    </row>
    <row r="51" spans="2:11" x14ac:dyDescent="0.25">
      <c r="B51" s="8" t="s">
        <v>2722</v>
      </c>
      <c r="C51" s="60" t="s">
        <v>2723</v>
      </c>
      <c r="D51" s="54" t="s">
        <v>2724</v>
      </c>
      <c r="E51" s="6" t="s">
        <v>65</v>
      </c>
      <c r="F51" s="19">
        <v>172010</v>
      </c>
      <c r="G51" s="24">
        <v>3058.34</v>
      </c>
      <c r="H51" s="24">
        <v>1.18</v>
      </c>
      <c r="I51" s="31"/>
      <c r="J51" s="31"/>
      <c r="K51" s="35"/>
    </row>
    <row r="52" spans="2:11" x14ac:dyDescent="0.25">
      <c r="B52" s="8" t="s">
        <v>2262</v>
      </c>
      <c r="C52" s="60" t="s">
        <v>652</v>
      </c>
      <c r="D52" s="54" t="s">
        <v>2263</v>
      </c>
      <c r="E52" s="6" t="s">
        <v>131</v>
      </c>
      <c r="F52" s="19">
        <v>10461</v>
      </c>
      <c r="G52" s="24">
        <v>3007.01</v>
      </c>
      <c r="H52" s="24">
        <v>1.1599999999999999</v>
      </c>
      <c r="I52" s="31"/>
      <c r="J52" s="31"/>
      <c r="K52" s="35"/>
    </row>
    <row r="53" spans="2:11" x14ac:dyDescent="0.25">
      <c r="B53" s="8" t="s">
        <v>2059</v>
      </c>
      <c r="C53" s="60" t="s">
        <v>2060</v>
      </c>
      <c r="D53" s="54" t="s">
        <v>2061</v>
      </c>
      <c r="E53" s="6" t="s">
        <v>76</v>
      </c>
      <c r="F53" s="19">
        <v>735728</v>
      </c>
      <c r="G53" s="24">
        <v>2952.11</v>
      </c>
      <c r="H53" s="24">
        <v>1.1399999999999999</v>
      </c>
      <c r="I53" s="31"/>
      <c r="J53" s="31"/>
      <c r="K53" s="35"/>
    </row>
    <row r="54" spans="2:11" x14ac:dyDescent="0.25">
      <c r="B54" s="8" t="s">
        <v>2725</v>
      </c>
      <c r="C54" s="60" t="s">
        <v>2726</v>
      </c>
      <c r="D54" s="54" t="s">
        <v>2727</v>
      </c>
      <c r="E54" s="6" t="s">
        <v>95</v>
      </c>
      <c r="F54" s="19">
        <v>106691</v>
      </c>
      <c r="G54" s="24">
        <v>2737.16</v>
      </c>
      <c r="H54" s="24">
        <v>1.06</v>
      </c>
      <c r="I54" s="31"/>
      <c r="J54" s="31"/>
      <c r="K54" s="35"/>
    </row>
    <row r="55" spans="2:11" x14ac:dyDescent="0.25">
      <c r="B55" s="8" t="s">
        <v>2264</v>
      </c>
      <c r="C55" s="60" t="s">
        <v>2265</v>
      </c>
      <c r="D55" s="54" t="s">
        <v>2266</v>
      </c>
      <c r="E55" s="6" t="s">
        <v>119</v>
      </c>
      <c r="F55" s="19">
        <v>301784</v>
      </c>
      <c r="G55" s="24">
        <v>2629.14</v>
      </c>
      <c r="H55" s="24">
        <v>1.02</v>
      </c>
      <c r="I55" s="31"/>
      <c r="J55" s="31"/>
      <c r="K55" s="35"/>
    </row>
    <row r="56" spans="2:11" x14ac:dyDescent="0.25">
      <c r="B56" s="8" t="s">
        <v>2203</v>
      </c>
      <c r="C56" s="60" t="s">
        <v>2204</v>
      </c>
      <c r="D56" s="54" t="s">
        <v>2205</v>
      </c>
      <c r="E56" s="6" t="s">
        <v>80</v>
      </c>
      <c r="F56" s="19">
        <v>522974</v>
      </c>
      <c r="G56" s="24">
        <v>2626.11</v>
      </c>
      <c r="H56" s="24">
        <v>1.02</v>
      </c>
      <c r="I56" s="31"/>
      <c r="J56" s="31"/>
      <c r="K56" s="35"/>
    </row>
    <row r="57" spans="2:11" x14ac:dyDescent="0.25">
      <c r="B57" s="8" t="s">
        <v>2195</v>
      </c>
      <c r="C57" s="60" t="s">
        <v>2196</v>
      </c>
      <c r="D57" s="54" t="s">
        <v>2197</v>
      </c>
      <c r="E57" s="6" t="s">
        <v>146</v>
      </c>
      <c r="F57" s="19">
        <v>339657</v>
      </c>
      <c r="G57" s="24">
        <v>2299.48</v>
      </c>
      <c r="H57" s="24">
        <v>0.89</v>
      </c>
      <c r="I57" s="31"/>
      <c r="J57" s="31"/>
      <c r="K57" s="35"/>
    </row>
    <row r="58" spans="2:11" x14ac:dyDescent="0.25">
      <c r="B58" s="8" t="s">
        <v>2728</v>
      </c>
      <c r="C58" s="60" t="s">
        <v>2729</v>
      </c>
      <c r="D58" s="54" t="s">
        <v>2730</v>
      </c>
      <c r="E58" s="6" t="s">
        <v>72</v>
      </c>
      <c r="F58" s="19">
        <v>2426611</v>
      </c>
      <c r="G58" s="24">
        <v>2116.73</v>
      </c>
      <c r="H58" s="24">
        <v>0.82</v>
      </c>
      <c r="I58" s="31"/>
      <c r="J58" s="31"/>
      <c r="K58" s="35"/>
    </row>
    <row r="59" spans="2:11" x14ac:dyDescent="0.25">
      <c r="B59" s="8" t="s">
        <v>2290</v>
      </c>
      <c r="C59" s="60" t="s">
        <v>2291</v>
      </c>
      <c r="D59" s="54" t="s">
        <v>2292</v>
      </c>
      <c r="E59" s="6" t="s">
        <v>180</v>
      </c>
      <c r="F59" s="19">
        <v>91646</v>
      </c>
      <c r="G59" s="24">
        <v>1892.67</v>
      </c>
      <c r="H59" s="24">
        <v>0.73</v>
      </c>
      <c r="I59" s="31"/>
      <c r="J59" s="31"/>
      <c r="K59" s="35"/>
    </row>
    <row r="60" spans="2:11" x14ac:dyDescent="0.25">
      <c r="B60" s="8" t="s">
        <v>2731</v>
      </c>
      <c r="C60" s="60" t="s">
        <v>1886</v>
      </c>
      <c r="D60" s="54" t="s">
        <v>2732</v>
      </c>
      <c r="E60" s="6" t="s">
        <v>72</v>
      </c>
      <c r="F60" s="19">
        <v>521107</v>
      </c>
      <c r="G60" s="24">
        <v>1589.38</v>
      </c>
      <c r="H60" s="24">
        <v>0.62</v>
      </c>
      <c r="I60" s="31"/>
      <c r="J60" s="31"/>
      <c r="K60" s="35"/>
    </row>
    <row r="61" spans="2:11" x14ac:dyDescent="0.25">
      <c r="C61" s="58" t="s">
        <v>185</v>
      </c>
      <c r="D61" s="54"/>
      <c r="E61" s="6"/>
      <c r="F61" s="19"/>
      <c r="G61" s="25">
        <v>257903.7</v>
      </c>
      <c r="H61" s="25">
        <v>99.84</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197</v>
      </c>
      <c r="C103" s="60" t="s">
        <v>198</v>
      </c>
      <c r="D103" s="54"/>
      <c r="E103" s="6"/>
      <c r="F103" s="19"/>
      <c r="G103" s="24">
        <v>454.57</v>
      </c>
      <c r="H103" s="24">
        <v>0.18</v>
      </c>
      <c r="I103" s="31"/>
      <c r="J103" s="31"/>
      <c r="K103" s="35"/>
    </row>
    <row r="104" spans="1:54" x14ac:dyDescent="0.25">
      <c r="C104" s="58" t="s">
        <v>185</v>
      </c>
      <c r="D104" s="54"/>
      <c r="E104" s="6"/>
      <c r="F104" s="19"/>
      <c r="G104" s="25">
        <v>454.57</v>
      </c>
      <c r="H104" s="25">
        <v>0.18</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4766</v>
      </c>
      <c r="D107" s="54"/>
      <c r="E107" s="6"/>
      <c r="F107" s="19"/>
      <c r="G107" s="24" t="s">
        <v>2</v>
      </c>
      <c r="H107" s="24" t="s">
        <v>2</v>
      </c>
      <c r="I107" s="31"/>
      <c r="J107" s="31"/>
      <c r="K107" s="35"/>
      <c r="L107" s="3"/>
      <c r="AI107" s="3"/>
      <c r="AV107" s="3"/>
      <c r="AX107" s="3"/>
      <c r="BB107" s="3"/>
    </row>
    <row r="108" spans="1:54" x14ac:dyDescent="0.25">
      <c r="B108" s="8"/>
      <c r="C108" s="60" t="s">
        <v>199</v>
      </c>
      <c r="D108" s="54"/>
      <c r="E108" s="6"/>
      <c r="F108" s="19"/>
      <c r="G108" s="24">
        <v>-98.55</v>
      </c>
      <c r="H108" s="24">
        <v>-0.02</v>
      </c>
      <c r="I108" s="31"/>
      <c r="J108" s="31"/>
      <c r="K108" s="35"/>
    </row>
    <row r="109" spans="1:54" x14ac:dyDescent="0.25">
      <c r="C109" s="58" t="s">
        <v>185</v>
      </c>
      <c r="D109" s="54"/>
      <c r="E109" s="6"/>
      <c r="F109" s="19"/>
      <c r="G109" s="25">
        <v>-98.55</v>
      </c>
      <c r="H109" s="25">
        <v>-0.02</v>
      </c>
      <c r="I109" s="31"/>
      <c r="J109" s="31"/>
      <c r="K109" s="35"/>
    </row>
    <row r="110" spans="1:54" x14ac:dyDescent="0.25">
      <c r="C110" s="57"/>
      <c r="D110" s="54"/>
      <c r="E110" s="6"/>
      <c r="F110" s="19"/>
      <c r="G110" s="24"/>
      <c r="H110" s="24"/>
      <c r="I110" s="31"/>
      <c r="J110" s="31"/>
      <c r="K110" s="35"/>
    </row>
    <row r="111" spans="1:54" x14ac:dyDescent="0.25">
      <c r="C111" s="61" t="s">
        <v>200</v>
      </c>
      <c r="D111" s="55"/>
      <c r="E111" s="5"/>
      <c r="F111" s="20"/>
      <c r="G111" s="26">
        <v>258259.72</v>
      </c>
      <c r="H111" s="26">
        <v>100.00000000000001</v>
      </c>
      <c r="I111" s="32"/>
      <c r="J111" s="32"/>
      <c r="K111" s="36"/>
    </row>
    <row r="114" spans="3:11" x14ac:dyDescent="0.25">
      <c r="C114" s="1" t="s">
        <v>201</v>
      </c>
    </row>
    <row r="115" spans="3:11" x14ac:dyDescent="0.25">
      <c r="C115" s="37" t="s">
        <v>202</v>
      </c>
      <c r="D115" s="37"/>
      <c r="E115" s="37"/>
      <c r="F115" s="37"/>
      <c r="G115" s="37"/>
      <c r="H115" s="37"/>
      <c r="I115" s="37"/>
      <c r="J115" s="37"/>
      <c r="K115" s="37"/>
    </row>
    <row r="116" spans="3:11" x14ac:dyDescent="0.25">
      <c r="C116" s="2" t="s">
        <v>203</v>
      </c>
    </row>
    <row r="117" spans="3:11" x14ac:dyDescent="0.25">
      <c r="C117" s="2" t="s">
        <v>204</v>
      </c>
    </row>
    <row r="118" spans="3:11" ht="30" customHeight="1" x14ac:dyDescent="0.25">
      <c r="C118" s="91" t="s">
        <v>205</v>
      </c>
      <c r="D118" s="92"/>
      <c r="E118" s="92"/>
      <c r="F118" s="92"/>
      <c r="G118" s="92"/>
      <c r="H118" s="92"/>
      <c r="I118" s="92"/>
      <c r="J118" s="92"/>
      <c r="K118" s="92"/>
    </row>
    <row r="119" spans="3:11" x14ac:dyDescent="0.25">
      <c r="C119" s="2" t="s">
        <v>206</v>
      </c>
    </row>
    <row r="121" spans="3:11" x14ac:dyDescent="0.25">
      <c r="C121" s="1" t="s">
        <v>4909</v>
      </c>
      <c r="E121" s="88" t="s">
        <v>4910</v>
      </c>
    </row>
    <row r="122" spans="3:11" x14ac:dyDescent="0.25">
      <c r="E122" s="2" t="s">
        <v>4945</v>
      </c>
    </row>
  </sheetData>
  <mergeCells count="1">
    <mergeCell ref="C118:K118"/>
  </mergeCells>
  <hyperlinks>
    <hyperlink ref="J2" location="'Index'!A1" display="'Index'!A1" xr:uid="{1BA34D48-3E8A-4437-8C0E-251CECF94755}"/>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6830F-49F5-4A33-8D4A-104A8E5B77A9}">
  <sheetPr codeName="Sheet1"/>
  <dimension ref="A1:IV86"/>
  <sheetViews>
    <sheetView showGridLines="0" zoomScale="90" zoomScaleNormal="90" workbookViewId="0">
      <pane ySplit="6" topLeftCell="A66"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2733</v>
      </c>
      <c r="J2" s="38" t="s">
        <v>4443</v>
      </c>
    </row>
    <row r="3" spans="1:54" ht="16.5" x14ac:dyDescent="0.3">
      <c r="C3" s="1" t="s">
        <v>28</v>
      </c>
      <c r="D3" s="21" t="s">
        <v>2734</v>
      </c>
      <c r="F3" s="80" t="s">
        <v>4826</v>
      </c>
      <c r="G3" s="13" t="s">
        <v>4357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8766064</v>
      </c>
      <c r="G11" s="24">
        <v>64128.14</v>
      </c>
      <c r="H11" s="24">
        <v>19</v>
      </c>
      <c r="I11" s="31"/>
      <c r="J11" s="31"/>
      <c r="K11" s="35"/>
    </row>
    <row r="12" spans="1:54" x14ac:dyDescent="0.25">
      <c r="B12" s="8" t="s">
        <v>41</v>
      </c>
      <c r="C12" s="60" t="s">
        <v>42</v>
      </c>
      <c r="D12" s="54" t="s">
        <v>43</v>
      </c>
      <c r="E12" s="6" t="s">
        <v>44</v>
      </c>
      <c r="F12" s="19">
        <v>3948750</v>
      </c>
      <c r="G12" s="24">
        <v>47617.98</v>
      </c>
      <c r="H12" s="24">
        <v>14.11</v>
      </c>
      <c r="I12" s="31"/>
      <c r="J12" s="31"/>
      <c r="K12" s="35"/>
    </row>
    <row r="13" spans="1:54" x14ac:dyDescent="0.25">
      <c r="B13" s="8" t="s">
        <v>52</v>
      </c>
      <c r="C13" s="60" t="s">
        <v>53</v>
      </c>
      <c r="D13" s="54" t="s">
        <v>54</v>
      </c>
      <c r="E13" s="6" t="s">
        <v>44</v>
      </c>
      <c r="F13" s="19">
        <v>2908546</v>
      </c>
      <c r="G13" s="24">
        <v>33776.94</v>
      </c>
      <c r="H13" s="24">
        <v>10.01</v>
      </c>
      <c r="I13" s="31"/>
      <c r="J13" s="31"/>
      <c r="K13" s="35"/>
    </row>
    <row r="14" spans="1:54" x14ac:dyDescent="0.25">
      <c r="B14" s="8" t="s">
        <v>59</v>
      </c>
      <c r="C14" s="60" t="s">
        <v>60</v>
      </c>
      <c r="D14" s="54" t="s">
        <v>61</v>
      </c>
      <c r="E14" s="6" t="s">
        <v>44</v>
      </c>
      <c r="F14" s="19">
        <v>3423609</v>
      </c>
      <c r="G14" s="24">
        <v>33530.83</v>
      </c>
      <c r="H14" s="24">
        <v>9.94</v>
      </c>
      <c r="I14" s="31"/>
      <c r="J14" s="31"/>
      <c r="K14" s="35"/>
    </row>
    <row r="15" spans="1:54" x14ac:dyDescent="0.25">
      <c r="B15" s="8" t="s">
        <v>66</v>
      </c>
      <c r="C15" s="60" t="s">
        <v>67</v>
      </c>
      <c r="D15" s="54" t="s">
        <v>68</v>
      </c>
      <c r="E15" s="6" t="s">
        <v>44</v>
      </c>
      <c r="F15" s="19">
        <v>9292793</v>
      </c>
      <c r="G15" s="24">
        <v>32840.730000000003</v>
      </c>
      <c r="H15" s="24">
        <v>9.73</v>
      </c>
      <c r="I15" s="31"/>
      <c r="J15" s="31"/>
      <c r="K15" s="35"/>
    </row>
    <row r="16" spans="1:54" x14ac:dyDescent="0.25">
      <c r="B16" s="8" t="s">
        <v>1991</v>
      </c>
      <c r="C16" s="60" t="s">
        <v>1499</v>
      </c>
      <c r="D16" s="54" t="s">
        <v>1992</v>
      </c>
      <c r="E16" s="6" t="s">
        <v>44</v>
      </c>
      <c r="F16" s="19">
        <v>8040337</v>
      </c>
      <c r="G16" s="24">
        <v>20856.63</v>
      </c>
      <c r="H16" s="24">
        <v>6.18</v>
      </c>
      <c r="I16" s="31"/>
      <c r="J16" s="31"/>
      <c r="K16" s="35"/>
    </row>
    <row r="17" spans="2:11" x14ac:dyDescent="0.25">
      <c r="B17" s="8" t="s">
        <v>2296</v>
      </c>
      <c r="C17" s="60" t="s">
        <v>1486</v>
      </c>
      <c r="D17" s="54" t="s">
        <v>2297</v>
      </c>
      <c r="E17" s="6" t="s">
        <v>44</v>
      </c>
      <c r="F17" s="19">
        <v>2151185</v>
      </c>
      <c r="G17" s="24">
        <v>16186.59</v>
      </c>
      <c r="H17" s="24">
        <v>4.8</v>
      </c>
      <c r="I17" s="31"/>
      <c r="J17" s="31"/>
      <c r="K17" s="35"/>
    </row>
    <row r="18" spans="2:11" x14ac:dyDescent="0.25">
      <c r="B18" s="8" t="s">
        <v>2282</v>
      </c>
      <c r="C18" s="60" t="s">
        <v>1722</v>
      </c>
      <c r="D18" s="54" t="s">
        <v>2283</v>
      </c>
      <c r="E18" s="6" t="s">
        <v>44</v>
      </c>
      <c r="F18" s="19">
        <v>1799660</v>
      </c>
      <c r="G18" s="24">
        <v>15165.73</v>
      </c>
      <c r="H18" s="24">
        <v>4.49</v>
      </c>
      <c r="I18" s="31"/>
      <c r="J18" s="31"/>
      <c r="K18" s="35"/>
    </row>
    <row r="19" spans="2:11" x14ac:dyDescent="0.25">
      <c r="B19" s="8" t="s">
        <v>510</v>
      </c>
      <c r="C19" s="60" t="s">
        <v>511</v>
      </c>
      <c r="D19" s="54" t="s">
        <v>512</v>
      </c>
      <c r="E19" s="6" t="s">
        <v>44</v>
      </c>
      <c r="F19" s="19">
        <v>6059859</v>
      </c>
      <c r="G19" s="24">
        <v>15004.21</v>
      </c>
      <c r="H19" s="24">
        <v>4.45</v>
      </c>
      <c r="I19" s="31"/>
      <c r="J19" s="31"/>
      <c r="K19" s="35"/>
    </row>
    <row r="20" spans="2:11" x14ac:dyDescent="0.25">
      <c r="B20" s="8" t="s">
        <v>2219</v>
      </c>
      <c r="C20" s="60" t="s">
        <v>803</v>
      </c>
      <c r="D20" s="54" t="s">
        <v>2220</v>
      </c>
      <c r="E20" s="6" t="s">
        <v>44</v>
      </c>
      <c r="F20" s="19">
        <v>11087668</v>
      </c>
      <c r="G20" s="24">
        <v>13687.73</v>
      </c>
      <c r="H20" s="24">
        <v>4.0599999999999996</v>
      </c>
      <c r="I20" s="31"/>
      <c r="J20" s="31"/>
      <c r="K20" s="35"/>
    </row>
    <row r="21" spans="2:11" x14ac:dyDescent="0.25">
      <c r="B21" s="8" t="s">
        <v>2256</v>
      </c>
      <c r="C21" s="60" t="s">
        <v>2257</v>
      </c>
      <c r="D21" s="54" t="s">
        <v>2258</v>
      </c>
      <c r="E21" s="6" t="s">
        <v>44</v>
      </c>
      <c r="F21" s="19">
        <v>21785422</v>
      </c>
      <c r="G21" s="24">
        <v>12820.72</v>
      </c>
      <c r="H21" s="24">
        <v>3.8</v>
      </c>
      <c r="I21" s="31"/>
      <c r="J21" s="31"/>
      <c r="K21" s="35"/>
    </row>
    <row r="22" spans="2:11" x14ac:dyDescent="0.25">
      <c r="B22" s="8" t="s">
        <v>339</v>
      </c>
      <c r="C22" s="60" t="s">
        <v>340</v>
      </c>
      <c r="D22" s="54" t="s">
        <v>341</v>
      </c>
      <c r="E22" s="6" t="s">
        <v>44</v>
      </c>
      <c r="F22" s="19">
        <v>11339459</v>
      </c>
      <c r="G22" s="24">
        <v>11402.96</v>
      </c>
      <c r="H22" s="24">
        <v>3.38</v>
      </c>
      <c r="I22" s="31"/>
      <c r="J22" s="31"/>
      <c r="K22" s="35"/>
    </row>
    <row r="23" spans="2:11" x14ac:dyDescent="0.25">
      <c r="B23" s="8" t="s">
        <v>2324</v>
      </c>
      <c r="C23" s="60" t="s">
        <v>807</v>
      </c>
      <c r="D23" s="54" t="s">
        <v>2325</v>
      </c>
      <c r="E23" s="6" t="s">
        <v>44</v>
      </c>
      <c r="F23" s="19">
        <v>6354775</v>
      </c>
      <c r="G23" s="24">
        <v>10434.540000000001</v>
      </c>
      <c r="H23" s="24">
        <v>3.09</v>
      </c>
      <c r="I23" s="31"/>
      <c r="J23" s="31"/>
      <c r="K23" s="35"/>
    </row>
    <row r="24" spans="2:11" x14ac:dyDescent="0.25">
      <c r="B24" s="8" t="s">
        <v>2735</v>
      </c>
      <c r="C24" s="60" t="s">
        <v>1243</v>
      </c>
      <c r="D24" s="54" t="s">
        <v>2736</v>
      </c>
      <c r="E24" s="6" t="s">
        <v>44</v>
      </c>
      <c r="F24" s="19">
        <v>57752018</v>
      </c>
      <c r="G24" s="24">
        <v>9962.2199999999993</v>
      </c>
      <c r="H24" s="24">
        <v>2.95</v>
      </c>
      <c r="I24" s="31"/>
      <c r="J24" s="31"/>
      <c r="K24" s="35"/>
    </row>
    <row r="25" spans="2:11" x14ac:dyDescent="0.25">
      <c r="C25" s="58" t="s">
        <v>185</v>
      </c>
      <c r="D25" s="54"/>
      <c r="E25" s="6"/>
      <c r="F25" s="19"/>
      <c r="G25" s="25">
        <v>337415.95</v>
      </c>
      <c r="H25" s="25">
        <v>99.99</v>
      </c>
      <c r="I25" s="31"/>
      <c r="J25" s="31"/>
      <c r="K25" s="35"/>
    </row>
    <row r="26" spans="2:11" x14ac:dyDescent="0.25">
      <c r="C26" s="57"/>
      <c r="D26" s="54"/>
      <c r="E26" s="6"/>
      <c r="F26" s="19"/>
      <c r="G26" s="24"/>
      <c r="H26" s="24"/>
      <c r="I26" s="31"/>
      <c r="J26" s="31"/>
      <c r="K26" s="35"/>
    </row>
    <row r="27" spans="2:11" x14ac:dyDescent="0.25">
      <c r="C27" s="58" t="s">
        <v>3</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4</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5</v>
      </c>
      <c r="D31" s="54"/>
      <c r="E31" s="6"/>
      <c r="F31" s="19"/>
      <c r="G31" s="24"/>
      <c r="H31" s="24"/>
      <c r="I31" s="31"/>
      <c r="J31" s="31"/>
      <c r="K31" s="35"/>
    </row>
    <row r="32" spans="2:11" x14ac:dyDescent="0.25">
      <c r="C32" s="57"/>
      <c r="D32" s="54"/>
      <c r="E32" s="6"/>
      <c r="F32" s="19"/>
      <c r="G32" s="24"/>
      <c r="H32" s="24"/>
      <c r="I32" s="31"/>
      <c r="J32" s="31"/>
      <c r="K32" s="35"/>
    </row>
    <row r="33" spans="3:11" x14ac:dyDescent="0.25">
      <c r="C33" s="58" t="s">
        <v>6</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7</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8</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9</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10</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11</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13</v>
      </c>
      <c r="D45" s="54"/>
      <c r="E45" s="6"/>
      <c r="F45" s="19"/>
      <c r="G45" s="24"/>
      <c r="H45" s="24"/>
      <c r="I45" s="31"/>
      <c r="J45" s="31"/>
      <c r="K45" s="35"/>
    </row>
    <row r="46" spans="3:11" x14ac:dyDescent="0.25">
      <c r="C46" s="57"/>
      <c r="D46" s="54"/>
      <c r="E46" s="6"/>
      <c r="F46" s="19"/>
      <c r="G46" s="24"/>
      <c r="H46" s="24"/>
      <c r="I46" s="31"/>
      <c r="J46" s="31"/>
      <c r="K46" s="35"/>
    </row>
    <row r="47" spans="3:11" x14ac:dyDescent="0.25">
      <c r="C47" s="58" t="s">
        <v>14</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19</v>
      </c>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197</v>
      </c>
      <c r="C67" s="60" t="s">
        <v>198</v>
      </c>
      <c r="D67" s="54"/>
      <c r="E67" s="6"/>
      <c r="F67" s="19"/>
      <c r="G67" s="24">
        <v>205.34</v>
      </c>
      <c r="H67" s="24">
        <v>0.06</v>
      </c>
      <c r="I67" s="31"/>
      <c r="J67" s="31"/>
      <c r="K67" s="35"/>
    </row>
    <row r="68" spans="1:54" x14ac:dyDescent="0.25">
      <c r="C68" s="58" t="s">
        <v>185</v>
      </c>
      <c r="D68" s="54"/>
      <c r="E68" s="6"/>
      <c r="F68" s="19"/>
      <c r="G68" s="25">
        <v>205.34</v>
      </c>
      <c r="H68" s="25">
        <v>0.06</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4766</v>
      </c>
      <c r="D71" s="54"/>
      <c r="E71" s="6"/>
      <c r="F71" s="19"/>
      <c r="G71" s="24" t="s">
        <v>2</v>
      </c>
      <c r="H71" s="24" t="s">
        <v>2</v>
      </c>
      <c r="I71" s="31"/>
      <c r="J71" s="31"/>
      <c r="K71" s="35"/>
      <c r="L71" s="3"/>
      <c r="AI71" s="3"/>
      <c r="AV71" s="3"/>
      <c r="AX71" s="3"/>
      <c r="BB71" s="3"/>
    </row>
    <row r="72" spans="1:54" x14ac:dyDescent="0.25">
      <c r="B72" s="8"/>
      <c r="C72" s="60" t="s">
        <v>199</v>
      </c>
      <c r="D72" s="54"/>
      <c r="E72" s="6"/>
      <c r="F72" s="19"/>
      <c r="G72" s="24">
        <v>-192.53</v>
      </c>
      <c r="H72" s="24">
        <v>-4.9999999999999996E-2</v>
      </c>
      <c r="I72" s="31"/>
      <c r="J72" s="31"/>
      <c r="K72" s="35"/>
    </row>
    <row r="73" spans="1:54" x14ac:dyDescent="0.25">
      <c r="C73" s="58" t="s">
        <v>185</v>
      </c>
      <c r="D73" s="54"/>
      <c r="E73" s="6"/>
      <c r="F73" s="19"/>
      <c r="G73" s="25">
        <v>-192.53</v>
      </c>
      <c r="H73" s="25">
        <v>-4.9999999999999996E-2</v>
      </c>
      <c r="I73" s="31"/>
      <c r="J73" s="31"/>
      <c r="K73" s="35"/>
    </row>
    <row r="74" spans="1:54" x14ac:dyDescent="0.25">
      <c r="C74" s="57"/>
      <c r="D74" s="54"/>
      <c r="E74" s="6"/>
      <c r="F74" s="19"/>
      <c r="G74" s="24"/>
      <c r="H74" s="24"/>
      <c r="I74" s="31"/>
      <c r="J74" s="31"/>
      <c r="K74" s="35"/>
    </row>
    <row r="75" spans="1:54" x14ac:dyDescent="0.25">
      <c r="C75" s="61" t="s">
        <v>200</v>
      </c>
      <c r="D75" s="55"/>
      <c r="E75" s="5"/>
      <c r="F75" s="20"/>
      <c r="G75" s="26">
        <v>337428.76</v>
      </c>
      <c r="H75" s="26">
        <v>100</v>
      </c>
      <c r="I75" s="32"/>
      <c r="J75" s="32"/>
      <c r="K75" s="36"/>
    </row>
    <row r="78" spans="1:54" x14ac:dyDescent="0.25">
      <c r="C78" s="1" t="s">
        <v>201</v>
      </c>
    </row>
    <row r="79" spans="1:54" x14ac:dyDescent="0.25">
      <c r="C79" s="37" t="s">
        <v>202</v>
      </c>
      <c r="D79" s="37"/>
      <c r="E79" s="37"/>
      <c r="F79" s="37"/>
      <c r="G79" s="37"/>
      <c r="H79" s="37"/>
      <c r="I79" s="37"/>
      <c r="J79" s="37"/>
      <c r="K79" s="37"/>
    </row>
    <row r="80" spans="1:54" x14ac:dyDescent="0.25">
      <c r="C80" s="2" t="s">
        <v>203</v>
      </c>
    </row>
    <row r="81" spans="3:11" x14ac:dyDescent="0.25">
      <c r="C81" s="2" t="s">
        <v>204</v>
      </c>
    </row>
    <row r="82" spans="3:11" ht="30" customHeight="1" x14ac:dyDescent="0.25">
      <c r="C82" s="91" t="s">
        <v>205</v>
      </c>
      <c r="D82" s="92"/>
      <c r="E82" s="92"/>
      <c r="F82" s="92"/>
      <c r="G82" s="92"/>
      <c r="H82" s="92"/>
      <c r="I82" s="92"/>
      <c r="J82" s="92"/>
      <c r="K82" s="92"/>
    </row>
    <row r="83" spans="3:11" x14ac:dyDescent="0.25">
      <c r="C83" s="2" t="s">
        <v>206</v>
      </c>
    </row>
    <row r="85" spans="3:11" x14ac:dyDescent="0.25">
      <c r="C85" s="1" t="s">
        <v>4909</v>
      </c>
      <c r="E85" s="88" t="s">
        <v>4910</v>
      </c>
    </row>
    <row r="86" spans="3:11" x14ac:dyDescent="0.25">
      <c r="E86" s="2" t="s">
        <v>4946</v>
      </c>
    </row>
  </sheetData>
  <mergeCells count="1">
    <mergeCell ref="C82:K82"/>
  </mergeCells>
  <hyperlinks>
    <hyperlink ref="J2" location="'Index'!A1" display="'Index'!A1" xr:uid="{F4E6EAD7-2881-490D-9EB8-FAEE6525304F}"/>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B776-91EE-4937-A55A-26E8AA5AB0F1}">
  <sheetPr codeName="Sheet1"/>
  <dimension ref="A1:IV172"/>
  <sheetViews>
    <sheetView showGridLines="0" zoomScale="90" zoomScaleNormal="90" workbookViewId="0">
      <pane ySplit="6" topLeftCell="A15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2737</v>
      </c>
      <c r="J2" s="38" t="s">
        <v>4443</v>
      </c>
    </row>
    <row r="3" spans="1:54" ht="16.5" x14ac:dyDescent="0.3">
      <c r="C3" s="1" t="s">
        <v>28</v>
      </c>
      <c r="D3" s="21" t="s">
        <v>2738</v>
      </c>
      <c r="F3" s="80" t="s">
        <v>4826</v>
      </c>
      <c r="G3" s="13" t="s">
        <v>4358</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10517</v>
      </c>
      <c r="G11" s="24">
        <v>76.959999999999994</v>
      </c>
      <c r="H11" s="24">
        <v>8.8699999999999992</v>
      </c>
      <c r="I11" s="31"/>
      <c r="J11" s="31"/>
      <c r="K11" s="35"/>
    </row>
    <row r="12" spans="1:54" x14ac:dyDescent="0.25">
      <c r="B12" s="8" t="s">
        <v>81</v>
      </c>
      <c r="C12" s="60" t="s">
        <v>82</v>
      </c>
      <c r="D12" s="54" t="s">
        <v>83</v>
      </c>
      <c r="E12" s="6" t="s">
        <v>84</v>
      </c>
      <c r="F12" s="19">
        <v>4670</v>
      </c>
      <c r="G12" s="24">
        <v>62.78</v>
      </c>
      <c r="H12" s="24">
        <v>7.24</v>
      </c>
      <c r="I12" s="31"/>
      <c r="J12" s="31"/>
      <c r="K12" s="35"/>
    </row>
    <row r="13" spans="1:54" x14ac:dyDescent="0.25">
      <c r="B13" s="8" t="s">
        <v>41</v>
      </c>
      <c r="C13" s="60" t="s">
        <v>42</v>
      </c>
      <c r="D13" s="54" t="s">
        <v>43</v>
      </c>
      <c r="E13" s="6" t="s">
        <v>44</v>
      </c>
      <c r="F13" s="19">
        <v>4940</v>
      </c>
      <c r="G13" s="24">
        <v>59.54</v>
      </c>
      <c r="H13" s="24">
        <v>6.86</v>
      </c>
      <c r="I13" s="31"/>
      <c r="J13" s="31"/>
      <c r="K13" s="35"/>
    </row>
    <row r="14" spans="1:54" x14ac:dyDescent="0.25">
      <c r="B14" s="8" t="s">
        <v>415</v>
      </c>
      <c r="C14" s="60" t="s">
        <v>416</v>
      </c>
      <c r="D14" s="54" t="s">
        <v>417</v>
      </c>
      <c r="E14" s="6" t="s">
        <v>254</v>
      </c>
      <c r="F14" s="19">
        <v>1968</v>
      </c>
      <c r="G14" s="24">
        <v>35.119999999999997</v>
      </c>
      <c r="H14" s="24">
        <v>4.05</v>
      </c>
      <c r="I14" s="31"/>
      <c r="J14" s="31"/>
      <c r="K14" s="35"/>
    </row>
    <row r="15" spans="1:54" x14ac:dyDescent="0.25">
      <c r="B15" s="8" t="s">
        <v>48</v>
      </c>
      <c r="C15" s="60" t="s">
        <v>49</v>
      </c>
      <c r="D15" s="54" t="s">
        <v>50</v>
      </c>
      <c r="E15" s="6" t="s">
        <v>51</v>
      </c>
      <c r="F15" s="19">
        <v>2407</v>
      </c>
      <c r="G15" s="24">
        <v>30.12</v>
      </c>
      <c r="H15" s="24">
        <v>3.47</v>
      </c>
      <c r="I15" s="31"/>
      <c r="J15" s="31"/>
      <c r="K15" s="35"/>
    </row>
    <row r="16" spans="1:54" x14ac:dyDescent="0.25">
      <c r="B16" s="8" t="s">
        <v>55</v>
      </c>
      <c r="C16" s="60" t="s">
        <v>56</v>
      </c>
      <c r="D16" s="54" t="s">
        <v>57</v>
      </c>
      <c r="E16" s="6" t="s">
        <v>58</v>
      </c>
      <c r="F16" s="19">
        <v>807</v>
      </c>
      <c r="G16" s="24">
        <v>28.28</v>
      </c>
      <c r="H16" s="24">
        <v>3.26</v>
      </c>
      <c r="I16" s="31"/>
      <c r="J16" s="31"/>
      <c r="K16" s="35"/>
    </row>
    <row r="17" spans="2:11" x14ac:dyDescent="0.25">
      <c r="B17" s="8" t="s">
        <v>59</v>
      </c>
      <c r="C17" s="60" t="s">
        <v>60</v>
      </c>
      <c r="D17" s="54" t="s">
        <v>61</v>
      </c>
      <c r="E17" s="6" t="s">
        <v>44</v>
      </c>
      <c r="F17" s="19">
        <v>2867</v>
      </c>
      <c r="G17" s="24">
        <v>28.09</v>
      </c>
      <c r="H17" s="24">
        <v>3.24</v>
      </c>
      <c r="I17" s="31"/>
      <c r="J17" s="31"/>
      <c r="K17" s="35"/>
    </row>
    <row r="18" spans="2:11" x14ac:dyDescent="0.25">
      <c r="B18" s="8" t="s">
        <v>52</v>
      </c>
      <c r="C18" s="60" t="s">
        <v>53</v>
      </c>
      <c r="D18" s="54" t="s">
        <v>54</v>
      </c>
      <c r="E18" s="6" t="s">
        <v>44</v>
      </c>
      <c r="F18" s="19">
        <v>1973</v>
      </c>
      <c r="G18" s="24">
        <v>22.93</v>
      </c>
      <c r="H18" s="24">
        <v>2.64</v>
      </c>
      <c r="I18" s="31"/>
      <c r="J18" s="31"/>
      <c r="K18" s="35"/>
    </row>
    <row r="19" spans="2:11" x14ac:dyDescent="0.25">
      <c r="B19" s="8" t="s">
        <v>477</v>
      </c>
      <c r="C19" s="60" t="s">
        <v>478</v>
      </c>
      <c r="D19" s="54" t="s">
        <v>479</v>
      </c>
      <c r="E19" s="6" t="s">
        <v>271</v>
      </c>
      <c r="F19" s="19">
        <v>6659</v>
      </c>
      <c r="G19" s="24">
        <v>19.16</v>
      </c>
      <c r="H19" s="24">
        <v>2.21</v>
      </c>
      <c r="I19" s="31"/>
      <c r="J19" s="31"/>
      <c r="K19" s="35"/>
    </row>
    <row r="20" spans="2:11" x14ac:dyDescent="0.25">
      <c r="B20" s="8" t="s">
        <v>455</v>
      </c>
      <c r="C20" s="60" t="s">
        <v>456</v>
      </c>
      <c r="D20" s="54" t="s">
        <v>457</v>
      </c>
      <c r="E20" s="6" t="s">
        <v>65</v>
      </c>
      <c r="F20" s="19">
        <v>618</v>
      </c>
      <c r="G20" s="24">
        <v>18.27</v>
      </c>
      <c r="H20" s="24">
        <v>2.11</v>
      </c>
      <c r="I20" s="31"/>
      <c r="J20" s="31"/>
      <c r="K20" s="35"/>
    </row>
    <row r="21" spans="2:11" x14ac:dyDescent="0.25">
      <c r="B21" s="8" t="s">
        <v>66</v>
      </c>
      <c r="C21" s="60" t="s">
        <v>67</v>
      </c>
      <c r="D21" s="54" t="s">
        <v>68</v>
      </c>
      <c r="E21" s="6" t="s">
        <v>44</v>
      </c>
      <c r="F21" s="19">
        <v>5080</v>
      </c>
      <c r="G21" s="24">
        <v>17.940000000000001</v>
      </c>
      <c r="H21" s="24">
        <v>2.0699999999999998</v>
      </c>
      <c r="I21" s="31"/>
      <c r="J21" s="31"/>
      <c r="K21" s="35"/>
    </row>
    <row r="22" spans="2:11" x14ac:dyDescent="0.25">
      <c r="B22" s="8" t="s">
        <v>314</v>
      </c>
      <c r="C22" s="60" t="s">
        <v>315</v>
      </c>
      <c r="D22" s="54" t="s">
        <v>316</v>
      </c>
      <c r="E22" s="6" t="s">
        <v>51</v>
      </c>
      <c r="F22" s="19">
        <v>699</v>
      </c>
      <c r="G22" s="24">
        <v>16.489999999999998</v>
      </c>
      <c r="H22" s="24">
        <v>1.9</v>
      </c>
      <c r="I22" s="31"/>
      <c r="J22" s="31"/>
      <c r="K22" s="35"/>
    </row>
    <row r="23" spans="2:11" x14ac:dyDescent="0.25">
      <c r="B23" s="8" t="s">
        <v>69</v>
      </c>
      <c r="C23" s="60" t="s">
        <v>70</v>
      </c>
      <c r="D23" s="54" t="s">
        <v>71</v>
      </c>
      <c r="E23" s="6" t="s">
        <v>72</v>
      </c>
      <c r="F23" s="19">
        <v>1847</v>
      </c>
      <c r="G23" s="24">
        <v>14.8</v>
      </c>
      <c r="H23" s="24">
        <v>1.71</v>
      </c>
      <c r="I23" s="31"/>
      <c r="J23" s="31"/>
      <c r="K23" s="35"/>
    </row>
    <row r="24" spans="2:11" x14ac:dyDescent="0.25">
      <c r="B24" s="8" t="s">
        <v>486</v>
      </c>
      <c r="C24" s="60" t="s">
        <v>487</v>
      </c>
      <c r="D24" s="54" t="s">
        <v>488</v>
      </c>
      <c r="E24" s="6" t="s">
        <v>119</v>
      </c>
      <c r="F24" s="19">
        <v>745</v>
      </c>
      <c r="G24" s="24">
        <v>13.09</v>
      </c>
      <c r="H24" s="24">
        <v>1.51</v>
      </c>
      <c r="I24" s="31"/>
      <c r="J24" s="31"/>
      <c r="K24" s="35"/>
    </row>
    <row r="25" spans="2:11" x14ac:dyDescent="0.25">
      <c r="B25" s="8" t="s">
        <v>268</v>
      </c>
      <c r="C25" s="60" t="s">
        <v>269</v>
      </c>
      <c r="D25" s="54" t="s">
        <v>270</v>
      </c>
      <c r="E25" s="6" t="s">
        <v>271</v>
      </c>
      <c r="F25" s="19">
        <v>616</v>
      </c>
      <c r="G25" s="24">
        <v>12.66</v>
      </c>
      <c r="H25" s="24">
        <v>1.46</v>
      </c>
      <c r="I25" s="31"/>
      <c r="J25" s="31"/>
      <c r="K25" s="35"/>
    </row>
    <row r="26" spans="2:11" x14ac:dyDescent="0.25">
      <c r="B26" s="8" t="s">
        <v>618</v>
      </c>
      <c r="C26" s="60" t="s">
        <v>619</v>
      </c>
      <c r="D26" s="54" t="s">
        <v>620</v>
      </c>
      <c r="E26" s="6" t="s">
        <v>243</v>
      </c>
      <c r="F26" s="19">
        <v>3280</v>
      </c>
      <c r="G26" s="24">
        <v>12.17</v>
      </c>
      <c r="H26" s="24">
        <v>1.4</v>
      </c>
      <c r="I26" s="31"/>
      <c r="J26" s="31"/>
      <c r="K26" s="35"/>
    </row>
    <row r="27" spans="2:11" x14ac:dyDescent="0.25">
      <c r="B27" s="8" t="s">
        <v>901</v>
      </c>
      <c r="C27" s="60" t="s">
        <v>902</v>
      </c>
      <c r="D27" s="54" t="s">
        <v>903</v>
      </c>
      <c r="E27" s="6" t="s">
        <v>150</v>
      </c>
      <c r="F27" s="19">
        <v>4929</v>
      </c>
      <c r="G27" s="24">
        <v>11.29</v>
      </c>
      <c r="H27" s="24">
        <v>1.3</v>
      </c>
      <c r="I27" s="31"/>
      <c r="J27" s="31"/>
      <c r="K27" s="35"/>
    </row>
    <row r="28" spans="2:11" x14ac:dyDescent="0.25">
      <c r="B28" s="8" t="s">
        <v>62</v>
      </c>
      <c r="C28" s="60" t="s">
        <v>63</v>
      </c>
      <c r="D28" s="54" t="s">
        <v>64</v>
      </c>
      <c r="E28" s="6" t="s">
        <v>65</v>
      </c>
      <c r="F28" s="19">
        <v>91</v>
      </c>
      <c r="G28" s="24">
        <v>11.19</v>
      </c>
      <c r="H28" s="24">
        <v>1.29</v>
      </c>
      <c r="I28" s="31"/>
      <c r="J28" s="31"/>
      <c r="K28" s="35"/>
    </row>
    <row r="29" spans="2:11" x14ac:dyDescent="0.25">
      <c r="B29" s="8" t="s">
        <v>891</v>
      </c>
      <c r="C29" s="60" t="s">
        <v>892</v>
      </c>
      <c r="D29" s="54" t="s">
        <v>893</v>
      </c>
      <c r="E29" s="6" t="s">
        <v>91</v>
      </c>
      <c r="F29" s="19">
        <v>282</v>
      </c>
      <c r="G29" s="24">
        <v>11.14</v>
      </c>
      <c r="H29" s="24">
        <v>1.28</v>
      </c>
      <c r="I29" s="31"/>
      <c r="J29" s="31"/>
      <c r="K29" s="35"/>
    </row>
    <row r="30" spans="2:11" x14ac:dyDescent="0.25">
      <c r="B30" s="8" t="s">
        <v>275</v>
      </c>
      <c r="C30" s="60" t="s">
        <v>276</v>
      </c>
      <c r="D30" s="54" t="s">
        <v>277</v>
      </c>
      <c r="E30" s="6" t="s">
        <v>207</v>
      </c>
      <c r="F30" s="19">
        <v>5687</v>
      </c>
      <c r="G30" s="24">
        <v>10.91</v>
      </c>
      <c r="H30" s="24">
        <v>1.26</v>
      </c>
      <c r="I30" s="31"/>
      <c r="J30" s="31"/>
      <c r="K30" s="35"/>
    </row>
    <row r="31" spans="2:11" x14ac:dyDescent="0.25">
      <c r="B31" s="8" t="s">
        <v>1138</v>
      </c>
      <c r="C31" s="60" t="s">
        <v>1139</v>
      </c>
      <c r="D31" s="54" t="s">
        <v>1140</v>
      </c>
      <c r="E31" s="6" t="s">
        <v>580</v>
      </c>
      <c r="F31" s="19">
        <v>2472</v>
      </c>
      <c r="G31" s="24">
        <v>9.9</v>
      </c>
      <c r="H31" s="24">
        <v>1.1399999999999999</v>
      </c>
      <c r="I31" s="31"/>
      <c r="J31" s="31"/>
      <c r="K31" s="35"/>
    </row>
    <row r="32" spans="2:11" x14ac:dyDescent="0.25">
      <c r="B32" s="8" t="s">
        <v>299</v>
      </c>
      <c r="C32" s="60" t="s">
        <v>300</v>
      </c>
      <c r="D32" s="54" t="s">
        <v>301</v>
      </c>
      <c r="E32" s="6" t="s">
        <v>51</v>
      </c>
      <c r="F32" s="19">
        <v>730</v>
      </c>
      <c r="G32" s="24">
        <v>9.7899999999999991</v>
      </c>
      <c r="H32" s="24">
        <v>1.1299999999999999</v>
      </c>
      <c r="I32" s="31"/>
      <c r="J32" s="31"/>
      <c r="K32" s="35"/>
    </row>
    <row r="33" spans="2:11" x14ac:dyDescent="0.25">
      <c r="B33" s="8" t="s">
        <v>1141</v>
      </c>
      <c r="C33" s="60" t="s">
        <v>1142</v>
      </c>
      <c r="D33" s="54" t="s">
        <v>1143</v>
      </c>
      <c r="E33" s="6" t="s">
        <v>243</v>
      </c>
      <c r="F33" s="19">
        <v>3146</v>
      </c>
      <c r="G33" s="24">
        <v>9.32</v>
      </c>
      <c r="H33" s="24">
        <v>1.07</v>
      </c>
      <c r="I33" s="31"/>
      <c r="J33" s="31"/>
      <c r="K33" s="35"/>
    </row>
    <row r="34" spans="2:11" x14ac:dyDescent="0.25">
      <c r="B34" s="8" t="s">
        <v>77</v>
      </c>
      <c r="C34" s="60" t="s">
        <v>78</v>
      </c>
      <c r="D34" s="54" t="s">
        <v>79</v>
      </c>
      <c r="E34" s="6" t="s">
        <v>80</v>
      </c>
      <c r="F34" s="19">
        <v>993</v>
      </c>
      <c r="G34" s="24">
        <v>8.7799999999999994</v>
      </c>
      <c r="H34" s="24">
        <v>1.01</v>
      </c>
      <c r="I34" s="31"/>
      <c r="J34" s="31"/>
      <c r="K34" s="35"/>
    </row>
    <row r="35" spans="2:11" x14ac:dyDescent="0.25">
      <c r="B35" s="8" t="s">
        <v>73</v>
      </c>
      <c r="C35" s="60" t="s">
        <v>74</v>
      </c>
      <c r="D35" s="54" t="s">
        <v>75</v>
      </c>
      <c r="E35" s="6" t="s">
        <v>76</v>
      </c>
      <c r="F35" s="19">
        <v>81</v>
      </c>
      <c r="G35" s="24">
        <v>8.6999999999999993</v>
      </c>
      <c r="H35" s="24">
        <v>1</v>
      </c>
      <c r="I35" s="31"/>
      <c r="J35" s="31"/>
      <c r="K35" s="35"/>
    </row>
    <row r="36" spans="2:11" x14ac:dyDescent="0.25">
      <c r="B36" s="8" t="s">
        <v>1144</v>
      </c>
      <c r="C36" s="60" t="s">
        <v>1145</v>
      </c>
      <c r="D36" s="54" t="s">
        <v>1146</v>
      </c>
      <c r="E36" s="6" t="s">
        <v>72</v>
      </c>
      <c r="F36" s="19">
        <v>961</v>
      </c>
      <c r="G36" s="24">
        <v>8.3800000000000008</v>
      </c>
      <c r="H36" s="24">
        <v>0.97</v>
      </c>
      <c r="I36" s="31"/>
      <c r="J36" s="31"/>
      <c r="K36" s="35"/>
    </row>
    <row r="37" spans="2:11" x14ac:dyDescent="0.25">
      <c r="B37" s="8" t="s">
        <v>424</v>
      </c>
      <c r="C37" s="60" t="s">
        <v>425</v>
      </c>
      <c r="D37" s="54" t="s">
        <v>426</v>
      </c>
      <c r="E37" s="6" t="s">
        <v>427</v>
      </c>
      <c r="F37" s="19">
        <v>2692</v>
      </c>
      <c r="G37" s="24">
        <v>7.66</v>
      </c>
      <c r="H37" s="24">
        <v>0.88</v>
      </c>
      <c r="I37" s="31"/>
      <c r="J37" s="31"/>
      <c r="K37" s="35"/>
    </row>
    <row r="38" spans="2:11" x14ac:dyDescent="0.25">
      <c r="B38" s="8" t="s">
        <v>323</v>
      </c>
      <c r="C38" s="60" t="s">
        <v>324</v>
      </c>
      <c r="D38" s="54" t="s">
        <v>325</v>
      </c>
      <c r="E38" s="6" t="s">
        <v>326</v>
      </c>
      <c r="F38" s="19">
        <v>1161</v>
      </c>
      <c r="G38" s="24">
        <v>7.6</v>
      </c>
      <c r="H38" s="24">
        <v>0.88</v>
      </c>
      <c r="I38" s="31"/>
      <c r="J38" s="31"/>
      <c r="K38" s="35"/>
    </row>
    <row r="39" spans="2:11" x14ac:dyDescent="0.25">
      <c r="B39" s="8" t="s">
        <v>1147</v>
      </c>
      <c r="C39" s="60" t="s">
        <v>1148</v>
      </c>
      <c r="D39" s="54" t="s">
        <v>1149</v>
      </c>
      <c r="E39" s="6" t="s">
        <v>207</v>
      </c>
      <c r="F39" s="19">
        <v>641</v>
      </c>
      <c r="G39" s="24">
        <v>7.2</v>
      </c>
      <c r="H39" s="24">
        <v>0.83</v>
      </c>
      <c r="I39" s="31"/>
      <c r="J39" s="31"/>
      <c r="K39" s="35"/>
    </row>
    <row r="40" spans="2:11" x14ac:dyDescent="0.25">
      <c r="B40" s="8" t="s">
        <v>598</v>
      </c>
      <c r="C40" s="60" t="s">
        <v>599</v>
      </c>
      <c r="D40" s="54" t="s">
        <v>600</v>
      </c>
      <c r="E40" s="6" t="s">
        <v>601</v>
      </c>
      <c r="F40" s="19">
        <v>1574</v>
      </c>
      <c r="G40" s="24">
        <v>7.09</v>
      </c>
      <c r="H40" s="24">
        <v>0.82</v>
      </c>
      <c r="I40" s="31"/>
      <c r="J40" s="31"/>
      <c r="K40" s="35"/>
    </row>
    <row r="41" spans="2:11" x14ac:dyDescent="0.25">
      <c r="B41" s="8" t="s">
        <v>88</v>
      </c>
      <c r="C41" s="60" t="s">
        <v>89</v>
      </c>
      <c r="D41" s="54" t="s">
        <v>90</v>
      </c>
      <c r="E41" s="6" t="s">
        <v>91</v>
      </c>
      <c r="F41" s="19">
        <v>311</v>
      </c>
      <c r="G41" s="24">
        <v>6.73</v>
      </c>
      <c r="H41" s="24">
        <v>0.78</v>
      </c>
      <c r="I41" s="31"/>
      <c r="J41" s="31"/>
      <c r="K41" s="35"/>
    </row>
    <row r="42" spans="2:11" x14ac:dyDescent="0.25">
      <c r="B42" s="8" t="s">
        <v>1064</v>
      </c>
      <c r="C42" s="60" t="s">
        <v>1065</v>
      </c>
      <c r="D42" s="54" t="s">
        <v>1066</v>
      </c>
      <c r="E42" s="6" t="s">
        <v>76</v>
      </c>
      <c r="F42" s="19">
        <v>263</v>
      </c>
      <c r="G42" s="24">
        <v>6.72</v>
      </c>
      <c r="H42" s="24">
        <v>0.77</v>
      </c>
      <c r="I42" s="31"/>
      <c r="J42" s="31"/>
      <c r="K42" s="35"/>
    </row>
    <row r="43" spans="2:11" x14ac:dyDescent="0.25">
      <c r="B43" s="8" t="s">
        <v>605</v>
      </c>
      <c r="C43" s="60" t="s">
        <v>606</v>
      </c>
      <c r="D43" s="54" t="s">
        <v>607</v>
      </c>
      <c r="E43" s="6" t="s">
        <v>608</v>
      </c>
      <c r="F43" s="19">
        <v>509</v>
      </c>
      <c r="G43" s="24">
        <v>6.69</v>
      </c>
      <c r="H43" s="24">
        <v>0.77</v>
      </c>
      <c r="I43" s="31"/>
      <c r="J43" s="31"/>
      <c r="K43" s="35"/>
    </row>
    <row r="44" spans="2:11" x14ac:dyDescent="0.25">
      <c r="B44" s="8" t="s">
        <v>1052</v>
      </c>
      <c r="C44" s="60" t="s">
        <v>1053</v>
      </c>
      <c r="D44" s="54" t="s">
        <v>1054</v>
      </c>
      <c r="E44" s="6" t="s">
        <v>65</v>
      </c>
      <c r="F44" s="19">
        <v>73</v>
      </c>
      <c r="G44" s="24">
        <v>6.41</v>
      </c>
      <c r="H44" s="24">
        <v>0.74</v>
      </c>
      <c r="I44" s="31"/>
      <c r="J44" s="31"/>
      <c r="K44" s="35"/>
    </row>
    <row r="45" spans="2:11" x14ac:dyDescent="0.25">
      <c r="B45" s="8" t="s">
        <v>507</v>
      </c>
      <c r="C45" s="60" t="s">
        <v>508</v>
      </c>
      <c r="D45" s="54" t="s">
        <v>509</v>
      </c>
      <c r="E45" s="6" t="s">
        <v>72</v>
      </c>
      <c r="F45" s="19">
        <v>387</v>
      </c>
      <c r="G45" s="24">
        <v>6.31</v>
      </c>
      <c r="H45" s="24">
        <v>0.73</v>
      </c>
      <c r="I45" s="31"/>
      <c r="J45" s="31"/>
      <c r="K45" s="35"/>
    </row>
    <row r="46" spans="2:11" x14ac:dyDescent="0.25">
      <c r="B46" s="8" t="s">
        <v>99</v>
      </c>
      <c r="C46" s="60" t="s">
        <v>100</v>
      </c>
      <c r="D46" s="54" t="s">
        <v>101</v>
      </c>
      <c r="E46" s="6" t="s">
        <v>65</v>
      </c>
      <c r="F46" s="19">
        <v>95</v>
      </c>
      <c r="G46" s="24">
        <v>6.26</v>
      </c>
      <c r="H46" s="24">
        <v>0.72</v>
      </c>
      <c r="I46" s="31"/>
      <c r="J46" s="31"/>
      <c r="K46" s="35"/>
    </row>
    <row r="47" spans="2:11" x14ac:dyDescent="0.25">
      <c r="B47" s="8" t="s">
        <v>595</v>
      </c>
      <c r="C47" s="60" t="s">
        <v>596</v>
      </c>
      <c r="D47" s="54" t="s">
        <v>597</v>
      </c>
      <c r="E47" s="6" t="s">
        <v>209</v>
      </c>
      <c r="F47" s="19">
        <v>155</v>
      </c>
      <c r="G47" s="24">
        <v>6.11</v>
      </c>
      <c r="H47" s="24">
        <v>0.7</v>
      </c>
      <c r="I47" s="31"/>
      <c r="J47" s="31"/>
      <c r="K47" s="35"/>
    </row>
    <row r="48" spans="2:11" x14ac:dyDescent="0.25">
      <c r="B48" s="8" t="s">
        <v>421</v>
      </c>
      <c r="C48" s="60" t="s">
        <v>422</v>
      </c>
      <c r="D48" s="54" t="s">
        <v>423</v>
      </c>
      <c r="E48" s="6" t="s">
        <v>51</v>
      </c>
      <c r="F48" s="19">
        <v>440</v>
      </c>
      <c r="G48" s="24">
        <v>6.1</v>
      </c>
      <c r="H48" s="24">
        <v>0.7</v>
      </c>
      <c r="I48" s="31"/>
      <c r="J48" s="31"/>
      <c r="K48" s="35"/>
    </row>
    <row r="49" spans="2:11" x14ac:dyDescent="0.25">
      <c r="B49" s="8" t="s">
        <v>919</v>
      </c>
      <c r="C49" s="60" t="s">
        <v>920</v>
      </c>
      <c r="D49" s="54" t="s">
        <v>921</v>
      </c>
      <c r="E49" s="6" t="s">
        <v>123</v>
      </c>
      <c r="F49" s="19">
        <v>492</v>
      </c>
      <c r="G49" s="24">
        <v>5.78</v>
      </c>
      <c r="H49" s="24">
        <v>0.67</v>
      </c>
      <c r="I49" s="31"/>
      <c r="J49" s="31"/>
      <c r="K49" s="35"/>
    </row>
    <row r="50" spans="2:11" x14ac:dyDescent="0.25">
      <c r="B50" s="8" t="s">
        <v>1150</v>
      </c>
      <c r="C50" s="60" t="s">
        <v>1151</v>
      </c>
      <c r="D50" s="54" t="s">
        <v>1152</v>
      </c>
      <c r="E50" s="6" t="s">
        <v>135</v>
      </c>
      <c r="F50" s="19">
        <v>312</v>
      </c>
      <c r="G50" s="24">
        <v>5.55</v>
      </c>
      <c r="H50" s="24">
        <v>0.64</v>
      </c>
      <c r="I50" s="31"/>
      <c r="J50" s="31"/>
      <c r="K50" s="35"/>
    </row>
    <row r="51" spans="2:11" x14ac:dyDescent="0.25">
      <c r="B51" s="8" t="s">
        <v>85</v>
      </c>
      <c r="C51" s="60" t="s">
        <v>86</v>
      </c>
      <c r="D51" s="54" t="s">
        <v>87</v>
      </c>
      <c r="E51" s="6" t="s">
        <v>65</v>
      </c>
      <c r="F51" s="19">
        <v>161</v>
      </c>
      <c r="G51" s="24">
        <v>5.42</v>
      </c>
      <c r="H51" s="24">
        <v>0.62</v>
      </c>
      <c r="I51" s="31"/>
      <c r="J51" s="31"/>
      <c r="K51" s="35"/>
    </row>
    <row r="52" spans="2:11" x14ac:dyDescent="0.25">
      <c r="B52" s="8" t="s">
        <v>1153</v>
      </c>
      <c r="C52" s="60" t="s">
        <v>1154</v>
      </c>
      <c r="D52" s="54" t="s">
        <v>1155</v>
      </c>
      <c r="E52" s="6" t="s">
        <v>119</v>
      </c>
      <c r="F52" s="19">
        <v>421</v>
      </c>
      <c r="G52" s="24">
        <v>5.28</v>
      </c>
      <c r="H52" s="24">
        <v>0.61</v>
      </c>
      <c r="I52" s="31"/>
      <c r="J52" s="31"/>
      <c r="K52" s="35"/>
    </row>
    <row r="53" spans="2:11" x14ac:dyDescent="0.25">
      <c r="B53" s="8" t="s">
        <v>116</v>
      </c>
      <c r="C53" s="60" t="s">
        <v>117</v>
      </c>
      <c r="D53" s="54" t="s">
        <v>118</v>
      </c>
      <c r="E53" s="6" t="s">
        <v>119</v>
      </c>
      <c r="F53" s="19">
        <v>88</v>
      </c>
      <c r="G53" s="24">
        <v>5.23</v>
      </c>
      <c r="H53" s="24">
        <v>0.6</v>
      </c>
      <c r="I53" s="31"/>
      <c r="J53" s="31"/>
      <c r="K53" s="35"/>
    </row>
    <row r="54" spans="2:11" x14ac:dyDescent="0.25">
      <c r="B54" s="8" t="s">
        <v>1002</v>
      </c>
      <c r="C54" s="60" t="s">
        <v>1003</v>
      </c>
      <c r="D54" s="54" t="s">
        <v>1004</v>
      </c>
      <c r="E54" s="6" t="s">
        <v>157</v>
      </c>
      <c r="F54" s="19">
        <v>70</v>
      </c>
      <c r="G54" s="24">
        <v>5.2</v>
      </c>
      <c r="H54" s="24">
        <v>0.6</v>
      </c>
      <c r="I54" s="31"/>
      <c r="J54" s="31"/>
      <c r="K54" s="35"/>
    </row>
    <row r="55" spans="2:11" x14ac:dyDescent="0.25">
      <c r="B55" s="8" t="s">
        <v>1159</v>
      </c>
      <c r="C55" s="60" t="s">
        <v>1160</v>
      </c>
      <c r="D55" s="54" t="s">
        <v>1161</v>
      </c>
      <c r="E55" s="6" t="s">
        <v>150</v>
      </c>
      <c r="F55" s="19">
        <v>152</v>
      </c>
      <c r="G55" s="24">
        <v>5.01</v>
      </c>
      <c r="H55" s="24">
        <v>0.57999999999999996</v>
      </c>
      <c r="I55" s="31"/>
      <c r="J55" s="31"/>
      <c r="K55" s="35"/>
    </row>
    <row r="56" spans="2:11" x14ac:dyDescent="0.25">
      <c r="B56" s="8" t="s">
        <v>1156</v>
      </c>
      <c r="C56" s="60" t="s">
        <v>1157</v>
      </c>
      <c r="D56" s="54" t="s">
        <v>1158</v>
      </c>
      <c r="E56" s="6" t="s">
        <v>72</v>
      </c>
      <c r="F56" s="19">
        <v>2236</v>
      </c>
      <c r="G56" s="24">
        <v>5.01</v>
      </c>
      <c r="H56" s="24">
        <v>0.57999999999999996</v>
      </c>
      <c r="I56" s="31"/>
      <c r="J56" s="31"/>
      <c r="K56" s="35"/>
    </row>
    <row r="57" spans="2:11" x14ac:dyDescent="0.25">
      <c r="B57" s="8" t="s">
        <v>624</v>
      </c>
      <c r="C57" s="60" t="s">
        <v>625</v>
      </c>
      <c r="D57" s="54" t="s">
        <v>626</v>
      </c>
      <c r="E57" s="6" t="s">
        <v>157</v>
      </c>
      <c r="F57" s="19">
        <v>510</v>
      </c>
      <c r="G57" s="24">
        <v>4.9000000000000004</v>
      </c>
      <c r="H57" s="24">
        <v>0.56999999999999995</v>
      </c>
      <c r="I57" s="31"/>
      <c r="J57" s="31"/>
      <c r="K57" s="35"/>
    </row>
    <row r="58" spans="2:11" x14ac:dyDescent="0.25">
      <c r="B58" s="8" t="s">
        <v>412</v>
      </c>
      <c r="C58" s="60" t="s">
        <v>413</v>
      </c>
      <c r="D58" s="54" t="s">
        <v>414</v>
      </c>
      <c r="E58" s="6" t="s">
        <v>119</v>
      </c>
      <c r="F58" s="19">
        <v>390</v>
      </c>
      <c r="G58" s="24">
        <v>4.7699999999999996</v>
      </c>
      <c r="H58" s="24">
        <v>0.55000000000000004</v>
      </c>
      <c r="I58" s="31"/>
      <c r="J58" s="31"/>
      <c r="K58" s="35"/>
    </row>
    <row r="59" spans="2:11" x14ac:dyDescent="0.25">
      <c r="B59" s="8" t="s">
        <v>1162</v>
      </c>
      <c r="C59" s="60" t="s">
        <v>1163</v>
      </c>
      <c r="D59" s="54" t="s">
        <v>1164</v>
      </c>
      <c r="E59" s="6" t="s">
        <v>533</v>
      </c>
      <c r="F59" s="19">
        <v>444</v>
      </c>
      <c r="G59" s="24">
        <v>4.5</v>
      </c>
      <c r="H59" s="24">
        <v>0.52</v>
      </c>
      <c r="I59" s="31"/>
      <c r="J59" s="31"/>
      <c r="K59" s="35"/>
    </row>
    <row r="60" spans="2:11" x14ac:dyDescent="0.25">
      <c r="B60" s="8" t="s">
        <v>2182</v>
      </c>
      <c r="C60" s="60" t="s">
        <v>2183</v>
      </c>
      <c r="D60" s="54" t="s">
        <v>2184</v>
      </c>
      <c r="E60" s="6" t="s">
        <v>580</v>
      </c>
      <c r="F60" s="19">
        <v>129</v>
      </c>
      <c r="G60" s="24">
        <v>4.5</v>
      </c>
      <c r="H60" s="24">
        <v>0.52</v>
      </c>
      <c r="I60" s="31"/>
      <c r="J60" s="31"/>
      <c r="K60" s="35"/>
    </row>
    <row r="61" spans="2:11" x14ac:dyDescent="0.25">
      <c r="B61" s="8" t="s">
        <v>1067</v>
      </c>
      <c r="C61" s="60" t="s">
        <v>1068</v>
      </c>
      <c r="D61" s="54" t="s">
        <v>1069</v>
      </c>
      <c r="E61" s="6" t="s">
        <v>65</v>
      </c>
      <c r="F61" s="19">
        <v>88</v>
      </c>
      <c r="G61" s="24">
        <v>4.45</v>
      </c>
      <c r="H61" s="24">
        <v>0.51</v>
      </c>
      <c r="I61" s="31"/>
      <c r="J61" s="31"/>
      <c r="K61" s="35"/>
    </row>
    <row r="62" spans="2:11" x14ac:dyDescent="0.25">
      <c r="B62" s="8" t="s">
        <v>1991</v>
      </c>
      <c r="C62" s="60" t="s">
        <v>1499</v>
      </c>
      <c r="D62" s="54" t="s">
        <v>1992</v>
      </c>
      <c r="E62" s="6" t="s">
        <v>44</v>
      </c>
      <c r="F62" s="19">
        <v>1700</v>
      </c>
      <c r="G62" s="24">
        <v>4.41</v>
      </c>
      <c r="H62" s="24">
        <v>0.51</v>
      </c>
      <c r="I62" s="31"/>
      <c r="J62" s="31"/>
      <c r="K62" s="35"/>
    </row>
    <row r="63" spans="2:11" x14ac:dyDescent="0.25">
      <c r="B63" s="8" t="s">
        <v>120</v>
      </c>
      <c r="C63" s="60" t="s">
        <v>121</v>
      </c>
      <c r="D63" s="54" t="s">
        <v>122</v>
      </c>
      <c r="E63" s="6" t="s">
        <v>123</v>
      </c>
      <c r="F63" s="19">
        <v>81</v>
      </c>
      <c r="G63" s="24">
        <v>4.4000000000000004</v>
      </c>
      <c r="H63" s="24">
        <v>0.51</v>
      </c>
      <c r="I63" s="31"/>
      <c r="J63" s="31"/>
      <c r="K63" s="35"/>
    </row>
    <row r="64" spans="2:11" x14ac:dyDescent="0.25">
      <c r="B64" s="8" t="s">
        <v>293</v>
      </c>
      <c r="C64" s="60" t="s">
        <v>294</v>
      </c>
      <c r="D64" s="54" t="s">
        <v>295</v>
      </c>
      <c r="E64" s="6" t="s">
        <v>135</v>
      </c>
      <c r="F64" s="19">
        <v>745</v>
      </c>
      <c r="G64" s="24">
        <v>4.4000000000000004</v>
      </c>
      <c r="H64" s="24">
        <v>0.51</v>
      </c>
      <c r="I64" s="31"/>
      <c r="J64" s="31"/>
      <c r="K64" s="35"/>
    </row>
    <row r="65" spans="2:11" x14ac:dyDescent="0.25">
      <c r="B65" s="8" t="s">
        <v>2221</v>
      </c>
      <c r="C65" s="60" t="s">
        <v>2222</v>
      </c>
      <c r="D65" s="54" t="s">
        <v>2223</v>
      </c>
      <c r="E65" s="6" t="s">
        <v>243</v>
      </c>
      <c r="F65" s="19">
        <v>1147</v>
      </c>
      <c r="G65" s="24">
        <v>4.34</v>
      </c>
      <c r="H65" s="24">
        <v>0.5</v>
      </c>
      <c r="I65" s="31"/>
      <c r="J65" s="31"/>
      <c r="K65" s="35"/>
    </row>
    <row r="66" spans="2:11" x14ac:dyDescent="0.25">
      <c r="B66" s="8" t="s">
        <v>458</v>
      </c>
      <c r="C66" s="60" t="s">
        <v>459</v>
      </c>
      <c r="D66" s="54" t="s">
        <v>460</v>
      </c>
      <c r="E66" s="6" t="s">
        <v>65</v>
      </c>
      <c r="F66" s="19">
        <v>1449</v>
      </c>
      <c r="G66" s="24">
        <v>4.29</v>
      </c>
      <c r="H66" s="24">
        <v>0.49</v>
      </c>
      <c r="I66" s="31"/>
      <c r="J66" s="31"/>
      <c r="K66" s="35"/>
    </row>
    <row r="67" spans="2:11" x14ac:dyDescent="0.25">
      <c r="B67" s="8" t="s">
        <v>480</v>
      </c>
      <c r="C67" s="60" t="s">
        <v>481</v>
      </c>
      <c r="D67" s="54" t="s">
        <v>482</v>
      </c>
      <c r="E67" s="6" t="s">
        <v>109</v>
      </c>
      <c r="F67" s="19">
        <v>94</v>
      </c>
      <c r="G67" s="24">
        <v>4.2300000000000004</v>
      </c>
      <c r="H67" s="24">
        <v>0.49</v>
      </c>
      <c r="I67" s="31"/>
      <c r="J67" s="31"/>
      <c r="K67" s="35"/>
    </row>
    <row r="68" spans="2:11" x14ac:dyDescent="0.25">
      <c r="B68" s="8" t="s">
        <v>589</v>
      </c>
      <c r="C68" s="60" t="s">
        <v>590</v>
      </c>
      <c r="D68" s="54" t="s">
        <v>591</v>
      </c>
      <c r="E68" s="6" t="s">
        <v>243</v>
      </c>
      <c r="F68" s="19">
        <v>2795</v>
      </c>
      <c r="G68" s="24">
        <v>4.21</v>
      </c>
      <c r="H68" s="24">
        <v>0.48</v>
      </c>
      <c r="I68" s="31"/>
      <c r="J68" s="31"/>
      <c r="K68" s="35"/>
    </row>
    <row r="69" spans="2:11" x14ac:dyDescent="0.25">
      <c r="B69" s="8" t="s">
        <v>602</v>
      </c>
      <c r="C69" s="60" t="s">
        <v>603</v>
      </c>
      <c r="D69" s="54" t="s">
        <v>604</v>
      </c>
      <c r="E69" s="6" t="s">
        <v>150</v>
      </c>
      <c r="F69" s="19">
        <v>103</v>
      </c>
      <c r="G69" s="24">
        <v>4.08</v>
      </c>
      <c r="H69" s="24">
        <v>0.47</v>
      </c>
      <c r="I69" s="31"/>
      <c r="J69" s="31"/>
      <c r="K69" s="35"/>
    </row>
    <row r="70" spans="2:11" x14ac:dyDescent="0.25">
      <c r="B70" s="8" t="s">
        <v>443</v>
      </c>
      <c r="C70" s="60" t="s">
        <v>444</v>
      </c>
      <c r="D70" s="54" t="s">
        <v>445</v>
      </c>
      <c r="E70" s="6" t="s">
        <v>72</v>
      </c>
      <c r="F70" s="19">
        <v>294</v>
      </c>
      <c r="G70" s="24">
        <v>3.98</v>
      </c>
      <c r="H70" s="24">
        <v>0.46</v>
      </c>
      <c r="I70" s="31"/>
      <c r="J70" s="31"/>
      <c r="K70" s="35"/>
    </row>
    <row r="71" spans="2:11" x14ac:dyDescent="0.25">
      <c r="B71" s="8" t="s">
        <v>281</v>
      </c>
      <c r="C71" s="60" t="s">
        <v>282</v>
      </c>
      <c r="D71" s="54" t="s">
        <v>283</v>
      </c>
      <c r="E71" s="6" t="s">
        <v>119</v>
      </c>
      <c r="F71" s="19">
        <v>167</v>
      </c>
      <c r="G71" s="24">
        <v>3.86</v>
      </c>
      <c r="H71" s="24">
        <v>0.45</v>
      </c>
      <c r="I71" s="31"/>
      <c r="J71" s="31"/>
      <c r="K71" s="35"/>
    </row>
    <row r="72" spans="2:11" x14ac:dyDescent="0.25">
      <c r="B72" s="8" t="s">
        <v>2185</v>
      </c>
      <c r="C72" s="60" t="s">
        <v>710</v>
      </c>
      <c r="D72" s="54" t="s">
        <v>2186</v>
      </c>
      <c r="E72" s="6" t="s">
        <v>72</v>
      </c>
      <c r="F72" s="19">
        <v>1002</v>
      </c>
      <c r="G72" s="24">
        <v>3.8</v>
      </c>
      <c r="H72" s="24">
        <v>0.44</v>
      </c>
      <c r="I72" s="31"/>
      <c r="J72" s="31"/>
      <c r="K72" s="35"/>
    </row>
    <row r="73" spans="2:11" x14ac:dyDescent="0.25">
      <c r="B73" s="8" t="s">
        <v>2177</v>
      </c>
      <c r="C73" s="60" t="s">
        <v>2178</v>
      </c>
      <c r="D73" s="54" t="s">
        <v>2179</v>
      </c>
      <c r="E73" s="6" t="s">
        <v>84</v>
      </c>
      <c r="F73" s="19">
        <v>1348</v>
      </c>
      <c r="G73" s="24">
        <v>3.79</v>
      </c>
      <c r="H73" s="24">
        <v>0.44</v>
      </c>
      <c r="I73" s="31"/>
      <c r="J73" s="31"/>
      <c r="K73" s="35"/>
    </row>
    <row r="74" spans="2:11" x14ac:dyDescent="0.25">
      <c r="B74" s="8" t="s">
        <v>251</v>
      </c>
      <c r="C74" s="60" t="s">
        <v>252</v>
      </c>
      <c r="D74" s="54" t="s">
        <v>253</v>
      </c>
      <c r="E74" s="6" t="s">
        <v>254</v>
      </c>
      <c r="F74" s="19">
        <v>892</v>
      </c>
      <c r="G74" s="24">
        <v>3.73</v>
      </c>
      <c r="H74" s="24">
        <v>0.43</v>
      </c>
      <c r="I74" s="31"/>
      <c r="J74" s="31"/>
      <c r="K74" s="35"/>
    </row>
    <row r="75" spans="2:11" x14ac:dyDescent="0.25">
      <c r="B75" s="8" t="s">
        <v>372</v>
      </c>
      <c r="C75" s="60" t="s">
        <v>373</v>
      </c>
      <c r="D75" s="54" t="s">
        <v>374</v>
      </c>
      <c r="E75" s="6" t="s">
        <v>51</v>
      </c>
      <c r="F75" s="19">
        <v>1955</v>
      </c>
      <c r="G75" s="24">
        <v>3.67</v>
      </c>
      <c r="H75" s="24">
        <v>0.42</v>
      </c>
      <c r="I75" s="31"/>
      <c r="J75" s="31"/>
      <c r="K75" s="35"/>
    </row>
    <row r="76" spans="2:11" x14ac:dyDescent="0.25">
      <c r="B76" s="8" t="s">
        <v>384</v>
      </c>
      <c r="C76" s="60" t="s">
        <v>385</v>
      </c>
      <c r="D76" s="54" t="s">
        <v>386</v>
      </c>
      <c r="E76" s="6" t="s">
        <v>51</v>
      </c>
      <c r="F76" s="19">
        <v>75</v>
      </c>
      <c r="G76" s="24">
        <v>3.65</v>
      </c>
      <c r="H76" s="24">
        <v>0.42</v>
      </c>
      <c r="I76" s="31"/>
      <c r="J76" s="31"/>
      <c r="K76" s="35"/>
    </row>
    <row r="77" spans="2:11" x14ac:dyDescent="0.25">
      <c r="B77" s="8" t="s">
        <v>645</v>
      </c>
      <c r="C77" s="60" t="s">
        <v>646</v>
      </c>
      <c r="D77" s="54" t="s">
        <v>647</v>
      </c>
      <c r="E77" s="6" t="s">
        <v>258</v>
      </c>
      <c r="F77" s="19">
        <v>934</v>
      </c>
      <c r="G77" s="24">
        <v>3.59</v>
      </c>
      <c r="H77" s="24">
        <v>0.41</v>
      </c>
      <c r="I77" s="31"/>
      <c r="J77" s="31"/>
      <c r="K77" s="35"/>
    </row>
    <row r="78" spans="2:11" x14ac:dyDescent="0.25">
      <c r="B78" s="8" t="s">
        <v>136</v>
      </c>
      <c r="C78" s="60" t="s">
        <v>137</v>
      </c>
      <c r="D78" s="54" t="s">
        <v>138</v>
      </c>
      <c r="E78" s="6" t="s">
        <v>139</v>
      </c>
      <c r="F78" s="19">
        <v>609</v>
      </c>
      <c r="G78" s="24">
        <v>3.48</v>
      </c>
      <c r="H78" s="24">
        <v>0.4</v>
      </c>
      <c r="I78" s="31"/>
      <c r="J78" s="31"/>
      <c r="K78" s="35"/>
    </row>
    <row r="79" spans="2:11" x14ac:dyDescent="0.25">
      <c r="B79" s="8" t="s">
        <v>1055</v>
      </c>
      <c r="C79" s="60" t="s">
        <v>1056</v>
      </c>
      <c r="D79" s="54" t="s">
        <v>1057</v>
      </c>
      <c r="E79" s="6" t="s">
        <v>84</v>
      </c>
      <c r="F79" s="19">
        <v>2534</v>
      </c>
      <c r="G79" s="24">
        <v>3.43</v>
      </c>
      <c r="H79" s="24">
        <v>0.4</v>
      </c>
      <c r="I79" s="31"/>
      <c r="J79" s="31"/>
      <c r="K79" s="35"/>
    </row>
    <row r="80" spans="2:11" x14ac:dyDescent="0.25">
      <c r="B80" s="8" t="s">
        <v>2296</v>
      </c>
      <c r="C80" s="60" t="s">
        <v>1486</v>
      </c>
      <c r="D80" s="54" t="s">
        <v>2297</v>
      </c>
      <c r="E80" s="6" t="s">
        <v>44</v>
      </c>
      <c r="F80" s="19">
        <v>452</v>
      </c>
      <c r="G80" s="24">
        <v>3.4</v>
      </c>
      <c r="H80" s="24">
        <v>0.39</v>
      </c>
      <c r="I80" s="31"/>
      <c r="J80" s="31"/>
      <c r="K80" s="35"/>
    </row>
    <row r="81" spans="2:11" x14ac:dyDescent="0.25">
      <c r="B81" s="8" t="s">
        <v>952</v>
      </c>
      <c r="C81" s="60" t="s">
        <v>953</v>
      </c>
      <c r="D81" s="54" t="s">
        <v>954</v>
      </c>
      <c r="E81" s="6" t="s">
        <v>955</v>
      </c>
      <c r="F81" s="19">
        <v>233</v>
      </c>
      <c r="G81" s="24">
        <v>3.33</v>
      </c>
      <c r="H81" s="24">
        <v>0.38</v>
      </c>
      <c r="I81" s="31"/>
      <c r="J81" s="31"/>
      <c r="K81" s="35"/>
    </row>
    <row r="82" spans="2:11" x14ac:dyDescent="0.25">
      <c r="B82" s="8" t="s">
        <v>2208</v>
      </c>
      <c r="C82" s="60" t="s">
        <v>2209</v>
      </c>
      <c r="D82" s="54" t="s">
        <v>2210</v>
      </c>
      <c r="E82" s="6" t="s">
        <v>95</v>
      </c>
      <c r="F82" s="19">
        <v>8330</v>
      </c>
      <c r="G82" s="24">
        <v>3.3</v>
      </c>
      <c r="H82" s="24">
        <v>0.38</v>
      </c>
      <c r="I82" s="31"/>
      <c r="J82" s="31"/>
      <c r="K82" s="35"/>
    </row>
    <row r="83" spans="2:11" x14ac:dyDescent="0.25">
      <c r="B83" s="8" t="s">
        <v>2282</v>
      </c>
      <c r="C83" s="60" t="s">
        <v>1722</v>
      </c>
      <c r="D83" s="54" t="s">
        <v>2283</v>
      </c>
      <c r="E83" s="6" t="s">
        <v>44</v>
      </c>
      <c r="F83" s="19">
        <v>387</v>
      </c>
      <c r="G83" s="24">
        <v>3.26</v>
      </c>
      <c r="H83" s="24">
        <v>0.38</v>
      </c>
      <c r="I83" s="31"/>
      <c r="J83" s="31"/>
      <c r="K83" s="35"/>
    </row>
    <row r="84" spans="2:11" x14ac:dyDescent="0.25">
      <c r="B84" s="8" t="s">
        <v>549</v>
      </c>
      <c r="C84" s="60" t="s">
        <v>550</v>
      </c>
      <c r="D84" s="54" t="s">
        <v>551</v>
      </c>
      <c r="E84" s="6" t="s">
        <v>131</v>
      </c>
      <c r="F84" s="19">
        <v>3060</v>
      </c>
      <c r="G84" s="24">
        <v>3.22</v>
      </c>
      <c r="H84" s="24">
        <v>0.37</v>
      </c>
      <c r="I84" s="31"/>
      <c r="J84" s="31"/>
      <c r="K84" s="35"/>
    </row>
    <row r="85" spans="2:11" x14ac:dyDescent="0.25">
      <c r="B85" s="8" t="s">
        <v>1165</v>
      </c>
      <c r="C85" s="60" t="s">
        <v>1166</v>
      </c>
      <c r="D85" s="54" t="s">
        <v>1167</v>
      </c>
      <c r="E85" s="6" t="s">
        <v>1168</v>
      </c>
      <c r="F85" s="19">
        <v>183</v>
      </c>
      <c r="G85" s="24">
        <v>3.22</v>
      </c>
      <c r="H85" s="24">
        <v>0.37</v>
      </c>
      <c r="I85" s="31"/>
      <c r="J85" s="31"/>
      <c r="K85" s="35"/>
    </row>
    <row r="86" spans="2:11" x14ac:dyDescent="0.25">
      <c r="B86" s="8" t="s">
        <v>510</v>
      </c>
      <c r="C86" s="60" t="s">
        <v>511</v>
      </c>
      <c r="D86" s="54" t="s">
        <v>512</v>
      </c>
      <c r="E86" s="6" t="s">
        <v>44</v>
      </c>
      <c r="F86" s="19">
        <v>1285</v>
      </c>
      <c r="G86" s="24">
        <v>3.18</v>
      </c>
      <c r="H86" s="24">
        <v>0.37</v>
      </c>
      <c r="I86" s="31"/>
      <c r="J86" s="31"/>
      <c r="K86" s="35"/>
    </row>
    <row r="87" spans="2:11" x14ac:dyDescent="0.25">
      <c r="B87" s="8" t="s">
        <v>351</v>
      </c>
      <c r="C87" s="60" t="s">
        <v>352</v>
      </c>
      <c r="D87" s="54" t="s">
        <v>353</v>
      </c>
      <c r="E87" s="6" t="s">
        <v>247</v>
      </c>
      <c r="F87" s="19">
        <v>139</v>
      </c>
      <c r="G87" s="24">
        <v>3.08</v>
      </c>
      <c r="H87" s="24">
        <v>0.36</v>
      </c>
      <c r="I87" s="31"/>
      <c r="J87" s="31"/>
      <c r="K87" s="35"/>
    </row>
    <row r="88" spans="2:11" x14ac:dyDescent="0.25">
      <c r="B88" s="8" t="s">
        <v>1993</v>
      </c>
      <c r="C88" s="60" t="s">
        <v>1994</v>
      </c>
      <c r="D88" s="54" t="s">
        <v>1995</v>
      </c>
      <c r="E88" s="6" t="s">
        <v>135</v>
      </c>
      <c r="F88" s="19">
        <v>169</v>
      </c>
      <c r="G88" s="24">
        <v>2.89</v>
      </c>
      <c r="H88" s="24">
        <v>0.33</v>
      </c>
      <c r="I88" s="31"/>
      <c r="J88" s="31"/>
      <c r="K88" s="35"/>
    </row>
    <row r="89" spans="2:11" x14ac:dyDescent="0.25">
      <c r="B89" s="8" t="s">
        <v>2219</v>
      </c>
      <c r="C89" s="60" t="s">
        <v>803</v>
      </c>
      <c r="D89" s="54" t="s">
        <v>2220</v>
      </c>
      <c r="E89" s="6" t="s">
        <v>44</v>
      </c>
      <c r="F89" s="19">
        <v>2317</v>
      </c>
      <c r="G89" s="24">
        <v>2.86</v>
      </c>
      <c r="H89" s="24">
        <v>0.33</v>
      </c>
      <c r="I89" s="31"/>
      <c r="J89" s="31"/>
      <c r="K89" s="35"/>
    </row>
    <row r="90" spans="2:11" x14ac:dyDescent="0.25">
      <c r="B90" s="8" t="s">
        <v>2329</v>
      </c>
      <c r="C90" s="60" t="s">
        <v>2330</v>
      </c>
      <c r="D90" s="54" t="s">
        <v>2331</v>
      </c>
      <c r="E90" s="6" t="s">
        <v>91</v>
      </c>
      <c r="F90" s="19">
        <v>29</v>
      </c>
      <c r="G90" s="24">
        <v>2.8</v>
      </c>
      <c r="H90" s="24">
        <v>0.32</v>
      </c>
      <c r="I90" s="31"/>
      <c r="J90" s="31"/>
      <c r="K90" s="35"/>
    </row>
    <row r="91" spans="2:11" x14ac:dyDescent="0.25">
      <c r="B91" s="8" t="s">
        <v>102</v>
      </c>
      <c r="C91" s="60" t="s">
        <v>103</v>
      </c>
      <c r="D91" s="54" t="s">
        <v>104</v>
      </c>
      <c r="E91" s="6" t="s">
        <v>105</v>
      </c>
      <c r="F91" s="19">
        <v>211</v>
      </c>
      <c r="G91" s="24">
        <v>2.71</v>
      </c>
      <c r="H91" s="24">
        <v>0.31</v>
      </c>
      <c r="I91" s="31"/>
      <c r="J91" s="31"/>
      <c r="K91" s="35"/>
    </row>
    <row r="92" spans="2:11" x14ac:dyDescent="0.25">
      <c r="B92" s="8" t="s">
        <v>2239</v>
      </c>
      <c r="C92" s="60" t="s">
        <v>2240</v>
      </c>
      <c r="D92" s="54" t="s">
        <v>2241</v>
      </c>
      <c r="E92" s="6" t="s">
        <v>533</v>
      </c>
      <c r="F92" s="19">
        <v>367</v>
      </c>
      <c r="G92" s="24">
        <v>2.7</v>
      </c>
      <c r="H92" s="24">
        <v>0.31</v>
      </c>
      <c r="I92" s="31"/>
      <c r="J92" s="31"/>
      <c r="K92" s="35"/>
    </row>
    <row r="93" spans="2:11" x14ac:dyDescent="0.25">
      <c r="B93" s="8" t="s">
        <v>2256</v>
      </c>
      <c r="C93" s="60" t="s">
        <v>2257</v>
      </c>
      <c r="D93" s="54" t="s">
        <v>2258</v>
      </c>
      <c r="E93" s="6" t="s">
        <v>44</v>
      </c>
      <c r="F93" s="19">
        <v>4570</v>
      </c>
      <c r="G93" s="24">
        <v>2.69</v>
      </c>
      <c r="H93" s="24">
        <v>0.31</v>
      </c>
      <c r="I93" s="31"/>
      <c r="J93" s="31"/>
      <c r="K93" s="35"/>
    </row>
    <row r="94" spans="2:11" x14ac:dyDescent="0.25">
      <c r="B94" s="8" t="s">
        <v>265</v>
      </c>
      <c r="C94" s="60" t="s">
        <v>266</v>
      </c>
      <c r="D94" s="54" t="s">
        <v>267</v>
      </c>
      <c r="E94" s="6" t="s">
        <v>184</v>
      </c>
      <c r="F94" s="19">
        <v>268</v>
      </c>
      <c r="G94" s="24">
        <v>2.64</v>
      </c>
      <c r="H94" s="24">
        <v>0.3</v>
      </c>
      <c r="I94" s="31"/>
      <c r="J94" s="31"/>
      <c r="K94" s="35"/>
    </row>
    <row r="95" spans="2:11" x14ac:dyDescent="0.25">
      <c r="B95" s="8" t="s">
        <v>2190</v>
      </c>
      <c r="C95" s="60" t="s">
        <v>719</v>
      </c>
      <c r="D95" s="54" t="s">
        <v>2191</v>
      </c>
      <c r="E95" s="6" t="s">
        <v>72</v>
      </c>
      <c r="F95" s="19">
        <v>854</v>
      </c>
      <c r="G95" s="24">
        <v>2.61</v>
      </c>
      <c r="H95" s="24">
        <v>0.3</v>
      </c>
      <c r="I95" s="31"/>
      <c r="J95" s="31"/>
      <c r="K95" s="35"/>
    </row>
    <row r="96" spans="2:11" x14ac:dyDescent="0.25">
      <c r="B96" s="8" t="s">
        <v>943</v>
      </c>
      <c r="C96" s="60" t="s">
        <v>944</v>
      </c>
      <c r="D96" s="54" t="s">
        <v>945</v>
      </c>
      <c r="E96" s="6" t="s">
        <v>51</v>
      </c>
      <c r="F96" s="19">
        <v>232</v>
      </c>
      <c r="G96" s="24">
        <v>2.59</v>
      </c>
      <c r="H96" s="24">
        <v>0.3</v>
      </c>
      <c r="I96" s="31"/>
      <c r="J96" s="31"/>
      <c r="K96" s="35"/>
    </row>
    <row r="97" spans="2:11" x14ac:dyDescent="0.25">
      <c r="B97" s="8" t="s">
        <v>949</v>
      </c>
      <c r="C97" s="60" t="s">
        <v>950</v>
      </c>
      <c r="D97" s="54" t="s">
        <v>951</v>
      </c>
      <c r="E97" s="6" t="s">
        <v>150</v>
      </c>
      <c r="F97" s="19">
        <v>264</v>
      </c>
      <c r="G97" s="24">
        <v>2.58</v>
      </c>
      <c r="H97" s="24">
        <v>0.3</v>
      </c>
      <c r="I97" s="31"/>
      <c r="J97" s="31"/>
      <c r="K97" s="35"/>
    </row>
    <row r="98" spans="2:11" x14ac:dyDescent="0.25">
      <c r="B98" s="8" t="s">
        <v>434</v>
      </c>
      <c r="C98" s="60" t="s">
        <v>435</v>
      </c>
      <c r="D98" s="54" t="s">
        <v>436</v>
      </c>
      <c r="E98" s="6" t="s">
        <v>390</v>
      </c>
      <c r="F98" s="19">
        <v>1861</v>
      </c>
      <c r="G98" s="24">
        <v>2.56</v>
      </c>
      <c r="H98" s="24">
        <v>0.3</v>
      </c>
      <c r="I98" s="31"/>
      <c r="J98" s="31"/>
      <c r="K98" s="35"/>
    </row>
    <row r="99" spans="2:11" x14ac:dyDescent="0.25">
      <c r="B99" s="8" t="s">
        <v>2307</v>
      </c>
      <c r="C99" s="60" t="s">
        <v>2308</v>
      </c>
      <c r="D99" s="54" t="s">
        <v>2309</v>
      </c>
      <c r="E99" s="6" t="s">
        <v>72</v>
      </c>
      <c r="F99" s="19">
        <v>29</v>
      </c>
      <c r="G99" s="24">
        <v>2.54</v>
      </c>
      <c r="H99" s="24">
        <v>0.28999999999999998</v>
      </c>
      <c r="I99" s="31"/>
      <c r="J99" s="31"/>
      <c r="K99" s="35"/>
    </row>
    <row r="100" spans="2:11" x14ac:dyDescent="0.25">
      <c r="B100" s="8" t="s">
        <v>96</v>
      </c>
      <c r="C100" s="60" t="s">
        <v>97</v>
      </c>
      <c r="D100" s="54" t="s">
        <v>98</v>
      </c>
      <c r="E100" s="6" t="s">
        <v>51</v>
      </c>
      <c r="F100" s="19">
        <v>63</v>
      </c>
      <c r="G100" s="24">
        <v>2.5299999999999998</v>
      </c>
      <c r="H100" s="24">
        <v>0.28999999999999998</v>
      </c>
      <c r="I100" s="31"/>
      <c r="J100" s="31"/>
      <c r="K100" s="35"/>
    </row>
    <row r="101" spans="2:11" x14ac:dyDescent="0.25">
      <c r="B101" s="8" t="s">
        <v>1058</v>
      </c>
      <c r="C101" s="60" t="s">
        <v>1059</v>
      </c>
      <c r="D101" s="54" t="s">
        <v>1060</v>
      </c>
      <c r="E101" s="6" t="s">
        <v>258</v>
      </c>
      <c r="F101" s="19">
        <v>201</v>
      </c>
      <c r="G101" s="24">
        <v>2.4500000000000002</v>
      </c>
      <c r="H101" s="24">
        <v>0.28000000000000003</v>
      </c>
      <c r="I101" s="31"/>
      <c r="J101" s="31"/>
      <c r="K101" s="35"/>
    </row>
    <row r="102" spans="2:11" x14ac:dyDescent="0.25">
      <c r="B102" s="8" t="s">
        <v>2279</v>
      </c>
      <c r="C102" s="60" t="s">
        <v>2280</v>
      </c>
      <c r="D102" s="54" t="s">
        <v>2281</v>
      </c>
      <c r="E102" s="6" t="s">
        <v>105</v>
      </c>
      <c r="F102" s="19">
        <v>100</v>
      </c>
      <c r="G102" s="24">
        <v>2.44</v>
      </c>
      <c r="H102" s="24">
        <v>0.28000000000000003</v>
      </c>
      <c r="I102" s="31"/>
      <c r="J102" s="31"/>
      <c r="K102" s="35"/>
    </row>
    <row r="103" spans="2:11" x14ac:dyDescent="0.25">
      <c r="B103" s="8" t="s">
        <v>339</v>
      </c>
      <c r="C103" s="60" t="s">
        <v>340</v>
      </c>
      <c r="D103" s="54" t="s">
        <v>341</v>
      </c>
      <c r="E103" s="6" t="s">
        <v>44</v>
      </c>
      <c r="F103" s="19">
        <v>2380</v>
      </c>
      <c r="G103" s="24">
        <v>2.39</v>
      </c>
      <c r="H103" s="24">
        <v>0.28000000000000003</v>
      </c>
      <c r="I103" s="31"/>
      <c r="J103" s="31"/>
      <c r="K103" s="35"/>
    </row>
    <row r="104" spans="2:11" x14ac:dyDescent="0.25">
      <c r="B104" s="8" t="s">
        <v>627</v>
      </c>
      <c r="C104" s="60" t="s">
        <v>628</v>
      </c>
      <c r="D104" s="54" t="s">
        <v>629</v>
      </c>
      <c r="E104" s="6" t="s">
        <v>146</v>
      </c>
      <c r="F104" s="19">
        <v>444</v>
      </c>
      <c r="G104" s="24">
        <v>2.2400000000000002</v>
      </c>
      <c r="H104" s="24">
        <v>0.26</v>
      </c>
      <c r="I104" s="31"/>
      <c r="J104" s="31"/>
      <c r="K104" s="35"/>
    </row>
    <row r="105" spans="2:11" x14ac:dyDescent="0.25">
      <c r="B105" s="8" t="s">
        <v>2735</v>
      </c>
      <c r="C105" s="60" t="s">
        <v>1243</v>
      </c>
      <c r="D105" s="54" t="s">
        <v>2736</v>
      </c>
      <c r="E105" s="6" t="s">
        <v>44</v>
      </c>
      <c r="F105" s="19">
        <v>12129</v>
      </c>
      <c r="G105" s="24">
        <v>2.09</v>
      </c>
      <c r="H105" s="24">
        <v>0.24</v>
      </c>
      <c r="I105" s="31"/>
      <c r="J105" s="31"/>
      <c r="K105" s="35"/>
    </row>
    <row r="106" spans="2:11" x14ac:dyDescent="0.25">
      <c r="B106" s="8" t="s">
        <v>228</v>
      </c>
      <c r="C106" s="60" t="s">
        <v>229</v>
      </c>
      <c r="D106" s="54" t="s">
        <v>230</v>
      </c>
      <c r="E106" s="6" t="s">
        <v>76</v>
      </c>
      <c r="F106" s="19">
        <v>9</v>
      </c>
      <c r="G106" s="24">
        <v>2.0699999999999998</v>
      </c>
      <c r="H106" s="24">
        <v>0.24</v>
      </c>
      <c r="I106" s="31"/>
      <c r="J106" s="31"/>
      <c r="K106" s="35"/>
    </row>
    <row r="107" spans="2:11" x14ac:dyDescent="0.25">
      <c r="B107" s="8" t="s">
        <v>2276</v>
      </c>
      <c r="C107" s="60" t="s">
        <v>2277</v>
      </c>
      <c r="D107" s="54" t="s">
        <v>2278</v>
      </c>
      <c r="E107" s="6" t="s">
        <v>91</v>
      </c>
      <c r="F107" s="19">
        <v>173</v>
      </c>
      <c r="G107" s="24">
        <v>2.06</v>
      </c>
      <c r="H107" s="24">
        <v>0.24</v>
      </c>
      <c r="I107" s="31"/>
      <c r="J107" s="31"/>
      <c r="K107" s="35"/>
    </row>
    <row r="108" spans="2:11" x14ac:dyDescent="0.25">
      <c r="B108" s="8" t="s">
        <v>366</v>
      </c>
      <c r="C108" s="60" t="s">
        <v>367</v>
      </c>
      <c r="D108" s="54" t="s">
        <v>368</v>
      </c>
      <c r="E108" s="6" t="s">
        <v>131</v>
      </c>
      <c r="F108" s="19">
        <v>72</v>
      </c>
      <c r="G108" s="24">
        <v>1.81</v>
      </c>
      <c r="H108" s="24">
        <v>0.21</v>
      </c>
      <c r="I108" s="31"/>
      <c r="J108" s="31"/>
      <c r="K108" s="35"/>
    </row>
    <row r="109" spans="2:11" x14ac:dyDescent="0.25">
      <c r="B109" s="8" t="s">
        <v>2059</v>
      </c>
      <c r="C109" s="60" t="s">
        <v>2060</v>
      </c>
      <c r="D109" s="54" t="s">
        <v>2061</v>
      </c>
      <c r="E109" s="6" t="s">
        <v>76</v>
      </c>
      <c r="F109" s="19">
        <v>427</v>
      </c>
      <c r="G109" s="24">
        <v>1.71</v>
      </c>
      <c r="H109" s="24">
        <v>0.2</v>
      </c>
      <c r="I109" s="31"/>
      <c r="J109" s="31"/>
      <c r="K109" s="35"/>
    </row>
    <row r="110" spans="2:11" x14ac:dyDescent="0.25">
      <c r="B110" s="8" t="s">
        <v>181</v>
      </c>
      <c r="C110" s="60" t="s">
        <v>182</v>
      </c>
      <c r="D110" s="54" t="s">
        <v>183</v>
      </c>
      <c r="E110" s="6" t="s">
        <v>184</v>
      </c>
      <c r="F110" s="19">
        <v>90</v>
      </c>
      <c r="G110" s="24">
        <v>1.61</v>
      </c>
      <c r="H110" s="24">
        <v>0.19</v>
      </c>
      <c r="I110" s="31"/>
      <c r="J110" s="31"/>
      <c r="K110" s="35"/>
    </row>
    <row r="111" spans="2:11" x14ac:dyDescent="0.25">
      <c r="C111" s="58" t="s">
        <v>185</v>
      </c>
      <c r="D111" s="54"/>
      <c r="E111" s="6"/>
      <c r="F111" s="19"/>
      <c r="G111" s="25">
        <v>867.18</v>
      </c>
      <c r="H111" s="25">
        <v>99.98</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1:11" x14ac:dyDescent="0.25">
      <c r="C129" s="58" t="s">
        <v>11</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8" t="s">
        <v>13</v>
      </c>
      <c r="D131" s="54"/>
      <c r="E131" s="6"/>
      <c r="F131" s="19"/>
      <c r="G131" s="24"/>
      <c r="H131" s="24"/>
      <c r="I131" s="31"/>
      <c r="J131" s="31"/>
      <c r="K131" s="35"/>
    </row>
    <row r="132" spans="1:11" x14ac:dyDescent="0.25">
      <c r="C132" s="57"/>
      <c r="D132" s="54"/>
      <c r="E132" s="6"/>
      <c r="F132" s="19"/>
      <c r="G132" s="24"/>
      <c r="H132" s="24"/>
      <c r="I132" s="31"/>
      <c r="J132" s="31"/>
      <c r="K132" s="35"/>
    </row>
    <row r="133" spans="1:11" x14ac:dyDescent="0.25">
      <c r="C133" s="58" t="s">
        <v>14</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15</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16</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17</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C141" s="58" t="s">
        <v>18</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A143" s="10"/>
      <c r="B143" s="28"/>
      <c r="C143" s="58" t="s">
        <v>19</v>
      </c>
      <c r="D143" s="54"/>
      <c r="E143" s="6"/>
      <c r="F143" s="19"/>
      <c r="G143" s="24"/>
      <c r="H143" s="24"/>
      <c r="I143" s="31"/>
      <c r="J143" s="31"/>
      <c r="K143" s="35"/>
    </row>
    <row r="144" spans="1:11" x14ac:dyDescent="0.25">
      <c r="A144" s="28"/>
      <c r="B144" s="28"/>
      <c r="C144" s="58" t="s">
        <v>20</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21</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22</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A150" s="28"/>
      <c r="B150" s="28"/>
      <c r="C150" s="58" t="s">
        <v>23</v>
      </c>
      <c r="D150" s="54"/>
      <c r="E150" s="6"/>
      <c r="F150" s="19"/>
      <c r="G150" s="24" t="s">
        <v>2</v>
      </c>
      <c r="H150" s="24" t="s">
        <v>2</v>
      </c>
      <c r="I150" s="31"/>
      <c r="J150" s="31"/>
      <c r="K150" s="35"/>
    </row>
    <row r="151" spans="1:54" x14ac:dyDescent="0.25">
      <c r="A151" s="28"/>
      <c r="B151" s="28"/>
      <c r="C151" s="58"/>
      <c r="D151" s="54"/>
      <c r="E151" s="6"/>
      <c r="F151" s="19"/>
      <c r="G151" s="24"/>
      <c r="H151" s="24"/>
      <c r="I151" s="31"/>
      <c r="J151" s="31"/>
      <c r="K151" s="35"/>
    </row>
    <row r="152" spans="1:54" x14ac:dyDescent="0.25">
      <c r="C152" s="59" t="s">
        <v>24</v>
      </c>
      <c r="D152" s="54"/>
      <c r="E152" s="6"/>
      <c r="F152" s="19"/>
      <c r="G152" s="24"/>
      <c r="H152" s="24"/>
      <c r="I152" s="31"/>
      <c r="J152" s="31"/>
      <c r="K152" s="35"/>
    </row>
    <row r="153" spans="1:54" x14ac:dyDescent="0.25">
      <c r="B153" s="8" t="s">
        <v>197</v>
      </c>
      <c r="C153" s="60" t="s">
        <v>198</v>
      </c>
      <c r="D153" s="54"/>
      <c r="E153" s="6"/>
      <c r="F153" s="19"/>
      <c r="G153" s="24">
        <v>0.33</v>
      </c>
      <c r="H153" s="24">
        <v>0.04</v>
      </c>
      <c r="I153" s="31"/>
      <c r="J153" s="31"/>
      <c r="K153" s="35"/>
    </row>
    <row r="154" spans="1:54" x14ac:dyDescent="0.25">
      <c r="C154" s="58" t="s">
        <v>185</v>
      </c>
      <c r="D154" s="54"/>
      <c r="E154" s="6"/>
      <c r="F154" s="19"/>
      <c r="G154" s="25">
        <v>0.33</v>
      </c>
      <c r="H154" s="25">
        <v>0.04</v>
      </c>
      <c r="I154" s="31"/>
      <c r="J154" s="31"/>
      <c r="K154" s="35"/>
    </row>
    <row r="155" spans="1:54" x14ac:dyDescent="0.25">
      <c r="C155" s="57"/>
      <c r="D155" s="54"/>
      <c r="E155" s="6"/>
      <c r="F155" s="19"/>
      <c r="G155" s="24"/>
      <c r="H155" s="24"/>
      <c r="I155" s="31"/>
      <c r="J155" s="31"/>
      <c r="K155" s="35"/>
    </row>
    <row r="156" spans="1:54" x14ac:dyDescent="0.25">
      <c r="A156" s="10"/>
      <c r="B156" s="28"/>
      <c r="C156" s="58" t="s">
        <v>25</v>
      </c>
      <c r="D156" s="54"/>
      <c r="E156" s="6"/>
      <c r="F156" s="19"/>
      <c r="G156" s="24"/>
      <c r="H156" s="24"/>
      <c r="I156" s="31"/>
      <c r="J156" s="31"/>
      <c r="K156" s="35"/>
    </row>
    <row r="157" spans="1:54" s="2" customFormat="1" ht="13.5" x14ac:dyDescent="0.25">
      <c r="A157" s="28"/>
      <c r="B157" s="28"/>
      <c r="C157" s="57" t="s">
        <v>4766</v>
      </c>
      <c r="D157" s="54"/>
      <c r="E157" s="6"/>
      <c r="F157" s="19"/>
      <c r="G157" s="24" t="s">
        <v>2</v>
      </c>
      <c r="H157" s="24" t="s">
        <v>2</v>
      </c>
      <c r="I157" s="31"/>
      <c r="J157" s="31"/>
      <c r="K157" s="35"/>
      <c r="L157" s="3"/>
      <c r="AI157" s="3"/>
      <c r="AV157" s="3"/>
      <c r="AX157" s="3"/>
      <c r="BB157" s="3"/>
    </row>
    <row r="158" spans="1:54" x14ac:dyDescent="0.25">
      <c r="B158" s="8"/>
      <c r="C158" s="60" t="s">
        <v>199</v>
      </c>
      <c r="D158" s="54"/>
      <c r="E158" s="6"/>
      <c r="F158" s="19"/>
      <c r="G158" s="24">
        <v>-0.13</v>
      </c>
      <c r="H158" s="24">
        <v>-0.02</v>
      </c>
      <c r="I158" s="31"/>
      <c r="J158" s="31"/>
      <c r="K158" s="35"/>
    </row>
    <row r="159" spans="1:54" x14ac:dyDescent="0.25">
      <c r="C159" s="58" t="s">
        <v>185</v>
      </c>
      <c r="D159" s="54"/>
      <c r="E159" s="6"/>
      <c r="F159" s="19"/>
      <c r="G159" s="25">
        <v>-0.13</v>
      </c>
      <c r="H159" s="25">
        <v>-0.02</v>
      </c>
      <c r="I159" s="31"/>
      <c r="J159" s="31"/>
      <c r="K159" s="35"/>
    </row>
    <row r="160" spans="1:54" x14ac:dyDescent="0.25">
      <c r="C160" s="57"/>
      <c r="D160" s="54"/>
      <c r="E160" s="6"/>
      <c r="F160" s="19"/>
      <c r="G160" s="24"/>
      <c r="H160" s="24"/>
      <c r="I160" s="31"/>
      <c r="J160" s="31"/>
      <c r="K160" s="35"/>
    </row>
    <row r="161" spans="3:11" x14ac:dyDescent="0.25">
      <c r="C161" s="61" t="s">
        <v>200</v>
      </c>
      <c r="D161" s="55"/>
      <c r="E161" s="5"/>
      <c r="F161" s="20"/>
      <c r="G161" s="26">
        <v>867.38</v>
      </c>
      <c r="H161" s="26">
        <v>100.00000000000001</v>
      </c>
      <c r="I161" s="32"/>
      <c r="J161" s="32"/>
      <c r="K161" s="36"/>
    </row>
    <row r="164" spans="3:11" x14ac:dyDescent="0.25">
      <c r="C164" s="1" t="s">
        <v>201</v>
      </c>
    </row>
    <row r="165" spans="3:11" x14ac:dyDescent="0.25">
      <c r="C165" s="37" t="s">
        <v>202</v>
      </c>
      <c r="D165" s="37"/>
      <c r="E165" s="37"/>
      <c r="F165" s="37"/>
      <c r="G165" s="37"/>
      <c r="H165" s="37"/>
      <c r="I165" s="37"/>
      <c r="J165" s="37"/>
      <c r="K165" s="37"/>
    </row>
    <row r="166" spans="3:11" x14ac:dyDescent="0.25">
      <c r="C166" s="2" t="s">
        <v>203</v>
      </c>
    </row>
    <row r="167" spans="3:11" x14ac:dyDescent="0.25">
      <c r="C167" s="2" t="s">
        <v>204</v>
      </c>
    </row>
    <row r="168" spans="3:11" ht="30" customHeight="1" x14ac:dyDescent="0.25">
      <c r="C168" s="91" t="s">
        <v>205</v>
      </c>
      <c r="D168" s="92"/>
      <c r="E168" s="92"/>
      <c r="F168" s="92"/>
      <c r="G168" s="92"/>
      <c r="H168" s="92"/>
      <c r="I168" s="92"/>
      <c r="J168" s="92"/>
      <c r="K168" s="92"/>
    </row>
    <row r="169" spans="3:11" x14ac:dyDescent="0.25">
      <c r="C169" s="2" t="s">
        <v>206</v>
      </c>
    </row>
    <row r="171" spans="3:11" x14ac:dyDescent="0.25">
      <c r="C171" s="1" t="s">
        <v>4909</v>
      </c>
      <c r="E171" s="88" t="s">
        <v>4910</v>
      </c>
    </row>
    <row r="172" spans="3:11" x14ac:dyDescent="0.25">
      <c r="E172" s="2" t="s">
        <v>4934</v>
      </c>
    </row>
  </sheetData>
  <mergeCells count="1">
    <mergeCell ref="C168:K168"/>
  </mergeCells>
  <hyperlinks>
    <hyperlink ref="J2" location="'Index'!A1" display="'Index'!A1" xr:uid="{467F8316-361B-4DA3-99FF-35FF48E876B9}"/>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D5F9-E9F6-4552-B8C8-E5C793BDD2F4}">
  <sheetPr codeName="Sheet1"/>
  <dimension ref="A1:IV348"/>
  <sheetViews>
    <sheetView showGridLines="0" zoomScale="90" zoomScaleNormal="90" workbookViewId="0">
      <pane ySplit="6" topLeftCell="A329"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2742</v>
      </c>
      <c r="J2" s="38" t="s">
        <v>4443</v>
      </c>
    </row>
    <row r="3" spans="1:54" ht="16.5" x14ac:dyDescent="0.3">
      <c r="C3" s="1" t="s">
        <v>28</v>
      </c>
      <c r="D3" s="21" t="s">
        <v>2743</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4819650</v>
      </c>
      <c r="G11" s="24">
        <v>35258.15</v>
      </c>
      <c r="H11" s="24">
        <v>6.29</v>
      </c>
      <c r="I11" s="31"/>
      <c r="J11" s="31"/>
      <c r="K11" s="35"/>
    </row>
    <row r="12" spans="1:54" x14ac:dyDescent="0.25">
      <c r="B12" s="8" t="s">
        <v>81</v>
      </c>
      <c r="C12" s="60" t="s">
        <v>82</v>
      </c>
      <c r="D12" s="54" t="s">
        <v>83</v>
      </c>
      <c r="E12" s="6" t="s">
        <v>84</v>
      </c>
      <c r="F12" s="19">
        <v>2008162</v>
      </c>
      <c r="G12" s="24">
        <v>26987.69</v>
      </c>
      <c r="H12" s="24">
        <v>4.8099999999999996</v>
      </c>
      <c r="I12" s="31"/>
      <c r="J12" s="31"/>
      <c r="K12" s="35"/>
    </row>
    <row r="13" spans="1:54" x14ac:dyDescent="0.25">
      <c r="B13" s="8" t="s">
        <v>41</v>
      </c>
      <c r="C13" s="60" t="s">
        <v>42</v>
      </c>
      <c r="D13" s="54" t="s">
        <v>43</v>
      </c>
      <c r="E13" s="6" t="s">
        <v>44</v>
      </c>
      <c r="F13" s="19">
        <v>1957200</v>
      </c>
      <c r="G13" s="24">
        <v>23601.87</v>
      </c>
      <c r="H13" s="24">
        <v>4.21</v>
      </c>
      <c r="I13" s="31"/>
      <c r="J13" s="31"/>
      <c r="K13" s="35"/>
    </row>
    <row r="14" spans="1:54" x14ac:dyDescent="0.25">
      <c r="B14" s="8" t="s">
        <v>66</v>
      </c>
      <c r="C14" s="60" t="s">
        <v>67</v>
      </c>
      <c r="D14" s="54" t="s">
        <v>68</v>
      </c>
      <c r="E14" s="6" t="s">
        <v>44</v>
      </c>
      <c r="F14" s="19">
        <v>5840000</v>
      </c>
      <c r="G14" s="24">
        <v>20638.560000000001</v>
      </c>
      <c r="H14" s="24">
        <v>3.68</v>
      </c>
      <c r="I14" s="31"/>
      <c r="J14" s="31"/>
      <c r="K14" s="35"/>
    </row>
    <row r="15" spans="1:54" x14ac:dyDescent="0.25">
      <c r="B15" s="8" t="s">
        <v>59</v>
      </c>
      <c r="C15" s="60" t="s">
        <v>60</v>
      </c>
      <c r="D15" s="54" t="s">
        <v>61</v>
      </c>
      <c r="E15" s="6" t="s">
        <v>44</v>
      </c>
      <c r="F15" s="19">
        <v>1806250</v>
      </c>
      <c r="G15" s="24">
        <v>17690.41</v>
      </c>
      <c r="H15" s="24">
        <v>3.15</v>
      </c>
      <c r="I15" s="31"/>
      <c r="J15" s="31"/>
      <c r="K15" s="35"/>
    </row>
    <row r="16" spans="1:54" x14ac:dyDescent="0.25">
      <c r="B16" s="8" t="s">
        <v>52</v>
      </c>
      <c r="C16" s="60" t="s">
        <v>53</v>
      </c>
      <c r="D16" s="54" t="s">
        <v>54</v>
      </c>
      <c r="E16" s="6" t="s">
        <v>44</v>
      </c>
      <c r="F16" s="19">
        <v>1148750</v>
      </c>
      <c r="G16" s="24">
        <v>13340.43</v>
      </c>
      <c r="H16" s="24">
        <v>2.38</v>
      </c>
      <c r="I16" s="31"/>
      <c r="J16" s="31"/>
      <c r="K16" s="35"/>
    </row>
    <row r="17" spans="2:11" x14ac:dyDescent="0.25">
      <c r="B17" s="8" t="s">
        <v>55</v>
      </c>
      <c r="C17" s="60" t="s">
        <v>56</v>
      </c>
      <c r="D17" s="54" t="s">
        <v>57</v>
      </c>
      <c r="E17" s="6" t="s">
        <v>58</v>
      </c>
      <c r="F17" s="19">
        <v>366150</v>
      </c>
      <c r="G17" s="24">
        <v>12830.26</v>
      </c>
      <c r="H17" s="24">
        <v>2.29</v>
      </c>
      <c r="I17" s="31"/>
      <c r="J17" s="31"/>
      <c r="K17" s="35"/>
    </row>
    <row r="18" spans="2:11" x14ac:dyDescent="0.25">
      <c r="B18" s="8" t="s">
        <v>415</v>
      </c>
      <c r="C18" s="60" t="s">
        <v>416</v>
      </c>
      <c r="D18" s="54" t="s">
        <v>417</v>
      </c>
      <c r="E18" s="6" t="s">
        <v>254</v>
      </c>
      <c r="F18" s="19">
        <v>719625</v>
      </c>
      <c r="G18" s="24">
        <v>12826.6</v>
      </c>
      <c r="H18" s="24">
        <v>2.29</v>
      </c>
      <c r="I18" s="31"/>
      <c r="J18" s="31"/>
      <c r="K18" s="35"/>
    </row>
    <row r="19" spans="2:11" x14ac:dyDescent="0.25">
      <c r="B19" s="8" t="s">
        <v>424</v>
      </c>
      <c r="C19" s="60" t="s">
        <v>425</v>
      </c>
      <c r="D19" s="54" t="s">
        <v>426</v>
      </c>
      <c r="E19" s="6" t="s">
        <v>427</v>
      </c>
      <c r="F19" s="19">
        <v>3870000</v>
      </c>
      <c r="G19" s="24">
        <v>11015.96</v>
      </c>
      <c r="H19" s="24">
        <v>1.96</v>
      </c>
      <c r="I19" s="31"/>
      <c r="J19" s="31"/>
      <c r="K19" s="35"/>
    </row>
    <row r="20" spans="2:11" x14ac:dyDescent="0.25">
      <c r="B20" s="8" t="s">
        <v>507</v>
      </c>
      <c r="C20" s="60" t="s">
        <v>508</v>
      </c>
      <c r="D20" s="54" t="s">
        <v>509</v>
      </c>
      <c r="E20" s="6" t="s">
        <v>72</v>
      </c>
      <c r="F20" s="19">
        <v>652500</v>
      </c>
      <c r="G20" s="24">
        <v>10647.5</v>
      </c>
      <c r="H20" s="24">
        <v>1.9</v>
      </c>
      <c r="I20" s="31"/>
      <c r="J20" s="31"/>
      <c r="K20" s="35"/>
    </row>
    <row r="21" spans="2:11" x14ac:dyDescent="0.25">
      <c r="B21" s="8" t="s">
        <v>2224</v>
      </c>
      <c r="C21" s="60" t="s">
        <v>2225</v>
      </c>
      <c r="D21" s="54" t="s">
        <v>2226</v>
      </c>
      <c r="E21" s="6" t="s">
        <v>80</v>
      </c>
      <c r="F21" s="19">
        <v>2527500</v>
      </c>
      <c r="G21" s="24">
        <v>9758.68</v>
      </c>
      <c r="H21" s="24">
        <v>1.74</v>
      </c>
      <c r="I21" s="31"/>
      <c r="J21" s="31"/>
      <c r="K21" s="35"/>
    </row>
    <row r="22" spans="2:11" x14ac:dyDescent="0.25">
      <c r="B22" s="8" t="s">
        <v>510</v>
      </c>
      <c r="C22" s="60" t="s">
        <v>511</v>
      </c>
      <c r="D22" s="54" t="s">
        <v>512</v>
      </c>
      <c r="E22" s="6" t="s">
        <v>44</v>
      </c>
      <c r="F22" s="19">
        <v>3866850</v>
      </c>
      <c r="G22" s="24">
        <v>9574.32</v>
      </c>
      <c r="H22" s="24">
        <v>1.71</v>
      </c>
      <c r="I22" s="31"/>
      <c r="J22" s="31"/>
      <c r="K22" s="35"/>
    </row>
    <row r="23" spans="2:11" x14ac:dyDescent="0.25">
      <c r="B23" s="8" t="s">
        <v>219</v>
      </c>
      <c r="C23" s="60" t="s">
        <v>220</v>
      </c>
      <c r="D23" s="54" t="s">
        <v>221</v>
      </c>
      <c r="E23" s="6" t="s">
        <v>207</v>
      </c>
      <c r="F23" s="19">
        <v>860000</v>
      </c>
      <c r="G23" s="24">
        <v>9572.66</v>
      </c>
      <c r="H23" s="24">
        <v>1.71</v>
      </c>
      <c r="I23" s="31"/>
      <c r="J23" s="31"/>
      <c r="K23" s="35"/>
    </row>
    <row r="24" spans="2:11" x14ac:dyDescent="0.25">
      <c r="B24" s="8" t="s">
        <v>421</v>
      </c>
      <c r="C24" s="60" t="s">
        <v>422</v>
      </c>
      <c r="D24" s="54" t="s">
        <v>423</v>
      </c>
      <c r="E24" s="6" t="s">
        <v>51</v>
      </c>
      <c r="F24" s="19">
        <v>680000</v>
      </c>
      <c r="G24" s="24">
        <v>9411.2000000000007</v>
      </c>
      <c r="H24" s="24">
        <v>1.68</v>
      </c>
      <c r="I24" s="31"/>
      <c r="J24" s="31"/>
      <c r="K24" s="35"/>
    </row>
    <row r="25" spans="2:11" x14ac:dyDescent="0.25">
      <c r="B25" s="8" t="s">
        <v>455</v>
      </c>
      <c r="C25" s="60" t="s">
        <v>456</v>
      </c>
      <c r="D25" s="54" t="s">
        <v>457</v>
      </c>
      <c r="E25" s="6" t="s">
        <v>65</v>
      </c>
      <c r="F25" s="19">
        <v>305600</v>
      </c>
      <c r="G25" s="24">
        <v>9029.56</v>
      </c>
      <c r="H25" s="24">
        <v>1.61</v>
      </c>
      <c r="I25" s="31"/>
      <c r="J25" s="31"/>
      <c r="K25" s="35"/>
    </row>
    <row r="26" spans="2:11" x14ac:dyDescent="0.25">
      <c r="B26" s="8" t="s">
        <v>48</v>
      </c>
      <c r="C26" s="60" t="s">
        <v>49</v>
      </c>
      <c r="D26" s="54" t="s">
        <v>50</v>
      </c>
      <c r="E26" s="6" t="s">
        <v>51</v>
      </c>
      <c r="F26" s="19">
        <v>625711</v>
      </c>
      <c r="G26" s="24">
        <v>7825.14</v>
      </c>
      <c r="H26" s="24">
        <v>1.4</v>
      </c>
      <c r="I26" s="31"/>
      <c r="J26" s="31"/>
      <c r="K26" s="35"/>
    </row>
    <row r="27" spans="2:11" x14ac:dyDescent="0.25">
      <c r="B27" s="8" t="s">
        <v>561</v>
      </c>
      <c r="C27" s="60" t="s">
        <v>562</v>
      </c>
      <c r="D27" s="54" t="s">
        <v>563</v>
      </c>
      <c r="E27" s="6" t="s">
        <v>157</v>
      </c>
      <c r="F27" s="19">
        <v>1130000</v>
      </c>
      <c r="G27" s="24">
        <v>7571</v>
      </c>
      <c r="H27" s="24">
        <v>1.35</v>
      </c>
      <c r="I27" s="31"/>
      <c r="J27" s="31"/>
      <c r="K27" s="35"/>
    </row>
    <row r="28" spans="2:11" x14ac:dyDescent="0.25">
      <c r="B28" s="8" t="s">
        <v>1002</v>
      </c>
      <c r="C28" s="60" t="s">
        <v>1003</v>
      </c>
      <c r="D28" s="54" t="s">
        <v>1004</v>
      </c>
      <c r="E28" s="6" t="s">
        <v>157</v>
      </c>
      <c r="F28" s="19">
        <v>95625</v>
      </c>
      <c r="G28" s="24">
        <v>7094.42</v>
      </c>
      <c r="H28" s="24">
        <v>1.26</v>
      </c>
      <c r="I28" s="31"/>
      <c r="J28" s="31"/>
      <c r="K28" s="35"/>
    </row>
    <row r="29" spans="2:11" x14ac:dyDescent="0.25">
      <c r="B29" s="8" t="s">
        <v>486</v>
      </c>
      <c r="C29" s="60" t="s">
        <v>487</v>
      </c>
      <c r="D29" s="54" t="s">
        <v>488</v>
      </c>
      <c r="E29" s="6" t="s">
        <v>119</v>
      </c>
      <c r="F29" s="19">
        <v>368450</v>
      </c>
      <c r="G29" s="24">
        <v>6474.4</v>
      </c>
      <c r="H29" s="24">
        <v>1.1499999999999999</v>
      </c>
      <c r="I29" s="31"/>
      <c r="J29" s="31"/>
      <c r="K29" s="35"/>
    </row>
    <row r="30" spans="2:11" x14ac:dyDescent="0.25">
      <c r="B30" s="8" t="s">
        <v>602</v>
      </c>
      <c r="C30" s="60" t="s">
        <v>603</v>
      </c>
      <c r="D30" s="54" t="s">
        <v>604</v>
      </c>
      <c r="E30" s="6" t="s">
        <v>150</v>
      </c>
      <c r="F30" s="19">
        <v>150000</v>
      </c>
      <c r="G30" s="24">
        <v>5935.2</v>
      </c>
      <c r="H30" s="24">
        <v>1.06</v>
      </c>
      <c r="I30" s="31"/>
      <c r="J30" s="31"/>
      <c r="K30" s="35"/>
    </row>
    <row r="31" spans="2:11" x14ac:dyDescent="0.25">
      <c r="B31" s="8" t="s">
        <v>549</v>
      </c>
      <c r="C31" s="60" t="s">
        <v>550</v>
      </c>
      <c r="D31" s="54" t="s">
        <v>551</v>
      </c>
      <c r="E31" s="6" t="s">
        <v>131</v>
      </c>
      <c r="F31" s="19">
        <v>5524000</v>
      </c>
      <c r="G31" s="24">
        <v>5804.62</v>
      </c>
      <c r="H31" s="24">
        <v>1.03</v>
      </c>
      <c r="I31" s="31"/>
      <c r="J31" s="31"/>
      <c r="K31" s="35"/>
    </row>
    <row r="32" spans="2:11" x14ac:dyDescent="0.25">
      <c r="B32" s="8" t="s">
        <v>461</v>
      </c>
      <c r="C32" s="60" t="s">
        <v>462</v>
      </c>
      <c r="D32" s="54" t="s">
        <v>463</v>
      </c>
      <c r="E32" s="6" t="s">
        <v>72</v>
      </c>
      <c r="F32" s="19">
        <v>170000</v>
      </c>
      <c r="G32" s="24">
        <v>5372.17</v>
      </c>
      <c r="H32" s="24">
        <v>0.96</v>
      </c>
      <c r="I32" s="31"/>
      <c r="J32" s="31"/>
      <c r="K32" s="35"/>
    </row>
    <row r="33" spans="2:11" x14ac:dyDescent="0.25">
      <c r="B33" s="8" t="s">
        <v>2236</v>
      </c>
      <c r="C33" s="60" t="s">
        <v>2237</v>
      </c>
      <c r="D33" s="54" t="s">
        <v>2238</v>
      </c>
      <c r="E33" s="6" t="s">
        <v>72</v>
      </c>
      <c r="F33" s="19">
        <v>3061600</v>
      </c>
      <c r="G33" s="24">
        <v>4577.7</v>
      </c>
      <c r="H33" s="24">
        <v>0.82</v>
      </c>
      <c r="I33" s="31"/>
      <c r="J33" s="31"/>
      <c r="K33" s="35"/>
    </row>
    <row r="34" spans="2:11" x14ac:dyDescent="0.25">
      <c r="B34" s="8" t="s">
        <v>627</v>
      </c>
      <c r="C34" s="60" t="s">
        <v>628</v>
      </c>
      <c r="D34" s="54" t="s">
        <v>629</v>
      </c>
      <c r="E34" s="6" t="s">
        <v>146</v>
      </c>
      <c r="F34" s="19">
        <v>895950</v>
      </c>
      <c r="G34" s="24">
        <v>4516.4799999999996</v>
      </c>
      <c r="H34" s="24">
        <v>0.81</v>
      </c>
      <c r="I34" s="31"/>
      <c r="J34" s="31"/>
      <c r="K34" s="35"/>
    </row>
    <row r="35" spans="2:11" x14ac:dyDescent="0.25">
      <c r="B35" s="8" t="s">
        <v>265</v>
      </c>
      <c r="C35" s="60" t="s">
        <v>266</v>
      </c>
      <c r="D35" s="54" t="s">
        <v>267</v>
      </c>
      <c r="E35" s="6" t="s">
        <v>184</v>
      </c>
      <c r="F35" s="19">
        <v>450000</v>
      </c>
      <c r="G35" s="24">
        <v>4431.6000000000004</v>
      </c>
      <c r="H35" s="24">
        <v>0.79</v>
      </c>
      <c r="I35" s="31"/>
      <c r="J35" s="31"/>
      <c r="K35" s="35"/>
    </row>
    <row r="36" spans="2:11" x14ac:dyDescent="0.25">
      <c r="B36" s="8" t="s">
        <v>88</v>
      </c>
      <c r="C36" s="60" t="s">
        <v>89</v>
      </c>
      <c r="D36" s="54" t="s">
        <v>90</v>
      </c>
      <c r="E36" s="6" t="s">
        <v>91</v>
      </c>
      <c r="F36" s="19">
        <v>200000</v>
      </c>
      <c r="G36" s="24">
        <v>4330.3999999999996</v>
      </c>
      <c r="H36" s="24">
        <v>0.77</v>
      </c>
      <c r="I36" s="31"/>
      <c r="J36" s="31"/>
      <c r="K36" s="35"/>
    </row>
    <row r="37" spans="2:11" x14ac:dyDescent="0.25">
      <c r="B37" s="8" t="s">
        <v>1147</v>
      </c>
      <c r="C37" s="60" t="s">
        <v>1148</v>
      </c>
      <c r="D37" s="54" t="s">
        <v>1149</v>
      </c>
      <c r="E37" s="6" t="s">
        <v>207</v>
      </c>
      <c r="F37" s="19">
        <v>384750</v>
      </c>
      <c r="G37" s="24">
        <v>4318.82</v>
      </c>
      <c r="H37" s="24">
        <v>0.77</v>
      </c>
      <c r="I37" s="31"/>
      <c r="J37" s="31"/>
      <c r="K37" s="35"/>
    </row>
    <row r="38" spans="2:11" x14ac:dyDescent="0.25">
      <c r="B38" s="8" t="s">
        <v>77</v>
      </c>
      <c r="C38" s="60" t="s">
        <v>78</v>
      </c>
      <c r="D38" s="54" t="s">
        <v>79</v>
      </c>
      <c r="E38" s="6" t="s">
        <v>80</v>
      </c>
      <c r="F38" s="19">
        <v>475300</v>
      </c>
      <c r="G38" s="24">
        <v>4203.79</v>
      </c>
      <c r="H38" s="24">
        <v>0.75</v>
      </c>
      <c r="I38" s="31"/>
      <c r="J38" s="31"/>
      <c r="K38" s="35"/>
    </row>
    <row r="39" spans="2:11" x14ac:dyDescent="0.25">
      <c r="B39" s="8" t="s">
        <v>901</v>
      </c>
      <c r="C39" s="60" t="s">
        <v>902</v>
      </c>
      <c r="D39" s="54" t="s">
        <v>903</v>
      </c>
      <c r="E39" s="6" t="s">
        <v>150</v>
      </c>
      <c r="F39" s="19">
        <v>1794500</v>
      </c>
      <c r="G39" s="24">
        <v>4109.05</v>
      </c>
      <c r="H39" s="24">
        <v>0.73</v>
      </c>
      <c r="I39" s="31"/>
      <c r="J39" s="31"/>
      <c r="K39" s="35"/>
    </row>
    <row r="40" spans="2:11" x14ac:dyDescent="0.25">
      <c r="B40" s="8" t="s">
        <v>62</v>
      </c>
      <c r="C40" s="60" t="s">
        <v>63</v>
      </c>
      <c r="D40" s="54" t="s">
        <v>64</v>
      </c>
      <c r="E40" s="6" t="s">
        <v>65</v>
      </c>
      <c r="F40" s="19">
        <v>29850</v>
      </c>
      <c r="G40" s="24">
        <v>3673.34</v>
      </c>
      <c r="H40" s="24">
        <v>0.65</v>
      </c>
      <c r="I40" s="31"/>
      <c r="J40" s="31"/>
      <c r="K40" s="35"/>
    </row>
    <row r="41" spans="2:11" x14ac:dyDescent="0.25">
      <c r="B41" s="8" t="s">
        <v>181</v>
      </c>
      <c r="C41" s="60" t="s">
        <v>182</v>
      </c>
      <c r="D41" s="54" t="s">
        <v>183</v>
      </c>
      <c r="E41" s="6" t="s">
        <v>184</v>
      </c>
      <c r="F41" s="19">
        <v>175250</v>
      </c>
      <c r="G41" s="24">
        <v>3134.7</v>
      </c>
      <c r="H41" s="24">
        <v>0.56000000000000005</v>
      </c>
      <c r="I41" s="31"/>
      <c r="J41" s="31"/>
      <c r="K41" s="35"/>
    </row>
    <row r="42" spans="2:11" x14ac:dyDescent="0.25">
      <c r="B42" s="8" t="s">
        <v>251</v>
      </c>
      <c r="C42" s="60" t="s">
        <v>252</v>
      </c>
      <c r="D42" s="54" t="s">
        <v>253</v>
      </c>
      <c r="E42" s="6" t="s">
        <v>254</v>
      </c>
      <c r="F42" s="19">
        <v>736100</v>
      </c>
      <c r="G42" s="24">
        <v>3078</v>
      </c>
      <c r="H42" s="24">
        <v>0.55000000000000004</v>
      </c>
      <c r="I42" s="31"/>
      <c r="J42" s="31"/>
      <c r="K42" s="35"/>
    </row>
    <row r="43" spans="2:11" x14ac:dyDescent="0.25">
      <c r="B43" s="8" t="s">
        <v>2214</v>
      </c>
      <c r="C43" s="60" t="s">
        <v>1405</v>
      </c>
      <c r="D43" s="54" t="s">
        <v>2215</v>
      </c>
      <c r="E43" s="6" t="s">
        <v>72</v>
      </c>
      <c r="F43" s="19">
        <v>1016800</v>
      </c>
      <c r="G43" s="24">
        <v>2971.6</v>
      </c>
      <c r="H43" s="24">
        <v>0.53</v>
      </c>
      <c r="I43" s="31"/>
      <c r="J43" s="31"/>
      <c r="K43" s="35"/>
    </row>
    <row r="44" spans="2:11" x14ac:dyDescent="0.25">
      <c r="B44" s="8" t="s">
        <v>2198</v>
      </c>
      <c r="C44" s="60" t="s">
        <v>685</v>
      </c>
      <c r="D44" s="54" t="s">
        <v>2199</v>
      </c>
      <c r="E44" s="6" t="s">
        <v>608</v>
      </c>
      <c r="F44" s="19">
        <v>3368925</v>
      </c>
      <c r="G44" s="24">
        <v>2855.16</v>
      </c>
      <c r="H44" s="24">
        <v>0.51</v>
      </c>
      <c r="I44" s="31"/>
      <c r="J44" s="31"/>
      <c r="K44" s="35"/>
    </row>
    <row r="45" spans="2:11" x14ac:dyDescent="0.25">
      <c r="B45" s="8" t="s">
        <v>323</v>
      </c>
      <c r="C45" s="60" t="s">
        <v>324</v>
      </c>
      <c r="D45" s="54" t="s">
        <v>325</v>
      </c>
      <c r="E45" s="6" t="s">
        <v>326</v>
      </c>
      <c r="F45" s="19">
        <v>433550</v>
      </c>
      <c r="G45" s="24">
        <v>2838.89</v>
      </c>
      <c r="H45" s="24">
        <v>0.51</v>
      </c>
      <c r="I45" s="31"/>
      <c r="J45" s="31"/>
      <c r="K45" s="35"/>
    </row>
    <row r="46" spans="2:11" x14ac:dyDescent="0.25">
      <c r="B46" s="8" t="s">
        <v>2221</v>
      </c>
      <c r="C46" s="60" t="s">
        <v>2222</v>
      </c>
      <c r="D46" s="54" t="s">
        <v>2223</v>
      </c>
      <c r="E46" s="6" t="s">
        <v>243</v>
      </c>
      <c r="F46" s="19">
        <v>723550</v>
      </c>
      <c r="G46" s="24">
        <v>2740.45</v>
      </c>
      <c r="H46" s="24">
        <v>0.49</v>
      </c>
      <c r="I46" s="31"/>
      <c r="J46" s="31"/>
      <c r="K46" s="35"/>
    </row>
    <row r="47" spans="2:11" x14ac:dyDescent="0.25">
      <c r="B47" s="8" t="s">
        <v>2182</v>
      </c>
      <c r="C47" s="60" t="s">
        <v>2183</v>
      </c>
      <c r="D47" s="54" t="s">
        <v>2184</v>
      </c>
      <c r="E47" s="6" t="s">
        <v>580</v>
      </c>
      <c r="F47" s="19">
        <v>73050</v>
      </c>
      <c r="G47" s="24">
        <v>2547.4</v>
      </c>
      <c r="H47" s="24">
        <v>0.45</v>
      </c>
      <c r="I47" s="31"/>
      <c r="J47" s="31"/>
      <c r="K47" s="35"/>
    </row>
    <row r="48" spans="2:11" x14ac:dyDescent="0.25">
      <c r="B48" s="8" t="s">
        <v>275</v>
      </c>
      <c r="C48" s="60" t="s">
        <v>276</v>
      </c>
      <c r="D48" s="54" t="s">
        <v>277</v>
      </c>
      <c r="E48" s="6" t="s">
        <v>207</v>
      </c>
      <c r="F48" s="19">
        <v>1243000</v>
      </c>
      <c r="G48" s="24">
        <v>2384.8200000000002</v>
      </c>
      <c r="H48" s="24">
        <v>0.43</v>
      </c>
      <c r="I48" s="31"/>
      <c r="J48" s="31"/>
      <c r="K48" s="35"/>
    </row>
    <row r="49" spans="2:11" x14ac:dyDescent="0.25">
      <c r="B49" s="8" t="s">
        <v>2233</v>
      </c>
      <c r="C49" s="60" t="s">
        <v>2234</v>
      </c>
      <c r="D49" s="54" t="s">
        <v>2235</v>
      </c>
      <c r="E49" s="6" t="s">
        <v>533</v>
      </c>
      <c r="F49" s="19">
        <v>510300</v>
      </c>
      <c r="G49" s="24">
        <v>2346.1</v>
      </c>
      <c r="H49" s="24">
        <v>0.42</v>
      </c>
      <c r="I49" s="31"/>
      <c r="J49" s="31"/>
      <c r="K49" s="35"/>
    </row>
    <row r="50" spans="2:11" x14ac:dyDescent="0.25">
      <c r="B50" s="8" t="s">
        <v>1144</v>
      </c>
      <c r="C50" s="60" t="s">
        <v>1145</v>
      </c>
      <c r="D50" s="54" t="s">
        <v>1146</v>
      </c>
      <c r="E50" s="6" t="s">
        <v>72</v>
      </c>
      <c r="F50" s="19">
        <v>265650</v>
      </c>
      <c r="G50" s="24">
        <v>2316.73</v>
      </c>
      <c r="H50" s="24">
        <v>0.41</v>
      </c>
      <c r="I50" s="31"/>
      <c r="J50" s="31"/>
      <c r="K50" s="35"/>
    </row>
    <row r="51" spans="2:11" x14ac:dyDescent="0.25">
      <c r="B51" s="8" t="s">
        <v>327</v>
      </c>
      <c r="C51" s="60" t="s">
        <v>328</v>
      </c>
      <c r="D51" s="54" t="s">
        <v>329</v>
      </c>
      <c r="E51" s="6" t="s">
        <v>95</v>
      </c>
      <c r="F51" s="19">
        <v>889875</v>
      </c>
      <c r="G51" s="24">
        <v>2184.64</v>
      </c>
      <c r="H51" s="24">
        <v>0.39</v>
      </c>
      <c r="I51" s="31"/>
      <c r="J51" s="31"/>
      <c r="K51" s="35"/>
    </row>
    <row r="52" spans="2:11" x14ac:dyDescent="0.25">
      <c r="B52" s="8" t="s">
        <v>2200</v>
      </c>
      <c r="C52" s="60" t="s">
        <v>2201</v>
      </c>
      <c r="D52" s="54" t="s">
        <v>2202</v>
      </c>
      <c r="E52" s="6" t="s">
        <v>243</v>
      </c>
      <c r="F52" s="19">
        <v>270600</v>
      </c>
      <c r="G52" s="24">
        <v>2183.4699999999998</v>
      </c>
      <c r="H52" s="24">
        <v>0.39</v>
      </c>
      <c r="I52" s="31"/>
      <c r="J52" s="31"/>
      <c r="K52" s="35"/>
    </row>
    <row r="53" spans="2:11" x14ac:dyDescent="0.25">
      <c r="B53" s="8" t="s">
        <v>339</v>
      </c>
      <c r="C53" s="60" t="s">
        <v>340</v>
      </c>
      <c r="D53" s="54" t="s">
        <v>341</v>
      </c>
      <c r="E53" s="6" t="s">
        <v>44</v>
      </c>
      <c r="F53" s="19">
        <v>1448000</v>
      </c>
      <c r="G53" s="24">
        <v>1456.11</v>
      </c>
      <c r="H53" s="24">
        <v>0.26</v>
      </c>
      <c r="I53" s="31"/>
      <c r="J53" s="31"/>
      <c r="K53" s="35"/>
    </row>
    <row r="54" spans="2:11" x14ac:dyDescent="0.25">
      <c r="B54" s="8" t="s">
        <v>268</v>
      </c>
      <c r="C54" s="60" t="s">
        <v>269</v>
      </c>
      <c r="D54" s="54" t="s">
        <v>270</v>
      </c>
      <c r="E54" s="6" t="s">
        <v>271</v>
      </c>
      <c r="F54" s="19">
        <v>70800</v>
      </c>
      <c r="G54" s="24">
        <v>1455.08</v>
      </c>
      <c r="H54" s="24">
        <v>0.26</v>
      </c>
      <c r="I54" s="31"/>
      <c r="J54" s="31"/>
      <c r="K54" s="35"/>
    </row>
    <row r="55" spans="2:11" x14ac:dyDescent="0.25">
      <c r="B55" s="8" t="s">
        <v>2211</v>
      </c>
      <c r="C55" s="60" t="s">
        <v>2212</v>
      </c>
      <c r="D55" s="54" t="s">
        <v>2213</v>
      </c>
      <c r="E55" s="6" t="s">
        <v>44</v>
      </c>
      <c r="F55" s="19">
        <v>473075</v>
      </c>
      <c r="G55" s="24">
        <v>1370.73</v>
      </c>
      <c r="H55" s="24">
        <v>0.24</v>
      </c>
      <c r="I55" s="31"/>
      <c r="J55" s="31"/>
      <c r="K55" s="35"/>
    </row>
    <row r="56" spans="2:11" x14ac:dyDescent="0.25">
      <c r="B56" s="8" t="s">
        <v>116</v>
      </c>
      <c r="C56" s="60" t="s">
        <v>117</v>
      </c>
      <c r="D56" s="54" t="s">
        <v>118</v>
      </c>
      <c r="E56" s="6" t="s">
        <v>119</v>
      </c>
      <c r="F56" s="19">
        <v>21500</v>
      </c>
      <c r="G56" s="24">
        <v>1278.6099999999999</v>
      </c>
      <c r="H56" s="24">
        <v>0.23</v>
      </c>
      <c r="I56" s="31"/>
      <c r="J56" s="31"/>
      <c r="K56" s="35"/>
    </row>
    <row r="57" spans="2:11" x14ac:dyDescent="0.25">
      <c r="B57" s="8" t="s">
        <v>1150</v>
      </c>
      <c r="C57" s="60" t="s">
        <v>1151</v>
      </c>
      <c r="D57" s="54" t="s">
        <v>1152</v>
      </c>
      <c r="E57" s="6" t="s">
        <v>135</v>
      </c>
      <c r="F57" s="19">
        <v>71625</v>
      </c>
      <c r="G57" s="24">
        <v>1272.99</v>
      </c>
      <c r="H57" s="24">
        <v>0.23</v>
      </c>
      <c r="I57" s="31"/>
      <c r="J57" s="31"/>
      <c r="K57" s="35"/>
    </row>
    <row r="58" spans="2:11" x14ac:dyDescent="0.25">
      <c r="B58" s="8" t="s">
        <v>2190</v>
      </c>
      <c r="C58" s="60" t="s">
        <v>719</v>
      </c>
      <c r="D58" s="54" t="s">
        <v>2191</v>
      </c>
      <c r="E58" s="6" t="s">
        <v>72</v>
      </c>
      <c r="F58" s="19">
        <v>414400</v>
      </c>
      <c r="G58" s="24">
        <v>1264.33</v>
      </c>
      <c r="H58" s="24">
        <v>0.23</v>
      </c>
      <c r="I58" s="31"/>
      <c r="J58" s="31"/>
      <c r="K58" s="35"/>
    </row>
    <row r="59" spans="2:11" x14ac:dyDescent="0.25">
      <c r="B59" s="8" t="s">
        <v>228</v>
      </c>
      <c r="C59" s="60" t="s">
        <v>229</v>
      </c>
      <c r="D59" s="54" t="s">
        <v>230</v>
      </c>
      <c r="E59" s="6" t="s">
        <v>76</v>
      </c>
      <c r="F59" s="19">
        <v>4846</v>
      </c>
      <c r="G59" s="24">
        <v>1115.55</v>
      </c>
      <c r="H59" s="24">
        <v>0.2</v>
      </c>
      <c r="I59" s="31"/>
      <c r="J59" s="31"/>
      <c r="K59" s="35"/>
    </row>
    <row r="60" spans="2:11" x14ac:dyDescent="0.25">
      <c r="B60" s="8" t="s">
        <v>477</v>
      </c>
      <c r="C60" s="60" t="s">
        <v>478</v>
      </c>
      <c r="D60" s="54" t="s">
        <v>479</v>
      </c>
      <c r="E60" s="6" t="s">
        <v>271</v>
      </c>
      <c r="F60" s="19">
        <v>379200</v>
      </c>
      <c r="G60" s="24">
        <v>1090.96</v>
      </c>
      <c r="H60" s="24">
        <v>0.19</v>
      </c>
      <c r="I60" s="31"/>
      <c r="J60" s="31"/>
      <c r="K60" s="35"/>
    </row>
    <row r="61" spans="2:11" x14ac:dyDescent="0.25">
      <c r="B61" s="8" t="s">
        <v>2059</v>
      </c>
      <c r="C61" s="60" t="s">
        <v>2060</v>
      </c>
      <c r="D61" s="54" t="s">
        <v>2061</v>
      </c>
      <c r="E61" s="6" t="s">
        <v>76</v>
      </c>
      <c r="F61" s="19">
        <v>257250</v>
      </c>
      <c r="G61" s="24">
        <v>1032.22</v>
      </c>
      <c r="H61" s="24">
        <v>0.18</v>
      </c>
      <c r="I61" s="31"/>
      <c r="J61" s="31"/>
      <c r="K61" s="35"/>
    </row>
    <row r="62" spans="2:11" x14ac:dyDescent="0.25">
      <c r="B62" s="8" t="s">
        <v>69</v>
      </c>
      <c r="C62" s="60" t="s">
        <v>70</v>
      </c>
      <c r="D62" s="54" t="s">
        <v>71</v>
      </c>
      <c r="E62" s="6" t="s">
        <v>72</v>
      </c>
      <c r="F62" s="19">
        <v>127500</v>
      </c>
      <c r="G62" s="24">
        <v>1021.98</v>
      </c>
      <c r="H62" s="24">
        <v>0.18</v>
      </c>
      <c r="I62" s="31"/>
      <c r="J62" s="31"/>
      <c r="K62" s="35"/>
    </row>
    <row r="63" spans="2:11" x14ac:dyDescent="0.25">
      <c r="B63" s="8" t="s">
        <v>2185</v>
      </c>
      <c r="C63" s="60" t="s">
        <v>710</v>
      </c>
      <c r="D63" s="54" t="s">
        <v>2186</v>
      </c>
      <c r="E63" s="6" t="s">
        <v>72</v>
      </c>
      <c r="F63" s="19">
        <v>228800</v>
      </c>
      <c r="G63" s="24">
        <v>868.3</v>
      </c>
      <c r="H63" s="24">
        <v>0.15</v>
      </c>
      <c r="I63" s="31"/>
      <c r="J63" s="31"/>
      <c r="K63" s="35"/>
    </row>
    <row r="64" spans="2:11" x14ac:dyDescent="0.25">
      <c r="B64" s="8" t="s">
        <v>99</v>
      </c>
      <c r="C64" s="60" t="s">
        <v>100</v>
      </c>
      <c r="D64" s="54" t="s">
        <v>101</v>
      </c>
      <c r="E64" s="6" t="s">
        <v>65</v>
      </c>
      <c r="F64" s="19">
        <v>13000</v>
      </c>
      <c r="G64" s="24">
        <v>856.18</v>
      </c>
      <c r="H64" s="24">
        <v>0.15</v>
      </c>
      <c r="I64" s="31"/>
      <c r="J64" s="31"/>
      <c r="K64" s="35"/>
    </row>
    <row r="65" spans="2:11" x14ac:dyDescent="0.25">
      <c r="B65" s="8" t="s">
        <v>2264</v>
      </c>
      <c r="C65" s="60" t="s">
        <v>2265</v>
      </c>
      <c r="D65" s="54" t="s">
        <v>2266</v>
      </c>
      <c r="E65" s="6" t="s">
        <v>119</v>
      </c>
      <c r="F65" s="19">
        <v>92700</v>
      </c>
      <c r="G65" s="24">
        <v>807.6</v>
      </c>
      <c r="H65" s="24">
        <v>0.14000000000000001</v>
      </c>
      <c r="I65" s="31"/>
      <c r="J65" s="31"/>
      <c r="K65" s="35"/>
    </row>
    <row r="66" spans="2:11" x14ac:dyDescent="0.25">
      <c r="B66" s="8" t="s">
        <v>2195</v>
      </c>
      <c r="C66" s="60" t="s">
        <v>2196</v>
      </c>
      <c r="D66" s="54" t="s">
        <v>2197</v>
      </c>
      <c r="E66" s="6" t="s">
        <v>146</v>
      </c>
      <c r="F66" s="19">
        <v>118350</v>
      </c>
      <c r="G66" s="24">
        <v>801.23</v>
      </c>
      <c r="H66" s="24">
        <v>0.14000000000000001</v>
      </c>
      <c r="I66" s="31"/>
      <c r="J66" s="31"/>
      <c r="K66" s="35"/>
    </row>
    <row r="67" spans="2:11" x14ac:dyDescent="0.25">
      <c r="B67" s="8" t="s">
        <v>293</v>
      </c>
      <c r="C67" s="60" t="s">
        <v>294</v>
      </c>
      <c r="D67" s="54" t="s">
        <v>295</v>
      </c>
      <c r="E67" s="6" t="s">
        <v>135</v>
      </c>
      <c r="F67" s="19">
        <v>129800</v>
      </c>
      <c r="G67" s="24">
        <v>766.6</v>
      </c>
      <c r="H67" s="24">
        <v>0.14000000000000001</v>
      </c>
      <c r="I67" s="31"/>
      <c r="J67" s="31"/>
      <c r="K67" s="35"/>
    </row>
    <row r="68" spans="2:11" x14ac:dyDescent="0.25">
      <c r="B68" s="8" t="s">
        <v>1058</v>
      </c>
      <c r="C68" s="60" t="s">
        <v>1059</v>
      </c>
      <c r="D68" s="54" t="s">
        <v>1060</v>
      </c>
      <c r="E68" s="6" t="s">
        <v>258</v>
      </c>
      <c r="F68" s="19">
        <v>62800</v>
      </c>
      <c r="G68" s="24">
        <v>765.41</v>
      </c>
      <c r="H68" s="24">
        <v>0.14000000000000001</v>
      </c>
      <c r="I68" s="31"/>
      <c r="J68" s="31"/>
      <c r="K68" s="35"/>
    </row>
    <row r="69" spans="2:11" x14ac:dyDescent="0.25">
      <c r="B69" s="8" t="s">
        <v>302</v>
      </c>
      <c r="C69" s="60" t="s">
        <v>303</v>
      </c>
      <c r="D69" s="54" t="s">
        <v>304</v>
      </c>
      <c r="E69" s="6" t="s">
        <v>207</v>
      </c>
      <c r="F69" s="19">
        <v>498200</v>
      </c>
      <c r="G69" s="24">
        <v>754.37</v>
      </c>
      <c r="H69" s="24">
        <v>0.13</v>
      </c>
      <c r="I69" s="31"/>
      <c r="J69" s="31"/>
      <c r="K69" s="35"/>
    </row>
    <row r="70" spans="2:11" x14ac:dyDescent="0.25">
      <c r="B70" s="8" t="s">
        <v>618</v>
      </c>
      <c r="C70" s="60" t="s">
        <v>619</v>
      </c>
      <c r="D70" s="54" t="s">
        <v>620</v>
      </c>
      <c r="E70" s="6" t="s">
        <v>243</v>
      </c>
      <c r="F70" s="19">
        <v>181500</v>
      </c>
      <c r="G70" s="24">
        <v>672.73</v>
      </c>
      <c r="H70" s="24">
        <v>0.12</v>
      </c>
      <c r="I70" s="31"/>
      <c r="J70" s="31"/>
      <c r="K70" s="35"/>
    </row>
    <row r="71" spans="2:11" x14ac:dyDescent="0.25">
      <c r="B71" s="8" t="s">
        <v>2216</v>
      </c>
      <c r="C71" s="60" t="s">
        <v>2217</v>
      </c>
      <c r="D71" s="54" t="s">
        <v>2218</v>
      </c>
      <c r="E71" s="6" t="s">
        <v>955</v>
      </c>
      <c r="F71" s="19">
        <v>63800</v>
      </c>
      <c r="G71" s="24">
        <v>611.84</v>
      </c>
      <c r="H71" s="24">
        <v>0.11</v>
      </c>
      <c r="I71" s="31"/>
      <c r="J71" s="31"/>
      <c r="K71" s="35"/>
    </row>
    <row r="72" spans="2:11" x14ac:dyDescent="0.25">
      <c r="B72" s="8" t="s">
        <v>1073</v>
      </c>
      <c r="C72" s="60" t="s">
        <v>1074</v>
      </c>
      <c r="D72" s="54" t="s">
        <v>1075</v>
      </c>
      <c r="E72" s="6" t="s">
        <v>1076</v>
      </c>
      <c r="F72" s="19">
        <v>796500</v>
      </c>
      <c r="G72" s="24">
        <v>607.49</v>
      </c>
      <c r="H72" s="24">
        <v>0.11</v>
      </c>
      <c r="I72" s="31"/>
      <c r="J72" s="31"/>
      <c r="K72" s="35"/>
    </row>
    <row r="73" spans="2:11" x14ac:dyDescent="0.25">
      <c r="B73" s="8" t="s">
        <v>2296</v>
      </c>
      <c r="C73" s="60" t="s">
        <v>1486</v>
      </c>
      <c r="D73" s="54" t="s">
        <v>2297</v>
      </c>
      <c r="E73" s="6" t="s">
        <v>44</v>
      </c>
      <c r="F73" s="19">
        <v>77000</v>
      </c>
      <c r="G73" s="24">
        <v>579.39</v>
      </c>
      <c r="H73" s="24">
        <v>0.1</v>
      </c>
      <c r="I73" s="31"/>
      <c r="J73" s="31"/>
      <c r="K73" s="35"/>
    </row>
    <row r="74" spans="2:11" x14ac:dyDescent="0.25">
      <c r="B74" s="8" t="s">
        <v>171</v>
      </c>
      <c r="C74" s="60" t="s">
        <v>172</v>
      </c>
      <c r="D74" s="54" t="s">
        <v>173</v>
      </c>
      <c r="E74" s="6" t="s">
        <v>139</v>
      </c>
      <c r="F74" s="19">
        <v>124747</v>
      </c>
      <c r="G74" s="24">
        <v>541.53</v>
      </c>
      <c r="H74" s="24">
        <v>0.1</v>
      </c>
      <c r="I74" s="31"/>
      <c r="J74" s="31"/>
      <c r="K74" s="35"/>
    </row>
    <row r="75" spans="2:11" x14ac:dyDescent="0.25">
      <c r="B75" s="8" t="s">
        <v>1165</v>
      </c>
      <c r="C75" s="60" t="s">
        <v>1166</v>
      </c>
      <c r="D75" s="54" t="s">
        <v>1167</v>
      </c>
      <c r="E75" s="6" t="s">
        <v>1168</v>
      </c>
      <c r="F75" s="19">
        <v>28737</v>
      </c>
      <c r="G75" s="24">
        <v>505.43</v>
      </c>
      <c r="H75" s="24">
        <v>0.09</v>
      </c>
      <c r="I75" s="31"/>
      <c r="J75" s="31"/>
      <c r="K75" s="35"/>
    </row>
    <row r="76" spans="2:11" x14ac:dyDescent="0.25">
      <c r="B76" s="8" t="s">
        <v>120</v>
      </c>
      <c r="C76" s="60" t="s">
        <v>121</v>
      </c>
      <c r="D76" s="54" t="s">
        <v>122</v>
      </c>
      <c r="E76" s="6" t="s">
        <v>123</v>
      </c>
      <c r="F76" s="19">
        <v>8750</v>
      </c>
      <c r="G76" s="24">
        <v>474.51</v>
      </c>
      <c r="H76" s="24">
        <v>0.08</v>
      </c>
      <c r="I76" s="31"/>
      <c r="J76" s="31"/>
      <c r="K76" s="35"/>
    </row>
    <row r="77" spans="2:11" x14ac:dyDescent="0.25">
      <c r="B77" s="8" t="s">
        <v>378</v>
      </c>
      <c r="C77" s="60" t="s">
        <v>379</v>
      </c>
      <c r="D77" s="54" t="s">
        <v>380</v>
      </c>
      <c r="E77" s="6" t="s">
        <v>184</v>
      </c>
      <c r="F77" s="19">
        <v>108750</v>
      </c>
      <c r="G77" s="24">
        <v>446.36</v>
      </c>
      <c r="H77" s="24">
        <v>0.08</v>
      </c>
      <c r="I77" s="31"/>
      <c r="J77" s="31"/>
      <c r="K77" s="35"/>
    </row>
    <row r="78" spans="2:11" x14ac:dyDescent="0.25">
      <c r="B78" s="8" t="s">
        <v>891</v>
      </c>
      <c r="C78" s="60" t="s">
        <v>892</v>
      </c>
      <c r="D78" s="54" t="s">
        <v>893</v>
      </c>
      <c r="E78" s="6" t="s">
        <v>91</v>
      </c>
      <c r="F78" s="19">
        <v>11025</v>
      </c>
      <c r="G78" s="24">
        <v>435.64</v>
      </c>
      <c r="H78" s="24">
        <v>0.08</v>
      </c>
      <c r="I78" s="31"/>
      <c r="J78" s="31"/>
      <c r="K78" s="35"/>
    </row>
    <row r="79" spans="2:11" x14ac:dyDescent="0.25">
      <c r="B79" s="8" t="s">
        <v>1791</v>
      </c>
      <c r="C79" s="60" t="s">
        <v>1792</v>
      </c>
      <c r="D79" s="54" t="s">
        <v>1793</v>
      </c>
      <c r="E79" s="6" t="s">
        <v>135</v>
      </c>
      <c r="F79" s="19">
        <v>28800</v>
      </c>
      <c r="G79" s="24">
        <v>429.32</v>
      </c>
      <c r="H79" s="24">
        <v>0.08</v>
      </c>
      <c r="I79" s="31"/>
      <c r="J79" s="31"/>
      <c r="K79" s="35"/>
    </row>
    <row r="80" spans="2:11" x14ac:dyDescent="0.25">
      <c r="B80" s="8" t="s">
        <v>136</v>
      </c>
      <c r="C80" s="60" t="s">
        <v>137</v>
      </c>
      <c r="D80" s="54" t="s">
        <v>138</v>
      </c>
      <c r="E80" s="6" t="s">
        <v>139</v>
      </c>
      <c r="F80" s="19">
        <v>65000</v>
      </c>
      <c r="G80" s="24">
        <v>371.12</v>
      </c>
      <c r="H80" s="24">
        <v>7.0000000000000007E-2</v>
      </c>
      <c r="I80" s="31"/>
      <c r="J80" s="31"/>
      <c r="K80" s="35"/>
    </row>
    <row r="81" spans="2:11" x14ac:dyDescent="0.25">
      <c r="B81" s="8" t="s">
        <v>314</v>
      </c>
      <c r="C81" s="60" t="s">
        <v>315</v>
      </c>
      <c r="D81" s="54" t="s">
        <v>316</v>
      </c>
      <c r="E81" s="6" t="s">
        <v>51</v>
      </c>
      <c r="F81" s="19">
        <v>14175</v>
      </c>
      <c r="G81" s="24">
        <v>334.37</v>
      </c>
      <c r="H81" s="24">
        <v>0.06</v>
      </c>
      <c r="I81" s="31"/>
      <c r="J81" s="31"/>
      <c r="K81" s="35"/>
    </row>
    <row r="82" spans="2:11" x14ac:dyDescent="0.25">
      <c r="B82" s="8" t="s">
        <v>73</v>
      </c>
      <c r="C82" s="60" t="s">
        <v>74</v>
      </c>
      <c r="D82" s="54" t="s">
        <v>75</v>
      </c>
      <c r="E82" s="6" t="s">
        <v>76</v>
      </c>
      <c r="F82" s="19">
        <v>3100</v>
      </c>
      <c r="G82" s="24">
        <v>333.1</v>
      </c>
      <c r="H82" s="24">
        <v>0.06</v>
      </c>
      <c r="I82" s="31"/>
      <c r="J82" s="31"/>
      <c r="K82" s="35"/>
    </row>
    <row r="83" spans="2:11" x14ac:dyDescent="0.25">
      <c r="B83" s="8" t="s">
        <v>2262</v>
      </c>
      <c r="C83" s="60" t="s">
        <v>652</v>
      </c>
      <c r="D83" s="54" t="s">
        <v>2263</v>
      </c>
      <c r="E83" s="6" t="s">
        <v>131</v>
      </c>
      <c r="F83" s="19">
        <v>1100</v>
      </c>
      <c r="G83" s="24">
        <v>316.2</v>
      </c>
      <c r="H83" s="24">
        <v>0.06</v>
      </c>
      <c r="I83" s="31"/>
      <c r="J83" s="31"/>
      <c r="K83" s="35"/>
    </row>
    <row r="84" spans="2:11" x14ac:dyDescent="0.25">
      <c r="B84" s="8" t="s">
        <v>919</v>
      </c>
      <c r="C84" s="60" t="s">
        <v>920</v>
      </c>
      <c r="D84" s="54" t="s">
        <v>921</v>
      </c>
      <c r="E84" s="6" t="s">
        <v>123</v>
      </c>
      <c r="F84" s="19">
        <v>26500</v>
      </c>
      <c r="G84" s="24">
        <v>311.32</v>
      </c>
      <c r="H84" s="24">
        <v>0.06</v>
      </c>
      <c r="I84" s="31"/>
      <c r="J84" s="31"/>
      <c r="K84" s="35"/>
    </row>
    <row r="85" spans="2:11" x14ac:dyDescent="0.25">
      <c r="B85" s="8" t="s">
        <v>2206</v>
      </c>
      <c r="C85" s="60" t="s">
        <v>692</v>
      </c>
      <c r="D85" s="54" t="s">
        <v>2207</v>
      </c>
      <c r="E85" s="6" t="s">
        <v>72</v>
      </c>
      <c r="F85" s="19">
        <v>62000</v>
      </c>
      <c r="G85" s="24">
        <v>307.06</v>
      </c>
      <c r="H85" s="24">
        <v>0.05</v>
      </c>
      <c r="I85" s="31"/>
      <c r="J85" s="31"/>
      <c r="K85" s="35"/>
    </row>
    <row r="86" spans="2:11" x14ac:dyDescent="0.25">
      <c r="B86" s="8" t="s">
        <v>351</v>
      </c>
      <c r="C86" s="60" t="s">
        <v>352</v>
      </c>
      <c r="D86" s="54" t="s">
        <v>353</v>
      </c>
      <c r="E86" s="6" t="s">
        <v>247</v>
      </c>
      <c r="F86" s="19">
        <v>13800</v>
      </c>
      <c r="G86" s="24">
        <v>305.86</v>
      </c>
      <c r="H86" s="24">
        <v>0.05</v>
      </c>
      <c r="I86" s="31"/>
      <c r="J86" s="31"/>
      <c r="K86" s="35"/>
    </row>
    <row r="87" spans="2:11" x14ac:dyDescent="0.25">
      <c r="B87" s="8" t="s">
        <v>1153</v>
      </c>
      <c r="C87" s="60" t="s">
        <v>1154</v>
      </c>
      <c r="D87" s="54" t="s">
        <v>1155</v>
      </c>
      <c r="E87" s="6" t="s">
        <v>119</v>
      </c>
      <c r="F87" s="19">
        <v>22500</v>
      </c>
      <c r="G87" s="24">
        <v>282.35000000000002</v>
      </c>
      <c r="H87" s="24">
        <v>0.05</v>
      </c>
      <c r="I87" s="31"/>
      <c r="J87" s="31"/>
      <c r="K87" s="35"/>
    </row>
    <row r="88" spans="2:11" x14ac:dyDescent="0.25">
      <c r="B88" s="8" t="s">
        <v>85</v>
      </c>
      <c r="C88" s="60" t="s">
        <v>86</v>
      </c>
      <c r="D88" s="54" t="s">
        <v>87</v>
      </c>
      <c r="E88" s="6" t="s">
        <v>65</v>
      </c>
      <c r="F88" s="19">
        <v>7525</v>
      </c>
      <c r="G88" s="24">
        <v>253.13</v>
      </c>
      <c r="H88" s="24">
        <v>0.05</v>
      </c>
      <c r="I88" s="31"/>
      <c r="J88" s="31"/>
      <c r="K88" s="35"/>
    </row>
    <row r="89" spans="2:11" x14ac:dyDescent="0.25">
      <c r="B89" s="8" t="s">
        <v>1077</v>
      </c>
      <c r="C89" s="60" t="s">
        <v>1078</v>
      </c>
      <c r="D89" s="54" t="s">
        <v>1079</v>
      </c>
      <c r="E89" s="6" t="s">
        <v>44</v>
      </c>
      <c r="F89" s="19">
        <v>172800</v>
      </c>
      <c r="G89" s="24">
        <v>244.25</v>
      </c>
      <c r="H89" s="24">
        <v>0.04</v>
      </c>
      <c r="I89" s="31"/>
      <c r="J89" s="31"/>
      <c r="K89" s="35"/>
    </row>
    <row r="90" spans="2:11" x14ac:dyDescent="0.25">
      <c r="B90" s="8" t="s">
        <v>434</v>
      </c>
      <c r="C90" s="60" t="s">
        <v>435</v>
      </c>
      <c r="D90" s="54" t="s">
        <v>436</v>
      </c>
      <c r="E90" s="6" t="s">
        <v>390</v>
      </c>
      <c r="F90" s="19">
        <v>135450</v>
      </c>
      <c r="G90" s="24">
        <v>186.53</v>
      </c>
      <c r="H90" s="24">
        <v>0.03</v>
      </c>
      <c r="I90" s="31"/>
      <c r="J90" s="31"/>
      <c r="K90" s="35"/>
    </row>
    <row r="91" spans="2:11" x14ac:dyDescent="0.25">
      <c r="B91" s="8" t="s">
        <v>237</v>
      </c>
      <c r="C91" s="60" t="s">
        <v>238</v>
      </c>
      <c r="D91" s="54" t="s">
        <v>239</v>
      </c>
      <c r="E91" s="6" t="s">
        <v>119</v>
      </c>
      <c r="F91" s="19">
        <v>14300</v>
      </c>
      <c r="G91" s="24">
        <v>186.53</v>
      </c>
      <c r="H91" s="24">
        <v>0.03</v>
      </c>
      <c r="I91" s="31"/>
      <c r="J91" s="31"/>
      <c r="K91" s="35"/>
    </row>
    <row r="92" spans="2:11" x14ac:dyDescent="0.25">
      <c r="B92" s="8" t="s">
        <v>489</v>
      </c>
      <c r="C92" s="60" t="s">
        <v>490</v>
      </c>
      <c r="D92" s="54" t="s">
        <v>491</v>
      </c>
      <c r="E92" s="6" t="s">
        <v>247</v>
      </c>
      <c r="F92" s="19">
        <v>6875</v>
      </c>
      <c r="G92" s="24">
        <v>164.27</v>
      </c>
      <c r="H92" s="24">
        <v>0.03</v>
      </c>
      <c r="I92" s="31"/>
      <c r="J92" s="31"/>
      <c r="K92" s="35"/>
    </row>
    <row r="93" spans="2:11" x14ac:dyDescent="0.25">
      <c r="B93" s="8" t="s">
        <v>2203</v>
      </c>
      <c r="C93" s="60" t="s">
        <v>2204</v>
      </c>
      <c r="D93" s="54" t="s">
        <v>2205</v>
      </c>
      <c r="E93" s="6" t="s">
        <v>80</v>
      </c>
      <c r="F93" s="19">
        <v>28175</v>
      </c>
      <c r="G93" s="24">
        <v>141.47999999999999</v>
      </c>
      <c r="H93" s="24">
        <v>0.03</v>
      </c>
      <c r="I93" s="31"/>
      <c r="J93" s="31"/>
      <c r="K93" s="35"/>
    </row>
    <row r="94" spans="2:11" x14ac:dyDescent="0.25">
      <c r="B94" s="8" t="s">
        <v>2239</v>
      </c>
      <c r="C94" s="60" t="s">
        <v>2240</v>
      </c>
      <c r="D94" s="54" t="s">
        <v>2241</v>
      </c>
      <c r="E94" s="6" t="s">
        <v>533</v>
      </c>
      <c r="F94" s="19">
        <v>19200</v>
      </c>
      <c r="G94" s="24">
        <v>141.30000000000001</v>
      </c>
      <c r="H94" s="24">
        <v>0.03</v>
      </c>
      <c r="I94" s="31"/>
      <c r="J94" s="31"/>
      <c r="K94" s="35"/>
    </row>
    <row r="95" spans="2:11" x14ac:dyDescent="0.25">
      <c r="B95" s="8" t="s">
        <v>2313</v>
      </c>
      <c r="C95" s="60" t="s">
        <v>2314</v>
      </c>
      <c r="D95" s="54" t="s">
        <v>2315</v>
      </c>
      <c r="E95" s="6" t="s">
        <v>95</v>
      </c>
      <c r="F95" s="19">
        <v>21250</v>
      </c>
      <c r="G95" s="24">
        <v>139.19999999999999</v>
      </c>
      <c r="H95" s="24">
        <v>0.02</v>
      </c>
      <c r="I95" s="31"/>
      <c r="J95" s="31"/>
      <c r="K95" s="35"/>
    </row>
    <row r="96" spans="2:11" x14ac:dyDescent="0.25">
      <c r="B96" s="8" t="s">
        <v>1064</v>
      </c>
      <c r="C96" s="60" t="s">
        <v>1065</v>
      </c>
      <c r="D96" s="54" t="s">
        <v>1066</v>
      </c>
      <c r="E96" s="6" t="s">
        <v>76</v>
      </c>
      <c r="F96" s="19">
        <v>5250</v>
      </c>
      <c r="G96" s="24">
        <v>134.28</v>
      </c>
      <c r="H96" s="24">
        <v>0.02</v>
      </c>
      <c r="I96" s="31"/>
      <c r="J96" s="31"/>
      <c r="K96" s="35"/>
    </row>
    <row r="97" spans="2:11" x14ac:dyDescent="0.25">
      <c r="B97" s="8" t="s">
        <v>1055</v>
      </c>
      <c r="C97" s="60" t="s">
        <v>1056</v>
      </c>
      <c r="D97" s="54" t="s">
        <v>1057</v>
      </c>
      <c r="E97" s="6" t="s">
        <v>84</v>
      </c>
      <c r="F97" s="19">
        <v>97500</v>
      </c>
      <c r="G97" s="24">
        <v>132.02000000000001</v>
      </c>
      <c r="H97" s="24">
        <v>0.02</v>
      </c>
      <c r="I97" s="31"/>
      <c r="J97" s="31"/>
      <c r="K97" s="35"/>
    </row>
    <row r="98" spans="2:11" x14ac:dyDescent="0.25">
      <c r="B98" s="8" t="s">
        <v>1156</v>
      </c>
      <c r="C98" s="60" t="s">
        <v>1157</v>
      </c>
      <c r="D98" s="54" t="s">
        <v>1158</v>
      </c>
      <c r="E98" s="6" t="s">
        <v>72</v>
      </c>
      <c r="F98" s="19">
        <v>56400</v>
      </c>
      <c r="G98" s="24">
        <v>126.39</v>
      </c>
      <c r="H98" s="24">
        <v>0.02</v>
      </c>
      <c r="I98" s="31"/>
      <c r="J98" s="31"/>
      <c r="K98" s="35"/>
    </row>
    <row r="99" spans="2:11" x14ac:dyDescent="0.25">
      <c r="B99" s="8" t="s">
        <v>2273</v>
      </c>
      <c r="C99" s="60" t="s">
        <v>2274</v>
      </c>
      <c r="D99" s="54" t="s">
        <v>2275</v>
      </c>
      <c r="E99" s="6" t="s">
        <v>51</v>
      </c>
      <c r="F99" s="19">
        <v>4400</v>
      </c>
      <c r="G99" s="24">
        <v>90.33</v>
      </c>
      <c r="H99" s="24">
        <v>0.02</v>
      </c>
      <c r="I99" s="31"/>
      <c r="J99" s="31"/>
      <c r="K99" s="35"/>
    </row>
    <row r="100" spans="2:11" x14ac:dyDescent="0.25">
      <c r="B100" s="8" t="s">
        <v>952</v>
      </c>
      <c r="C100" s="60" t="s">
        <v>953</v>
      </c>
      <c r="D100" s="54" t="s">
        <v>954</v>
      </c>
      <c r="E100" s="6" t="s">
        <v>955</v>
      </c>
      <c r="F100" s="19">
        <v>6300</v>
      </c>
      <c r="G100" s="24">
        <v>89.95</v>
      </c>
      <c r="H100" s="24">
        <v>0.02</v>
      </c>
      <c r="I100" s="31"/>
      <c r="J100" s="31"/>
      <c r="K100" s="35"/>
    </row>
    <row r="101" spans="2:11" x14ac:dyDescent="0.25">
      <c r="B101" s="8" t="s">
        <v>1141</v>
      </c>
      <c r="C101" s="60" t="s">
        <v>1142</v>
      </c>
      <c r="D101" s="54" t="s">
        <v>1143</v>
      </c>
      <c r="E101" s="6" t="s">
        <v>243</v>
      </c>
      <c r="F101" s="19">
        <v>28500</v>
      </c>
      <c r="G101" s="24">
        <v>84.39</v>
      </c>
      <c r="H101" s="24">
        <v>0.02</v>
      </c>
      <c r="I101" s="31"/>
      <c r="J101" s="31"/>
      <c r="K101" s="35"/>
    </row>
    <row r="102" spans="2:11" x14ac:dyDescent="0.25">
      <c r="B102" s="8" t="s">
        <v>215</v>
      </c>
      <c r="C102" s="60" t="s">
        <v>216</v>
      </c>
      <c r="D102" s="54" t="s">
        <v>217</v>
      </c>
      <c r="E102" s="6" t="s">
        <v>218</v>
      </c>
      <c r="F102" s="19">
        <v>50000</v>
      </c>
      <c r="G102" s="24">
        <v>77.069999999999993</v>
      </c>
      <c r="H102" s="24">
        <v>0.01</v>
      </c>
      <c r="I102" s="31"/>
      <c r="J102" s="31"/>
      <c r="K102" s="35"/>
    </row>
    <row r="103" spans="2:11" x14ac:dyDescent="0.25">
      <c r="B103" s="8" t="s">
        <v>290</v>
      </c>
      <c r="C103" s="60" t="s">
        <v>291</v>
      </c>
      <c r="D103" s="54" t="s">
        <v>292</v>
      </c>
      <c r="E103" s="6" t="s">
        <v>84</v>
      </c>
      <c r="F103" s="19">
        <v>22275</v>
      </c>
      <c r="G103" s="24">
        <v>74.709999999999994</v>
      </c>
      <c r="H103" s="24">
        <v>0.01</v>
      </c>
      <c r="I103" s="31"/>
      <c r="J103" s="31"/>
      <c r="K103" s="35"/>
    </row>
    <row r="104" spans="2:11" x14ac:dyDescent="0.25">
      <c r="B104" s="8" t="s">
        <v>949</v>
      </c>
      <c r="C104" s="60" t="s">
        <v>950</v>
      </c>
      <c r="D104" s="54" t="s">
        <v>951</v>
      </c>
      <c r="E104" s="6" t="s">
        <v>150</v>
      </c>
      <c r="F104" s="19">
        <v>5625</v>
      </c>
      <c r="G104" s="24">
        <v>54.43</v>
      </c>
      <c r="H104" s="24">
        <v>0.01</v>
      </c>
      <c r="I104" s="31"/>
      <c r="J104" s="31"/>
      <c r="K104" s="35"/>
    </row>
    <row r="105" spans="2:11" x14ac:dyDescent="0.25">
      <c r="B105" s="8" t="s">
        <v>595</v>
      </c>
      <c r="C105" s="60" t="s">
        <v>596</v>
      </c>
      <c r="D105" s="54" t="s">
        <v>597</v>
      </c>
      <c r="E105" s="6" t="s">
        <v>209</v>
      </c>
      <c r="F105" s="19">
        <v>1350</v>
      </c>
      <c r="G105" s="24">
        <v>53.24</v>
      </c>
      <c r="H105" s="24">
        <v>0.01</v>
      </c>
      <c r="I105" s="31"/>
      <c r="J105" s="31"/>
      <c r="K105" s="35"/>
    </row>
    <row r="106" spans="2:11" x14ac:dyDescent="0.25">
      <c r="B106" s="8" t="s">
        <v>443</v>
      </c>
      <c r="C106" s="60" t="s">
        <v>444</v>
      </c>
      <c r="D106" s="54" t="s">
        <v>445</v>
      </c>
      <c r="E106" s="6" t="s">
        <v>72</v>
      </c>
      <c r="F106" s="19">
        <v>3750</v>
      </c>
      <c r="G106" s="24">
        <v>50.8</v>
      </c>
      <c r="H106" s="24">
        <v>0.01</v>
      </c>
      <c r="I106" s="31"/>
      <c r="J106" s="31"/>
      <c r="K106" s="35"/>
    </row>
    <row r="107" spans="2:11" x14ac:dyDescent="0.25">
      <c r="B107" s="8" t="s">
        <v>1070</v>
      </c>
      <c r="C107" s="60" t="s">
        <v>1071</v>
      </c>
      <c r="D107" s="54" t="s">
        <v>1072</v>
      </c>
      <c r="E107" s="6" t="s">
        <v>476</v>
      </c>
      <c r="F107" s="19">
        <v>8130</v>
      </c>
      <c r="G107" s="24">
        <v>46.17</v>
      </c>
      <c r="H107" s="24">
        <v>0.01</v>
      </c>
      <c r="I107" s="31"/>
      <c r="J107" s="31"/>
      <c r="K107" s="35"/>
    </row>
    <row r="108" spans="2:11" x14ac:dyDescent="0.25">
      <c r="B108" s="8" t="s">
        <v>2004</v>
      </c>
      <c r="C108" s="60" t="s">
        <v>2005</v>
      </c>
      <c r="D108" s="54" t="s">
        <v>2006</v>
      </c>
      <c r="E108" s="6" t="s">
        <v>76</v>
      </c>
      <c r="F108" s="19">
        <v>2275</v>
      </c>
      <c r="G108" s="24">
        <v>40.479999999999997</v>
      </c>
      <c r="H108" s="24">
        <v>0.01</v>
      </c>
      <c r="I108" s="31"/>
      <c r="J108" s="31"/>
      <c r="K108" s="35"/>
    </row>
    <row r="109" spans="2:11" x14ac:dyDescent="0.25">
      <c r="B109" s="8" t="s">
        <v>102</v>
      </c>
      <c r="C109" s="60" t="s">
        <v>103</v>
      </c>
      <c r="D109" s="54" t="s">
        <v>104</v>
      </c>
      <c r="E109" s="6" t="s">
        <v>105</v>
      </c>
      <c r="F109" s="19">
        <v>3000</v>
      </c>
      <c r="G109" s="24">
        <v>38.549999999999997</v>
      </c>
      <c r="H109" s="24">
        <v>0.01</v>
      </c>
      <c r="I109" s="31"/>
      <c r="J109" s="31"/>
      <c r="K109" s="35"/>
    </row>
    <row r="110" spans="2:11" x14ac:dyDescent="0.25">
      <c r="B110" s="8" t="s">
        <v>1159</v>
      </c>
      <c r="C110" s="60" t="s">
        <v>1160</v>
      </c>
      <c r="D110" s="54" t="s">
        <v>1161</v>
      </c>
      <c r="E110" s="6" t="s">
        <v>150</v>
      </c>
      <c r="F110" s="19">
        <v>1100</v>
      </c>
      <c r="G110" s="24">
        <v>36.25</v>
      </c>
      <c r="H110" s="24">
        <v>0.01</v>
      </c>
      <c r="I110" s="31"/>
      <c r="J110" s="31"/>
      <c r="K110" s="35"/>
    </row>
    <row r="111" spans="2:11" x14ac:dyDescent="0.25">
      <c r="B111" s="8" t="s">
        <v>1991</v>
      </c>
      <c r="C111" s="60" t="s">
        <v>1499</v>
      </c>
      <c r="D111" s="54" t="s">
        <v>1992</v>
      </c>
      <c r="E111" s="6" t="s">
        <v>44</v>
      </c>
      <c r="F111" s="19">
        <v>10000</v>
      </c>
      <c r="G111" s="24">
        <v>25.94</v>
      </c>
      <c r="H111" s="24" t="s">
        <v>4767</v>
      </c>
      <c r="I111" s="31"/>
      <c r="J111" s="31"/>
      <c r="K111" s="35"/>
    </row>
    <row r="112" spans="2:11" x14ac:dyDescent="0.25">
      <c r="B112" s="8" t="s">
        <v>612</v>
      </c>
      <c r="C112" s="60" t="s">
        <v>613</v>
      </c>
      <c r="D112" s="54" t="s">
        <v>614</v>
      </c>
      <c r="E112" s="6" t="s">
        <v>243</v>
      </c>
      <c r="F112" s="19">
        <v>3000</v>
      </c>
      <c r="G112" s="24">
        <v>14.15</v>
      </c>
      <c r="H112" s="24" t="s">
        <v>4767</v>
      </c>
      <c r="I112" s="31"/>
      <c r="J112" s="31"/>
      <c r="K112" s="35"/>
    </row>
    <row r="113" spans="1:11" x14ac:dyDescent="0.25">
      <c r="B113" s="8" t="s">
        <v>2177</v>
      </c>
      <c r="C113" s="60" t="s">
        <v>2178</v>
      </c>
      <c r="D113" s="54" t="s">
        <v>2179</v>
      </c>
      <c r="E113" s="6" t="s">
        <v>84</v>
      </c>
      <c r="F113" s="19">
        <v>1975</v>
      </c>
      <c r="G113" s="24">
        <v>5.55</v>
      </c>
      <c r="H113" s="24" t="s">
        <v>4767</v>
      </c>
      <c r="I113" s="31"/>
      <c r="J113" s="31"/>
      <c r="K113" s="35"/>
    </row>
    <row r="114" spans="1:11" x14ac:dyDescent="0.25">
      <c r="C114" s="58" t="s">
        <v>185</v>
      </c>
      <c r="D114" s="54"/>
      <c r="E114" s="6"/>
      <c r="F114" s="19"/>
      <c r="G114" s="25">
        <v>372479.2</v>
      </c>
      <c r="H114" s="25">
        <v>66.42</v>
      </c>
      <c r="I114" s="31"/>
      <c r="J114" s="31"/>
      <c r="K114" s="35"/>
    </row>
    <row r="115" spans="1:11" x14ac:dyDescent="0.25">
      <c r="C115" s="57"/>
      <c r="D115" s="54"/>
      <c r="E115" s="6"/>
      <c r="F115" s="19"/>
      <c r="G115" s="24"/>
      <c r="H115" s="24"/>
      <c r="I115" s="31"/>
      <c r="J115" s="31"/>
      <c r="K115" s="35"/>
    </row>
    <row r="116" spans="1:11" x14ac:dyDescent="0.25">
      <c r="C116" s="59" t="s">
        <v>1113</v>
      </c>
      <c r="D116" s="54"/>
      <c r="E116" s="6"/>
      <c r="F116" s="19"/>
      <c r="G116" s="24"/>
      <c r="H116" s="24"/>
      <c r="I116" s="31"/>
      <c r="J116" s="31"/>
      <c r="K116" s="35"/>
    </row>
    <row r="117" spans="1:11" x14ac:dyDescent="0.25">
      <c r="B117" s="8" t="s">
        <v>1114</v>
      </c>
      <c r="C117" s="60" t="s">
        <v>1115</v>
      </c>
      <c r="D117" s="54" t="s">
        <v>1116</v>
      </c>
      <c r="E117" s="6" t="s">
        <v>146</v>
      </c>
      <c r="F117" s="19">
        <v>2533922</v>
      </c>
      <c r="G117" s="24">
        <v>10649.82</v>
      </c>
      <c r="H117" s="24">
        <v>1.9</v>
      </c>
      <c r="I117" s="31"/>
      <c r="J117" s="31"/>
      <c r="K117" s="35"/>
    </row>
    <row r="118" spans="1:11" x14ac:dyDescent="0.25">
      <c r="B118" s="8" t="s">
        <v>1237</v>
      </c>
      <c r="C118" s="60" t="s">
        <v>1238</v>
      </c>
      <c r="D118" s="54" t="s">
        <v>1239</v>
      </c>
      <c r="E118" s="6" t="s">
        <v>146</v>
      </c>
      <c r="F118" s="19">
        <v>3061630</v>
      </c>
      <c r="G118" s="24">
        <v>9910.19</v>
      </c>
      <c r="H118" s="24">
        <v>1.77</v>
      </c>
      <c r="I118" s="31"/>
      <c r="J118" s="31"/>
      <c r="K118" s="35"/>
    </row>
    <row r="119" spans="1:11" x14ac:dyDescent="0.25">
      <c r="C119" s="58" t="s">
        <v>185</v>
      </c>
      <c r="D119" s="54"/>
      <c r="E119" s="6"/>
      <c r="F119" s="19"/>
      <c r="G119" s="25">
        <v>20560.009999999998</v>
      </c>
      <c r="H119" s="25">
        <v>3.67</v>
      </c>
      <c r="I119" s="31"/>
      <c r="J119" s="31"/>
      <c r="K119" s="35"/>
    </row>
    <row r="120" spans="1:11" x14ac:dyDescent="0.25">
      <c r="C120" s="57"/>
      <c r="D120" s="54"/>
      <c r="E120" s="6"/>
      <c r="F120" s="19"/>
      <c r="G120" s="24"/>
      <c r="H120" s="24"/>
      <c r="I120" s="31"/>
      <c r="J120" s="31"/>
      <c r="K120" s="35"/>
    </row>
    <row r="121" spans="1:11" x14ac:dyDescent="0.25">
      <c r="C121" s="58" t="s">
        <v>3</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4</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A125" s="10"/>
      <c r="B125" s="28"/>
      <c r="C125" s="58" t="s">
        <v>5</v>
      </c>
      <c r="D125" s="54"/>
      <c r="E125" s="6"/>
      <c r="F125" s="19"/>
      <c r="G125" s="24"/>
      <c r="H125" s="24"/>
      <c r="I125" s="31"/>
      <c r="J125" s="31"/>
      <c r="K125" s="35"/>
    </row>
    <row r="126" spans="1:11" x14ac:dyDescent="0.25">
      <c r="C126" s="59" t="s">
        <v>6</v>
      </c>
      <c r="D126" s="54"/>
      <c r="E126" s="6"/>
      <c r="F126" s="19"/>
      <c r="G126" s="24"/>
      <c r="H126" s="24"/>
      <c r="I126" s="31"/>
      <c r="J126" s="31"/>
      <c r="K126" s="35"/>
    </row>
    <row r="127" spans="1:11" x14ac:dyDescent="0.25">
      <c r="C127" s="59" t="s">
        <v>654</v>
      </c>
      <c r="D127" s="54"/>
      <c r="E127" s="6"/>
      <c r="F127" s="19"/>
      <c r="G127" s="24"/>
      <c r="H127" s="24"/>
      <c r="I127" s="31"/>
      <c r="J127" s="31"/>
      <c r="K127" s="35"/>
    </row>
    <row r="128" spans="1:11" x14ac:dyDescent="0.25">
      <c r="B128" s="8" t="s">
        <v>1758</v>
      </c>
      <c r="C128" s="60" t="s">
        <v>1759</v>
      </c>
      <c r="D128" s="54" t="s">
        <v>1760</v>
      </c>
      <c r="E128" s="6" t="s">
        <v>737</v>
      </c>
      <c r="F128" s="19">
        <v>10000</v>
      </c>
      <c r="G128" s="24">
        <v>9992.7900000000009</v>
      </c>
      <c r="H128" s="24">
        <v>1.78</v>
      </c>
      <c r="I128" s="31">
        <v>8.375</v>
      </c>
      <c r="J128" s="31"/>
      <c r="K128" s="35" t="s">
        <v>658</v>
      </c>
    </row>
    <row r="129" spans="2:11" x14ac:dyDescent="0.25">
      <c r="B129" s="8" t="s">
        <v>1185</v>
      </c>
      <c r="C129" s="60" t="s">
        <v>1123</v>
      </c>
      <c r="D129" s="54" t="s">
        <v>1186</v>
      </c>
      <c r="E129" s="6" t="s">
        <v>666</v>
      </c>
      <c r="F129" s="19">
        <v>10000</v>
      </c>
      <c r="G129" s="24">
        <v>9980.23</v>
      </c>
      <c r="H129" s="24">
        <v>1.78</v>
      </c>
      <c r="I129" s="31">
        <v>7.54</v>
      </c>
      <c r="J129" s="31"/>
      <c r="K129" s="35"/>
    </row>
    <row r="130" spans="2:11" x14ac:dyDescent="0.25">
      <c r="B130" s="8" t="s">
        <v>2134</v>
      </c>
      <c r="C130" s="60" t="s">
        <v>834</v>
      </c>
      <c r="D130" s="54" t="s">
        <v>2135</v>
      </c>
      <c r="E130" s="6" t="s">
        <v>737</v>
      </c>
      <c r="F130" s="19">
        <v>7500</v>
      </c>
      <c r="G130" s="24">
        <v>7514.81</v>
      </c>
      <c r="H130" s="24">
        <v>1.34</v>
      </c>
      <c r="I130" s="31">
        <v>9.1950000000000003</v>
      </c>
      <c r="J130" s="31"/>
      <c r="K130" s="35" t="s">
        <v>658</v>
      </c>
    </row>
    <row r="131" spans="2:11" x14ac:dyDescent="0.25">
      <c r="B131" s="8" t="s">
        <v>734</v>
      </c>
      <c r="C131" s="60" t="s">
        <v>735</v>
      </c>
      <c r="D131" s="54" t="s">
        <v>736</v>
      </c>
      <c r="E131" s="6" t="s">
        <v>737</v>
      </c>
      <c r="F131" s="19">
        <v>7500</v>
      </c>
      <c r="G131" s="24">
        <v>7493.39</v>
      </c>
      <c r="H131" s="24">
        <v>1.34</v>
      </c>
      <c r="I131" s="31">
        <v>9.9</v>
      </c>
      <c r="J131" s="31"/>
      <c r="K131" s="35" t="s">
        <v>658</v>
      </c>
    </row>
    <row r="132" spans="2:11" x14ac:dyDescent="0.25">
      <c r="B132" s="8" t="s">
        <v>842</v>
      </c>
      <c r="C132" s="60" t="s">
        <v>843</v>
      </c>
      <c r="D132" s="54" t="s">
        <v>844</v>
      </c>
      <c r="E132" s="6" t="s">
        <v>845</v>
      </c>
      <c r="F132" s="19">
        <v>6000</v>
      </c>
      <c r="G132" s="24">
        <v>5927.17</v>
      </c>
      <c r="H132" s="24">
        <v>1.06</v>
      </c>
      <c r="I132" s="31">
        <v>9.3856999999999999</v>
      </c>
      <c r="J132" s="31"/>
      <c r="K132" s="35" t="s">
        <v>658</v>
      </c>
    </row>
    <row r="133" spans="2:11" x14ac:dyDescent="0.25">
      <c r="B133" s="8" t="s">
        <v>839</v>
      </c>
      <c r="C133" s="60" t="s">
        <v>840</v>
      </c>
      <c r="D133" s="54" t="s">
        <v>841</v>
      </c>
      <c r="E133" s="6" t="s">
        <v>657</v>
      </c>
      <c r="F133" s="19">
        <v>5000</v>
      </c>
      <c r="G133" s="24">
        <v>5031.3100000000004</v>
      </c>
      <c r="H133" s="24">
        <v>0.9</v>
      </c>
      <c r="I133" s="31">
        <v>8.2565000000000008</v>
      </c>
      <c r="J133" s="31"/>
      <c r="K133" s="35" t="s">
        <v>658</v>
      </c>
    </row>
    <row r="134" spans="2:11" x14ac:dyDescent="0.25">
      <c r="B134" s="8" t="s">
        <v>2141</v>
      </c>
      <c r="C134" s="60" t="s">
        <v>850</v>
      </c>
      <c r="D134" s="54" t="s">
        <v>2142</v>
      </c>
      <c r="E134" s="6" t="s">
        <v>852</v>
      </c>
      <c r="F134" s="19">
        <v>5000</v>
      </c>
      <c r="G134" s="24">
        <v>5003.08</v>
      </c>
      <c r="H134" s="24">
        <v>0.89</v>
      </c>
      <c r="I134" s="31">
        <v>9.2198499999999992</v>
      </c>
      <c r="J134" s="31"/>
      <c r="K134" s="35" t="s">
        <v>658</v>
      </c>
    </row>
    <row r="135" spans="2:11" x14ac:dyDescent="0.25">
      <c r="B135" s="8" t="s">
        <v>2744</v>
      </c>
      <c r="C135" s="60" t="s">
        <v>1118</v>
      </c>
      <c r="D135" s="54" t="s">
        <v>2745</v>
      </c>
      <c r="E135" s="6" t="s">
        <v>666</v>
      </c>
      <c r="F135" s="19">
        <v>5000</v>
      </c>
      <c r="G135" s="24">
        <v>4983.9799999999996</v>
      </c>
      <c r="H135" s="24">
        <v>0.89</v>
      </c>
      <c r="I135" s="31">
        <v>7.54</v>
      </c>
      <c r="J135" s="31"/>
      <c r="K135" s="35"/>
    </row>
    <row r="136" spans="2:11" x14ac:dyDescent="0.25">
      <c r="B136" s="8" t="s">
        <v>2492</v>
      </c>
      <c r="C136" s="60" t="s">
        <v>857</v>
      </c>
      <c r="D136" s="54" t="s">
        <v>2493</v>
      </c>
      <c r="E136" s="6" t="s">
        <v>657</v>
      </c>
      <c r="F136" s="19">
        <v>5000</v>
      </c>
      <c r="G136" s="24">
        <v>4934.51</v>
      </c>
      <c r="H136" s="24">
        <v>0.88</v>
      </c>
      <c r="I136" s="31">
        <v>8.5198999999999998</v>
      </c>
      <c r="J136" s="31"/>
      <c r="K136" s="35" t="s">
        <v>658</v>
      </c>
    </row>
    <row r="137" spans="2:11" x14ac:dyDescent="0.25">
      <c r="B137" s="8" t="s">
        <v>2497</v>
      </c>
      <c r="C137" s="60" t="s">
        <v>857</v>
      </c>
      <c r="D137" s="54" t="s">
        <v>2498</v>
      </c>
      <c r="E137" s="6" t="s">
        <v>657</v>
      </c>
      <c r="F137" s="19">
        <v>5000</v>
      </c>
      <c r="G137" s="24">
        <v>4926.13</v>
      </c>
      <c r="H137" s="24">
        <v>0.88</v>
      </c>
      <c r="I137" s="31">
        <v>8.57</v>
      </c>
      <c r="J137" s="31"/>
      <c r="K137" s="35" t="s">
        <v>658</v>
      </c>
    </row>
    <row r="138" spans="2:11" x14ac:dyDescent="0.25">
      <c r="B138" s="8" t="s">
        <v>2147</v>
      </c>
      <c r="C138" s="60" t="s">
        <v>1837</v>
      </c>
      <c r="D138" s="54" t="s">
        <v>2148</v>
      </c>
      <c r="E138" s="6" t="s">
        <v>666</v>
      </c>
      <c r="F138" s="19">
        <v>4500</v>
      </c>
      <c r="G138" s="24">
        <v>4564.58</v>
      </c>
      <c r="H138" s="24">
        <v>0.81</v>
      </c>
      <c r="I138" s="31">
        <v>7.83</v>
      </c>
      <c r="J138" s="31"/>
      <c r="K138" s="35" t="s">
        <v>658</v>
      </c>
    </row>
    <row r="139" spans="2:11" x14ac:dyDescent="0.25">
      <c r="B139" s="8" t="s">
        <v>684</v>
      </c>
      <c r="C139" s="60" t="s">
        <v>685</v>
      </c>
      <c r="D139" s="54" t="s">
        <v>686</v>
      </c>
      <c r="E139" s="6" t="s">
        <v>687</v>
      </c>
      <c r="F139" s="19">
        <v>4000</v>
      </c>
      <c r="G139" s="24">
        <v>4171.1400000000003</v>
      </c>
      <c r="H139" s="24">
        <v>0.74</v>
      </c>
      <c r="I139" s="31">
        <v>10.085000000000001</v>
      </c>
      <c r="J139" s="31"/>
      <c r="K139" s="35" t="s">
        <v>658</v>
      </c>
    </row>
    <row r="140" spans="2:11" x14ac:dyDescent="0.25">
      <c r="B140" s="8" t="s">
        <v>763</v>
      </c>
      <c r="C140" s="60" t="s">
        <v>730</v>
      </c>
      <c r="D140" s="54" t="s">
        <v>764</v>
      </c>
      <c r="E140" s="6" t="s">
        <v>666</v>
      </c>
      <c r="F140" s="19">
        <v>2500</v>
      </c>
      <c r="G140" s="24">
        <v>2538.5100000000002</v>
      </c>
      <c r="H140" s="24">
        <v>0.45</v>
      </c>
      <c r="I140" s="31">
        <v>8.0328999999999997</v>
      </c>
      <c r="J140" s="31"/>
      <c r="K140" s="35" t="s">
        <v>658</v>
      </c>
    </row>
    <row r="141" spans="2:11" x14ac:dyDescent="0.25">
      <c r="B141" s="8" t="s">
        <v>1187</v>
      </c>
      <c r="C141" s="60" t="s">
        <v>462</v>
      </c>
      <c r="D141" s="54" t="s">
        <v>1188</v>
      </c>
      <c r="E141" s="6" t="s">
        <v>679</v>
      </c>
      <c r="F141" s="19">
        <v>2500</v>
      </c>
      <c r="G141" s="24">
        <v>2529.06</v>
      </c>
      <c r="H141" s="24">
        <v>0.45</v>
      </c>
      <c r="I141" s="31">
        <v>8.3249999999999993</v>
      </c>
      <c r="J141" s="31"/>
      <c r="K141" s="35" t="s">
        <v>658</v>
      </c>
    </row>
    <row r="142" spans="2:11" x14ac:dyDescent="0.25">
      <c r="B142" s="8" t="s">
        <v>1874</v>
      </c>
      <c r="C142" s="60" t="s">
        <v>462</v>
      </c>
      <c r="D142" s="54" t="s">
        <v>1875</v>
      </c>
      <c r="E142" s="6" t="s">
        <v>679</v>
      </c>
      <c r="F142" s="19">
        <v>2500</v>
      </c>
      <c r="G142" s="24">
        <v>2500.17</v>
      </c>
      <c r="H142" s="24">
        <v>0.45</v>
      </c>
      <c r="I142" s="31">
        <v>7.9600999999999997</v>
      </c>
      <c r="J142" s="31"/>
      <c r="K142" s="35" t="s">
        <v>658</v>
      </c>
    </row>
    <row r="143" spans="2:11" x14ac:dyDescent="0.25">
      <c r="B143" s="8" t="s">
        <v>1865</v>
      </c>
      <c r="C143" s="60" t="s">
        <v>462</v>
      </c>
      <c r="D143" s="54" t="s">
        <v>1866</v>
      </c>
      <c r="E143" s="6" t="s">
        <v>679</v>
      </c>
      <c r="F143" s="19">
        <v>1000</v>
      </c>
      <c r="G143" s="24">
        <v>1005.65</v>
      </c>
      <c r="H143" s="24">
        <v>0.18</v>
      </c>
      <c r="I143" s="31">
        <v>8.1996000000000002</v>
      </c>
      <c r="J143" s="31"/>
      <c r="K143" s="35" t="s">
        <v>658</v>
      </c>
    </row>
    <row r="144" spans="2:11" x14ac:dyDescent="0.25">
      <c r="C144" s="58" t="s">
        <v>185</v>
      </c>
      <c r="D144" s="54"/>
      <c r="E144" s="6"/>
      <c r="F144" s="19"/>
      <c r="G144" s="25">
        <v>83096.509999999995</v>
      </c>
      <c r="H144" s="25">
        <v>14.82</v>
      </c>
      <c r="I144" s="31"/>
      <c r="J144" s="31"/>
      <c r="K144" s="35"/>
    </row>
    <row r="145" spans="2:11" x14ac:dyDescent="0.25">
      <c r="C145" s="57"/>
      <c r="D145" s="54"/>
      <c r="E145" s="6"/>
      <c r="F145" s="19"/>
      <c r="G145" s="24"/>
      <c r="H145" s="24"/>
      <c r="I145" s="31"/>
      <c r="J145" s="31"/>
      <c r="K145" s="35"/>
    </row>
    <row r="146" spans="2:11" x14ac:dyDescent="0.25">
      <c r="C146" s="59" t="s">
        <v>774</v>
      </c>
      <c r="D146" s="54"/>
      <c r="E146" s="6"/>
      <c r="F146" s="19"/>
      <c r="G146" s="24"/>
      <c r="H146" s="24"/>
      <c r="I146" s="31"/>
      <c r="J146" s="31"/>
      <c r="K146" s="35"/>
    </row>
    <row r="147" spans="2:11" x14ac:dyDescent="0.25">
      <c r="B147" s="8" t="s">
        <v>778</v>
      </c>
      <c r="C147" s="60" t="s">
        <v>779</v>
      </c>
      <c r="D147" s="54" t="s">
        <v>780</v>
      </c>
      <c r="E147" s="6" t="s">
        <v>657</v>
      </c>
      <c r="F147" s="19">
        <v>5000</v>
      </c>
      <c r="G147" s="24">
        <v>5189.6099999999997</v>
      </c>
      <c r="H147" s="24">
        <v>0.93</v>
      </c>
      <c r="I147" s="31">
        <v>8.6699000000000002</v>
      </c>
      <c r="J147" s="31"/>
      <c r="K147" s="35" t="s">
        <v>658</v>
      </c>
    </row>
    <row r="148" spans="2:11" x14ac:dyDescent="0.25">
      <c r="C148" s="58" t="s">
        <v>185</v>
      </c>
      <c r="D148" s="54"/>
      <c r="E148" s="6"/>
      <c r="F148" s="19"/>
      <c r="G148" s="25">
        <v>5189.6099999999997</v>
      </c>
      <c r="H148" s="25">
        <v>0.93</v>
      </c>
      <c r="I148" s="31"/>
      <c r="J148" s="31"/>
      <c r="K148" s="35"/>
    </row>
    <row r="149" spans="2:11" x14ac:dyDescent="0.25">
      <c r="C149" s="57"/>
      <c r="D149" s="54"/>
      <c r="E149" s="6"/>
      <c r="F149" s="19"/>
      <c r="G149" s="24"/>
      <c r="H149" s="24"/>
      <c r="I149" s="31"/>
      <c r="J149" s="31"/>
      <c r="K149" s="35"/>
    </row>
    <row r="150" spans="2:11" x14ac:dyDescent="0.25">
      <c r="C150" s="58" t="s">
        <v>7</v>
      </c>
      <c r="D150" s="54"/>
      <c r="E150" s="6"/>
      <c r="F150" s="19"/>
      <c r="G150" s="24" t="s">
        <v>2</v>
      </c>
      <c r="H150" s="24" t="s">
        <v>2</v>
      </c>
      <c r="I150" s="31"/>
      <c r="J150" s="31"/>
      <c r="K150" s="35"/>
    </row>
    <row r="151" spans="2:11" x14ac:dyDescent="0.25">
      <c r="C151" s="57"/>
      <c r="D151" s="54"/>
      <c r="E151" s="6"/>
      <c r="F151" s="19"/>
      <c r="G151" s="24"/>
      <c r="H151" s="24"/>
      <c r="I151" s="31"/>
      <c r="J151" s="31"/>
      <c r="K151" s="35"/>
    </row>
    <row r="152" spans="2:11" x14ac:dyDescent="0.25">
      <c r="C152" s="58" t="s">
        <v>8</v>
      </c>
      <c r="D152" s="54"/>
      <c r="E152" s="6"/>
      <c r="F152" s="19"/>
      <c r="G152" s="24" t="s">
        <v>2</v>
      </c>
      <c r="H152" s="24" t="s">
        <v>2</v>
      </c>
      <c r="I152" s="31"/>
      <c r="J152" s="31"/>
      <c r="K152" s="35"/>
    </row>
    <row r="153" spans="2:11" x14ac:dyDescent="0.25">
      <c r="C153" s="57"/>
      <c r="D153" s="54"/>
      <c r="E153" s="6"/>
      <c r="F153" s="19"/>
      <c r="G153" s="24"/>
      <c r="H153" s="24"/>
      <c r="I153" s="31"/>
      <c r="J153" s="31"/>
      <c r="K153" s="35"/>
    </row>
    <row r="154" spans="2:11" x14ac:dyDescent="0.25">
      <c r="C154" s="59" t="s">
        <v>9</v>
      </c>
      <c r="D154" s="54"/>
      <c r="E154" s="6"/>
      <c r="F154" s="19"/>
      <c r="G154" s="24"/>
      <c r="H154" s="24"/>
      <c r="I154" s="31"/>
      <c r="J154" s="31"/>
      <c r="K154" s="35"/>
    </row>
    <row r="155" spans="2:11" x14ac:dyDescent="0.25">
      <c r="B155" s="8" t="s">
        <v>2746</v>
      </c>
      <c r="C155" s="60" t="s">
        <v>2747</v>
      </c>
      <c r="D155" s="54" t="s">
        <v>2748</v>
      </c>
      <c r="E155" s="6" t="s">
        <v>196</v>
      </c>
      <c r="F155" s="19">
        <v>12500000</v>
      </c>
      <c r="G155" s="24">
        <v>12557.09</v>
      </c>
      <c r="H155" s="24">
        <v>2.2400000000000002</v>
      </c>
      <c r="I155" s="31">
        <v>7.1475242000000003</v>
      </c>
      <c r="J155" s="31"/>
      <c r="K155" s="35"/>
    </row>
    <row r="156" spans="2:11" x14ac:dyDescent="0.25">
      <c r="B156" s="8" t="s">
        <v>2151</v>
      </c>
      <c r="C156" s="60" t="s">
        <v>2152</v>
      </c>
      <c r="D156" s="54" t="s">
        <v>2153</v>
      </c>
      <c r="E156" s="6" t="s">
        <v>196</v>
      </c>
      <c r="F156" s="19">
        <v>7500000</v>
      </c>
      <c r="G156" s="24">
        <v>7290.2</v>
      </c>
      <c r="H156" s="24">
        <v>1.3</v>
      </c>
      <c r="I156" s="31">
        <v>6.8810836000000002</v>
      </c>
      <c r="J156" s="31"/>
      <c r="K156" s="35"/>
    </row>
    <row r="157" spans="2:11" x14ac:dyDescent="0.25">
      <c r="B157" s="8" t="s">
        <v>2422</v>
      </c>
      <c r="C157" s="60" t="s">
        <v>2423</v>
      </c>
      <c r="D157" s="54" t="s">
        <v>2424</v>
      </c>
      <c r="E157" s="6" t="s">
        <v>196</v>
      </c>
      <c r="F157" s="19">
        <v>5000000</v>
      </c>
      <c r="G157" s="24">
        <v>5090.12</v>
      </c>
      <c r="H157" s="24">
        <v>0.91</v>
      </c>
      <c r="I157" s="31">
        <v>5.9009881000000002</v>
      </c>
      <c r="J157" s="31"/>
      <c r="K157" s="35"/>
    </row>
    <row r="158" spans="2:11" x14ac:dyDescent="0.25">
      <c r="C158" s="58" t="s">
        <v>185</v>
      </c>
      <c r="D158" s="54"/>
      <c r="E158" s="6"/>
      <c r="F158" s="19"/>
      <c r="G158" s="25">
        <v>24937.41</v>
      </c>
      <c r="H158" s="25">
        <v>4.45</v>
      </c>
      <c r="I158" s="31"/>
      <c r="J158" s="31"/>
      <c r="K158" s="35"/>
    </row>
    <row r="159" spans="2:11" x14ac:dyDescent="0.25">
      <c r="C159" s="57"/>
      <c r="D159" s="54"/>
      <c r="E159" s="6"/>
      <c r="F159" s="19"/>
      <c r="G159" s="24"/>
      <c r="H159" s="24"/>
      <c r="I159" s="31"/>
      <c r="J159" s="31"/>
      <c r="K159" s="35"/>
    </row>
    <row r="160" spans="2:11" x14ac:dyDescent="0.25">
      <c r="C160" s="58" t="s">
        <v>10</v>
      </c>
      <c r="D160" s="54"/>
      <c r="E160" s="6"/>
      <c r="F160" s="19"/>
      <c r="G160" s="24" t="s">
        <v>2</v>
      </c>
      <c r="H160" s="24" t="s">
        <v>2</v>
      </c>
      <c r="I160" s="31"/>
      <c r="J160" s="31"/>
      <c r="K160" s="35"/>
    </row>
    <row r="161" spans="1:11" x14ac:dyDescent="0.25">
      <c r="C161" s="57"/>
      <c r="D161" s="54"/>
      <c r="E161" s="6"/>
      <c r="F161" s="19"/>
      <c r="G161" s="24"/>
      <c r="H161" s="24"/>
      <c r="I161" s="31"/>
      <c r="J161" s="31"/>
      <c r="K161" s="35"/>
    </row>
    <row r="162" spans="1:11" x14ac:dyDescent="0.25">
      <c r="C162" s="58" t="s">
        <v>11</v>
      </c>
      <c r="D162" s="54"/>
      <c r="E162" s="6"/>
      <c r="F162" s="19"/>
      <c r="G162" s="24" t="s">
        <v>2</v>
      </c>
      <c r="H162" s="24" t="s">
        <v>2</v>
      </c>
      <c r="I162" s="31"/>
      <c r="J162" s="31"/>
      <c r="K162" s="35"/>
    </row>
    <row r="163" spans="1:11" x14ac:dyDescent="0.25">
      <c r="C163" s="57"/>
      <c r="D163" s="54"/>
      <c r="E163" s="6"/>
      <c r="F163" s="19"/>
      <c r="G163" s="24"/>
      <c r="H163" s="24"/>
      <c r="I163" s="31"/>
      <c r="J163" s="31"/>
      <c r="K163" s="35"/>
    </row>
    <row r="164" spans="1:11" x14ac:dyDescent="0.25">
      <c r="A164" s="10"/>
      <c r="B164" s="28"/>
      <c r="C164" s="58" t="s">
        <v>13</v>
      </c>
      <c r="D164" s="54"/>
      <c r="E164" s="6"/>
      <c r="F164" s="19"/>
      <c r="G164" s="24"/>
      <c r="H164" s="24"/>
      <c r="I164" s="31"/>
      <c r="J164" s="31"/>
      <c r="K164" s="35"/>
    </row>
    <row r="165" spans="1:11" x14ac:dyDescent="0.25">
      <c r="A165" s="28"/>
      <c r="B165" s="28"/>
      <c r="C165" s="58" t="s">
        <v>14</v>
      </c>
      <c r="D165" s="54"/>
      <c r="E165" s="6"/>
      <c r="F165" s="19"/>
      <c r="G165" s="24" t="s">
        <v>2</v>
      </c>
      <c r="H165" s="24" t="s">
        <v>2</v>
      </c>
      <c r="I165" s="31"/>
      <c r="J165" s="31"/>
      <c r="K165" s="35"/>
    </row>
    <row r="166" spans="1:11" x14ac:dyDescent="0.25">
      <c r="A166" s="28"/>
      <c r="B166" s="28"/>
      <c r="C166" s="58"/>
      <c r="D166" s="54"/>
      <c r="E166" s="6"/>
      <c r="F166" s="19"/>
      <c r="G166" s="24"/>
      <c r="H166" s="24"/>
      <c r="I166" s="31"/>
      <c r="J166" s="31"/>
      <c r="K166" s="35"/>
    </row>
    <row r="167" spans="1:11" x14ac:dyDescent="0.25">
      <c r="A167" s="28"/>
      <c r="B167" s="28"/>
      <c r="C167" s="58" t="s">
        <v>15</v>
      </c>
      <c r="D167" s="54"/>
      <c r="E167" s="6"/>
      <c r="F167" s="19"/>
      <c r="G167" s="24" t="s">
        <v>2</v>
      </c>
      <c r="H167" s="24" t="s">
        <v>2</v>
      </c>
      <c r="I167" s="31"/>
      <c r="J167" s="31"/>
      <c r="K167" s="35"/>
    </row>
    <row r="168" spans="1:11" x14ac:dyDescent="0.25">
      <c r="A168" s="28"/>
      <c r="B168" s="28"/>
      <c r="C168" s="58"/>
      <c r="D168" s="54"/>
      <c r="E168" s="6"/>
      <c r="F168" s="19"/>
      <c r="G168" s="24"/>
      <c r="H168" s="24"/>
      <c r="I168" s="31"/>
      <c r="J168" s="31"/>
      <c r="K168" s="35"/>
    </row>
    <row r="169" spans="1:11" x14ac:dyDescent="0.25">
      <c r="C169" s="59" t="s">
        <v>16</v>
      </c>
      <c r="D169" s="54"/>
      <c r="E169" s="6"/>
      <c r="F169" s="19"/>
      <c r="G169" s="24"/>
      <c r="H169" s="24"/>
      <c r="I169" s="31"/>
      <c r="J169" s="31"/>
      <c r="K169" s="35"/>
    </row>
    <row r="170" spans="1:11" x14ac:dyDescent="0.25">
      <c r="B170" s="8" t="s">
        <v>2749</v>
      </c>
      <c r="C170" s="60" t="s">
        <v>2750</v>
      </c>
      <c r="D170" s="54" t="s">
        <v>2751</v>
      </c>
      <c r="E170" s="6" t="s">
        <v>196</v>
      </c>
      <c r="F170" s="19">
        <v>5000000</v>
      </c>
      <c r="G170" s="24">
        <v>4835.7700000000004</v>
      </c>
      <c r="H170" s="24">
        <v>0.86</v>
      </c>
      <c r="I170" s="31">
        <v>5.5095999999999998</v>
      </c>
      <c r="J170" s="31"/>
      <c r="K170" s="35"/>
    </row>
    <row r="171" spans="1:11" x14ac:dyDescent="0.25">
      <c r="B171" s="8" t="s">
        <v>193</v>
      </c>
      <c r="C171" s="60" t="s">
        <v>194</v>
      </c>
      <c r="D171" s="54" t="s">
        <v>195</v>
      </c>
      <c r="E171" s="6" t="s">
        <v>196</v>
      </c>
      <c r="F171" s="19">
        <v>1000000</v>
      </c>
      <c r="G171" s="24">
        <v>966.17</v>
      </c>
      <c r="H171" s="24">
        <v>0.17</v>
      </c>
      <c r="I171" s="31">
        <v>5.5095000000000001</v>
      </c>
      <c r="J171" s="31"/>
      <c r="K171" s="35"/>
    </row>
    <row r="172" spans="1:11" x14ac:dyDescent="0.25">
      <c r="C172" s="58" t="s">
        <v>185</v>
      </c>
      <c r="D172" s="54"/>
      <c r="E172" s="6"/>
      <c r="F172" s="19"/>
      <c r="G172" s="25">
        <v>5801.94</v>
      </c>
      <c r="H172" s="25">
        <v>1.03</v>
      </c>
      <c r="I172" s="31"/>
      <c r="J172" s="31"/>
      <c r="K172" s="35"/>
    </row>
    <row r="173" spans="1:11" x14ac:dyDescent="0.25">
      <c r="C173" s="57"/>
      <c r="D173" s="54"/>
      <c r="E173" s="6"/>
      <c r="F173" s="19"/>
      <c r="G173" s="24"/>
      <c r="H173" s="24"/>
      <c r="I173" s="31"/>
      <c r="J173" s="31"/>
      <c r="K173" s="35"/>
    </row>
    <row r="174" spans="1:11" x14ac:dyDescent="0.25">
      <c r="C174" s="58" t="s">
        <v>17</v>
      </c>
      <c r="D174" s="54"/>
      <c r="E174" s="6"/>
      <c r="F174" s="19"/>
      <c r="G174" s="24" t="s">
        <v>2</v>
      </c>
      <c r="H174" s="24" t="s">
        <v>2</v>
      </c>
      <c r="I174" s="31"/>
      <c r="J174" s="31"/>
      <c r="K174" s="35"/>
    </row>
    <row r="175" spans="1:11" x14ac:dyDescent="0.25">
      <c r="C175" s="57"/>
      <c r="D175" s="54"/>
      <c r="E175" s="6"/>
      <c r="F175" s="19"/>
      <c r="G175" s="24"/>
      <c r="H175" s="24"/>
      <c r="I175" s="31"/>
      <c r="J175" s="31"/>
      <c r="K175" s="35"/>
    </row>
    <row r="176" spans="1:11" x14ac:dyDescent="0.25">
      <c r="C176" s="58" t="s">
        <v>18</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A178" s="10"/>
      <c r="B178" s="28"/>
      <c r="C178" s="58" t="s">
        <v>19</v>
      </c>
      <c r="D178" s="54"/>
      <c r="E178" s="6"/>
      <c r="F178" s="19"/>
      <c r="G178" s="24"/>
      <c r="H178" s="24"/>
      <c r="I178" s="31"/>
      <c r="J178" s="31"/>
      <c r="K178" s="35"/>
    </row>
    <row r="179" spans="1:11" x14ac:dyDescent="0.25">
      <c r="C179" s="59" t="s">
        <v>20</v>
      </c>
      <c r="D179" s="54"/>
      <c r="E179" s="6"/>
      <c r="F179" s="19"/>
      <c r="G179" s="24"/>
      <c r="H179" s="24"/>
      <c r="I179" s="31"/>
      <c r="J179" s="31"/>
      <c r="K179" s="35"/>
    </row>
    <row r="180" spans="1:11" x14ac:dyDescent="0.25">
      <c r="B180" s="8" t="s">
        <v>2360</v>
      </c>
      <c r="C180" s="60" t="s">
        <v>4770</v>
      </c>
      <c r="D180" s="54" t="s">
        <v>2361</v>
      </c>
      <c r="E180" s="6" t="s">
        <v>4768</v>
      </c>
      <c r="F180" s="19">
        <v>355010.16100000002</v>
      </c>
      <c r="G180" s="24">
        <v>15287.14</v>
      </c>
      <c r="H180" s="24">
        <v>2.73</v>
      </c>
      <c r="I180" s="31"/>
      <c r="J180" s="31"/>
      <c r="K180" s="35"/>
    </row>
    <row r="181" spans="1:11" x14ac:dyDescent="0.25">
      <c r="B181" s="8" t="s">
        <v>2358</v>
      </c>
      <c r="C181" s="60" t="s">
        <v>4769</v>
      </c>
      <c r="D181" s="54" t="s">
        <v>2359</v>
      </c>
      <c r="E181" s="6" t="s">
        <v>4768</v>
      </c>
      <c r="F181" s="19">
        <v>21723264.122000001</v>
      </c>
      <c r="G181" s="24">
        <v>10102.77</v>
      </c>
      <c r="H181" s="24">
        <v>1.8</v>
      </c>
      <c r="I181" s="31"/>
      <c r="J181" s="31"/>
      <c r="K181" s="35"/>
    </row>
    <row r="182" spans="1:11" x14ac:dyDescent="0.25">
      <c r="C182" s="58" t="s">
        <v>185</v>
      </c>
      <c r="D182" s="54"/>
      <c r="E182" s="6"/>
      <c r="F182" s="19"/>
      <c r="G182" s="25">
        <v>25389.91</v>
      </c>
      <c r="H182" s="25">
        <v>4.53</v>
      </c>
      <c r="I182" s="31"/>
      <c r="J182" s="31"/>
      <c r="K182" s="35"/>
    </row>
    <row r="183" spans="1:11" x14ac:dyDescent="0.25">
      <c r="C183" s="57"/>
      <c r="D183" s="54"/>
      <c r="E183" s="6"/>
      <c r="F183" s="19"/>
      <c r="G183" s="24"/>
      <c r="H183" s="24"/>
      <c r="I183" s="31"/>
      <c r="J183" s="31"/>
      <c r="K183" s="35"/>
    </row>
    <row r="184" spans="1:11" x14ac:dyDescent="0.25">
      <c r="C184" s="59" t="s">
        <v>824</v>
      </c>
      <c r="D184" s="54"/>
      <c r="E184" s="6"/>
      <c r="F184" s="19"/>
      <c r="G184" s="24"/>
      <c r="H184" s="24"/>
      <c r="I184" s="31"/>
      <c r="J184" s="31"/>
      <c r="K184" s="35"/>
    </row>
    <row r="185" spans="1:11" x14ac:dyDescent="0.25">
      <c r="B185" s="8" t="s">
        <v>886</v>
      </c>
      <c r="C185" s="60" t="s">
        <v>887</v>
      </c>
      <c r="D185" s="54" t="s">
        <v>888</v>
      </c>
      <c r="E185" s="6" t="s">
        <v>608</v>
      </c>
      <c r="F185" s="19">
        <v>4747449</v>
      </c>
      <c r="G185" s="24">
        <v>5225.5200000000004</v>
      </c>
      <c r="H185" s="24">
        <v>0.93</v>
      </c>
      <c r="I185" s="31"/>
      <c r="J185" s="31"/>
      <c r="K185" s="35"/>
    </row>
    <row r="186" spans="1:11" x14ac:dyDescent="0.25">
      <c r="B186" s="8" t="s">
        <v>825</v>
      </c>
      <c r="C186" s="60" t="s">
        <v>782</v>
      </c>
      <c r="D186" s="54" t="s">
        <v>826</v>
      </c>
      <c r="E186" s="6" t="s">
        <v>608</v>
      </c>
      <c r="F186" s="19">
        <v>4770</v>
      </c>
      <c r="G186" s="24">
        <v>7.82</v>
      </c>
      <c r="H186" s="24" t="s">
        <v>4767</v>
      </c>
      <c r="I186" s="31"/>
      <c r="J186" s="31"/>
      <c r="K186" s="35"/>
    </row>
    <row r="187" spans="1:11" x14ac:dyDescent="0.25">
      <c r="C187" s="58" t="s">
        <v>185</v>
      </c>
      <c r="D187" s="54"/>
      <c r="E187" s="6"/>
      <c r="F187" s="19"/>
      <c r="G187" s="25">
        <v>5233.34</v>
      </c>
      <c r="H187" s="25">
        <v>0.93</v>
      </c>
      <c r="I187" s="31"/>
      <c r="J187" s="31"/>
      <c r="K187" s="35"/>
    </row>
    <row r="188" spans="1:11" x14ac:dyDescent="0.25">
      <c r="C188" s="57"/>
      <c r="D188" s="54"/>
      <c r="E188" s="6"/>
      <c r="F188" s="19"/>
      <c r="G188" s="24"/>
      <c r="H188" s="24"/>
      <c r="I188" s="31"/>
      <c r="J188" s="31"/>
      <c r="K188" s="35"/>
    </row>
    <row r="189" spans="1:11" x14ac:dyDescent="0.25">
      <c r="C189" s="58" t="s">
        <v>21</v>
      </c>
      <c r="D189" s="54"/>
      <c r="E189" s="6"/>
      <c r="F189" s="19"/>
      <c r="G189" s="24" t="s">
        <v>2</v>
      </c>
      <c r="H189" s="24" t="s">
        <v>2</v>
      </c>
      <c r="I189" s="31"/>
      <c r="J189" s="31"/>
      <c r="K189" s="35"/>
    </row>
    <row r="190" spans="1:11" x14ac:dyDescent="0.25">
      <c r="C190" s="57"/>
      <c r="D190" s="54"/>
      <c r="E190" s="6"/>
      <c r="F190" s="19"/>
      <c r="G190" s="24"/>
      <c r="H190" s="24"/>
      <c r="I190" s="31"/>
      <c r="J190" s="31"/>
      <c r="K190" s="35"/>
    </row>
    <row r="191" spans="1:11" x14ac:dyDescent="0.25">
      <c r="C191" s="58" t="s">
        <v>22</v>
      </c>
      <c r="D191" s="54"/>
      <c r="E191" s="6"/>
      <c r="F191" s="19"/>
      <c r="G191" s="24" t="s">
        <v>2</v>
      </c>
      <c r="H191" s="24" t="s">
        <v>2</v>
      </c>
      <c r="I191" s="31"/>
      <c r="J191" s="31"/>
      <c r="K191" s="35"/>
    </row>
    <row r="192" spans="1:11" x14ac:dyDescent="0.25">
      <c r="C192" s="57"/>
      <c r="D192" s="54"/>
      <c r="E192" s="6"/>
      <c r="F192" s="19"/>
      <c r="G192" s="24"/>
      <c r="H192" s="24"/>
      <c r="I192" s="31"/>
      <c r="J192" s="31"/>
      <c r="K192" s="35"/>
    </row>
    <row r="193" spans="1:54" x14ac:dyDescent="0.25">
      <c r="C193" s="58" t="s">
        <v>23</v>
      </c>
      <c r="D193" s="54"/>
      <c r="E193" s="6"/>
      <c r="F193" s="19"/>
      <c r="G193" s="24" t="s">
        <v>2</v>
      </c>
      <c r="H193" s="24" t="s">
        <v>2</v>
      </c>
      <c r="I193" s="31"/>
      <c r="J193" s="31"/>
      <c r="K193" s="35"/>
    </row>
    <row r="194" spans="1:54" x14ac:dyDescent="0.25">
      <c r="C194" s="57"/>
      <c r="D194" s="54"/>
      <c r="E194" s="6"/>
      <c r="F194" s="19"/>
      <c r="G194" s="24"/>
      <c r="H194" s="24"/>
      <c r="I194" s="31"/>
      <c r="J194" s="31"/>
      <c r="K194" s="35"/>
    </row>
    <row r="195" spans="1:54" x14ac:dyDescent="0.25">
      <c r="C195" s="59" t="s">
        <v>24</v>
      </c>
      <c r="D195" s="54"/>
      <c r="E195" s="6"/>
      <c r="F195" s="19"/>
      <c r="G195" s="24"/>
      <c r="H195" s="24"/>
      <c r="I195" s="31"/>
      <c r="J195" s="31"/>
      <c r="K195" s="35"/>
    </row>
    <row r="196" spans="1:54" x14ac:dyDescent="0.25">
      <c r="B196" s="8" t="s">
        <v>197</v>
      </c>
      <c r="C196" s="60" t="s">
        <v>198</v>
      </c>
      <c r="D196" s="54"/>
      <c r="E196" s="6"/>
      <c r="F196" s="19"/>
      <c r="G196" s="24">
        <v>23252.68</v>
      </c>
      <c r="H196" s="24">
        <v>4.1500000000000004</v>
      </c>
      <c r="I196" s="31"/>
      <c r="J196" s="31"/>
      <c r="K196" s="35"/>
    </row>
    <row r="197" spans="1:54" x14ac:dyDescent="0.25">
      <c r="C197" s="58" t="s">
        <v>185</v>
      </c>
      <c r="D197" s="54"/>
      <c r="E197" s="6"/>
      <c r="F197" s="19"/>
      <c r="G197" s="25">
        <v>23252.68</v>
      </c>
      <c r="H197" s="25">
        <v>4.1500000000000004</v>
      </c>
      <c r="I197" s="31"/>
      <c r="J197" s="31"/>
      <c r="K197" s="35"/>
    </row>
    <row r="198" spans="1:54" x14ac:dyDescent="0.25">
      <c r="C198" s="57"/>
      <c r="D198" s="54"/>
      <c r="E198" s="6"/>
      <c r="F198" s="19"/>
      <c r="G198" s="24"/>
      <c r="H198" s="24"/>
      <c r="I198" s="31"/>
      <c r="J198" s="31"/>
      <c r="K198" s="35"/>
    </row>
    <row r="199" spans="1:54" x14ac:dyDescent="0.25">
      <c r="A199" s="10"/>
      <c r="B199" s="28"/>
      <c r="C199" s="58" t="s">
        <v>25</v>
      </c>
      <c r="D199" s="54"/>
      <c r="E199" s="6"/>
      <c r="F199" s="19"/>
      <c r="G199" s="24"/>
      <c r="H199" s="24"/>
      <c r="I199" s="31"/>
      <c r="J199" s="31"/>
      <c r="K199" s="35"/>
    </row>
    <row r="200" spans="1:54" s="2" customFormat="1" ht="13.5" x14ac:dyDescent="0.25">
      <c r="A200" s="28"/>
      <c r="B200" s="28"/>
      <c r="C200" s="57" t="s">
        <v>4766</v>
      </c>
      <c r="D200" s="54"/>
      <c r="E200" s="6"/>
      <c r="F200" s="19"/>
      <c r="G200" s="24">
        <v>2000</v>
      </c>
      <c r="H200" s="24">
        <v>0.36</v>
      </c>
      <c r="I200" s="31"/>
      <c r="J200" s="31"/>
      <c r="K200" s="35"/>
      <c r="L200" s="3"/>
      <c r="AI200" s="3"/>
      <c r="AV200" s="3"/>
      <c r="AX200" s="3"/>
      <c r="BB200" s="3"/>
    </row>
    <row r="201" spans="1:54" x14ac:dyDescent="0.25">
      <c r="B201" s="8"/>
      <c r="C201" s="60" t="s">
        <v>199</v>
      </c>
      <c r="D201" s="54"/>
      <c r="E201" s="6"/>
      <c r="F201" s="19"/>
      <c r="G201" s="24">
        <v>-7012.04</v>
      </c>
      <c r="H201" s="24">
        <v>-1.29</v>
      </c>
      <c r="I201" s="31"/>
      <c r="J201" s="31"/>
      <c r="K201" s="35"/>
    </row>
    <row r="202" spans="1:54" x14ac:dyDescent="0.25">
      <c r="C202" s="58" t="s">
        <v>185</v>
      </c>
      <c r="D202" s="54"/>
      <c r="E202" s="6"/>
      <c r="F202" s="19"/>
      <c r="G202" s="25">
        <v>-5012.04</v>
      </c>
      <c r="H202" s="25">
        <v>-0.93</v>
      </c>
      <c r="I202" s="31"/>
      <c r="J202" s="31"/>
      <c r="K202" s="35"/>
    </row>
    <row r="203" spans="1:54" x14ac:dyDescent="0.25">
      <c r="C203" s="57"/>
      <c r="D203" s="54"/>
      <c r="E203" s="6"/>
      <c r="F203" s="19"/>
      <c r="G203" s="24"/>
      <c r="H203" s="24"/>
      <c r="I203" s="31"/>
      <c r="J203" s="31"/>
      <c r="K203" s="35"/>
    </row>
    <row r="204" spans="1:54" x14ac:dyDescent="0.25">
      <c r="C204" s="61" t="s">
        <v>200</v>
      </c>
      <c r="D204" s="55"/>
      <c r="E204" s="5"/>
      <c r="F204" s="20"/>
      <c r="G204" s="26">
        <v>560928.56999999995</v>
      </c>
      <c r="H204" s="26">
        <v>100.00000000000001</v>
      </c>
      <c r="I204" s="32"/>
      <c r="J204" s="32"/>
      <c r="K204" s="36"/>
    </row>
    <row r="206" spans="1:54" s="50" customFormat="1" ht="15.75" x14ac:dyDescent="0.3">
      <c r="C206" s="50" t="s">
        <v>4454</v>
      </c>
      <c r="F206" s="51"/>
      <c r="G206" s="51"/>
      <c r="H206" s="51"/>
    </row>
    <row r="207" spans="1:54" s="42" customFormat="1" ht="27" x14ac:dyDescent="0.25">
      <c r="B207" s="43"/>
      <c r="C207" s="43" t="s">
        <v>4449</v>
      </c>
      <c r="D207" s="43" t="s">
        <v>4450</v>
      </c>
      <c r="E207" s="43" t="s">
        <v>4451</v>
      </c>
      <c r="F207" s="44" t="s">
        <v>34</v>
      </c>
      <c r="G207" s="45" t="s">
        <v>4452</v>
      </c>
      <c r="H207" s="44" t="s">
        <v>36</v>
      </c>
      <c r="I207" s="43" t="s">
        <v>39</v>
      </c>
    </row>
    <row r="208" spans="1:54" s="42" customFormat="1" ht="13.5" x14ac:dyDescent="0.25">
      <c r="B208" s="43"/>
      <c r="C208" s="43" t="s">
        <v>4457</v>
      </c>
      <c r="D208" s="43"/>
      <c r="E208" s="43"/>
      <c r="F208" s="44"/>
      <c r="G208" s="45"/>
      <c r="H208" s="44"/>
      <c r="I208" s="43"/>
    </row>
    <row r="209" spans="2:9" s="2" customFormat="1" ht="13.5" x14ac:dyDescent="0.25">
      <c r="B209" s="46">
        <v>2222349</v>
      </c>
      <c r="C209" s="46" t="s">
        <v>4455</v>
      </c>
      <c r="D209" s="46" t="s">
        <v>4456</v>
      </c>
      <c r="E209" s="46" t="s">
        <v>44</v>
      </c>
      <c r="F209" s="47">
        <v>-4819650</v>
      </c>
      <c r="G209" s="47">
        <v>-35467.804349999999</v>
      </c>
      <c r="H209" s="47">
        <v>-6.32</v>
      </c>
      <c r="I209" s="46"/>
    </row>
    <row r="210" spans="2:9" s="2" customFormat="1" ht="13.5" x14ac:dyDescent="0.25">
      <c r="B210" s="46">
        <v>2222352</v>
      </c>
      <c r="C210" s="46" t="s">
        <v>4458</v>
      </c>
      <c r="D210" s="46" t="s">
        <v>4456</v>
      </c>
      <c r="E210" s="46" t="s">
        <v>44</v>
      </c>
      <c r="F210" s="47">
        <v>-1505000</v>
      </c>
      <c r="G210" s="47">
        <v>-18237.59</v>
      </c>
      <c r="H210" s="47">
        <v>-3.25</v>
      </c>
      <c r="I210" s="46"/>
    </row>
    <row r="211" spans="2:9" s="2" customFormat="1" ht="13.5" x14ac:dyDescent="0.25">
      <c r="B211" s="46">
        <v>2222615</v>
      </c>
      <c r="C211" s="46" t="s">
        <v>4459</v>
      </c>
      <c r="D211" s="46" t="s">
        <v>4456</v>
      </c>
      <c r="E211" s="46" t="s">
        <v>44</v>
      </c>
      <c r="F211" s="47">
        <v>-3426000</v>
      </c>
      <c r="G211" s="47">
        <v>-12220.541999999999</v>
      </c>
      <c r="H211" s="47">
        <v>-2.1800000000000002</v>
      </c>
      <c r="I211" s="46"/>
    </row>
    <row r="212" spans="2:9" s="2" customFormat="1" ht="13.5" x14ac:dyDescent="0.25">
      <c r="B212" s="46">
        <v>2222454</v>
      </c>
      <c r="C212" s="46" t="s">
        <v>4460</v>
      </c>
      <c r="D212" s="46" t="s">
        <v>4456</v>
      </c>
      <c r="E212" s="46" t="s">
        <v>80</v>
      </c>
      <c r="F212" s="47">
        <v>-2527500</v>
      </c>
      <c r="G212" s="47">
        <v>-9783.9524999999994</v>
      </c>
      <c r="H212" s="47">
        <v>-1.74</v>
      </c>
      <c r="I212" s="46"/>
    </row>
    <row r="213" spans="2:9" s="2" customFormat="1" ht="13.5" x14ac:dyDescent="0.25">
      <c r="B213" s="46">
        <v>2222500</v>
      </c>
      <c r="C213" s="46" t="s">
        <v>4461</v>
      </c>
      <c r="D213" s="46" t="s">
        <v>4456</v>
      </c>
      <c r="E213" s="46" t="s">
        <v>44</v>
      </c>
      <c r="F213" s="47">
        <v>-3782025</v>
      </c>
      <c r="G213" s="47">
        <v>-9411.5692125000005</v>
      </c>
      <c r="H213" s="47">
        <v>-1.68</v>
      </c>
      <c r="I213" s="46"/>
    </row>
    <row r="214" spans="2:9" s="2" customFormat="1" ht="13.5" x14ac:dyDescent="0.25">
      <c r="B214" s="46">
        <v>2222408</v>
      </c>
      <c r="C214" s="46" t="s">
        <v>4462</v>
      </c>
      <c r="D214" s="46" t="s">
        <v>4456</v>
      </c>
      <c r="E214" s="46" t="s">
        <v>254</v>
      </c>
      <c r="F214" s="47">
        <v>-516325</v>
      </c>
      <c r="G214" s="47">
        <v>-9244.7991249999995</v>
      </c>
      <c r="H214" s="47">
        <v>-1.65</v>
      </c>
      <c r="I214" s="46"/>
    </row>
    <row r="215" spans="2:9" s="2" customFormat="1" ht="13.5" x14ac:dyDescent="0.25">
      <c r="B215" s="46">
        <v>2222384</v>
      </c>
      <c r="C215" s="46" t="s">
        <v>4463</v>
      </c>
      <c r="D215" s="46" t="s">
        <v>4456</v>
      </c>
      <c r="E215" s="46" t="s">
        <v>65</v>
      </c>
      <c r="F215" s="47">
        <v>-305600</v>
      </c>
      <c r="G215" s="47">
        <v>-9072.3472000000002</v>
      </c>
      <c r="H215" s="47">
        <v>-1.62</v>
      </c>
      <c r="I215" s="46"/>
    </row>
    <row r="216" spans="2:9" s="2" customFormat="1" ht="13.5" x14ac:dyDescent="0.25">
      <c r="B216" s="46">
        <v>2222366</v>
      </c>
      <c r="C216" s="46" t="s">
        <v>4464</v>
      </c>
      <c r="D216" s="46" t="s">
        <v>4456</v>
      </c>
      <c r="E216" s="46" t="s">
        <v>44</v>
      </c>
      <c r="F216" s="47">
        <v>-2414000</v>
      </c>
      <c r="G216" s="47">
        <v>-8558.8369999999995</v>
      </c>
      <c r="H216" s="47">
        <v>-1.53</v>
      </c>
      <c r="I216" s="46"/>
    </row>
    <row r="217" spans="2:9" s="2" customFormat="1" ht="13.5" x14ac:dyDescent="0.25">
      <c r="B217" s="46">
        <v>2222441</v>
      </c>
      <c r="C217" s="46" t="s">
        <v>4465</v>
      </c>
      <c r="D217" s="46" t="s">
        <v>4456</v>
      </c>
      <c r="E217" s="46" t="s">
        <v>44</v>
      </c>
      <c r="F217" s="47">
        <v>-806250</v>
      </c>
      <c r="G217" s="47">
        <v>-7935.9187499999998</v>
      </c>
      <c r="H217" s="47">
        <v>-1.41</v>
      </c>
      <c r="I217" s="46"/>
    </row>
    <row r="218" spans="2:9" s="2" customFormat="1" ht="13.5" x14ac:dyDescent="0.25">
      <c r="B218" s="46">
        <v>2222350</v>
      </c>
      <c r="C218" s="46" t="s">
        <v>4466</v>
      </c>
      <c r="D218" s="46" t="s">
        <v>4456</v>
      </c>
      <c r="E218" s="46" t="s">
        <v>84</v>
      </c>
      <c r="F218" s="47">
        <v>-577000</v>
      </c>
      <c r="G218" s="47">
        <v>-7785.4610000000002</v>
      </c>
      <c r="H218" s="47">
        <v>-1.39</v>
      </c>
      <c r="I218" s="46"/>
    </row>
    <row r="219" spans="2:9" s="2" customFormat="1" ht="13.5" x14ac:dyDescent="0.25">
      <c r="B219" s="46">
        <v>2222778</v>
      </c>
      <c r="C219" s="46" t="s">
        <v>4467</v>
      </c>
      <c r="D219" s="46" t="s">
        <v>4456</v>
      </c>
      <c r="E219" s="46" t="s">
        <v>44</v>
      </c>
      <c r="F219" s="47">
        <v>-452200</v>
      </c>
      <c r="G219" s="47">
        <v>-5515.4834000000001</v>
      </c>
      <c r="H219" s="47">
        <v>-0.98</v>
      </c>
      <c r="I219" s="46"/>
    </row>
    <row r="220" spans="2:9" s="2" customFormat="1" ht="13.5" x14ac:dyDescent="0.25">
      <c r="B220" s="46">
        <v>2222501</v>
      </c>
      <c r="C220" s="46" t="s">
        <v>4468</v>
      </c>
      <c r="D220" s="46" t="s">
        <v>4456</v>
      </c>
      <c r="E220" s="46" t="s">
        <v>131</v>
      </c>
      <c r="F220" s="47">
        <v>-4606350</v>
      </c>
      <c r="G220" s="47">
        <v>-4861.0811549999999</v>
      </c>
      <c r="H220" s="47">
        <v>-0.87</v>
      </c>
      <c r="I220" s="46"/>
    </row>
    <row r="221" spans="2:9" s="2" customFormat="1" ht="13.5" x14ac:dyDescent="0.25">
      <c r="B221" s="46">
        <v>2222601</v>
      </c>
      <c r="C221" s="46" t="s">
        <v>4469</v>
      </c>
      <c r="D221" s="46" t="s">
        <v>4456</v>
      </c>
      <c r="E221" s="46" t="s">
        <v>72</v>
      </c>
      <c r="F221" s="47">
        <v>-3040100</v>
      </c>
      <c r="G221" s="47">
        <v>-4564.7101499999999</v>
      </c>
      <c r="H221" s="47">
        <v>-0.81</v>
      </c>
      <c r="I221" s="46"/>
    </row>
    <row r="222" spans="2:9" s="2" customFormat="1" ht="13.5" x14ac:dyDescent="0.25">
      <c r="B222" s="46">
        <v>2222563</v>
      </c>
      <c r="C222" s="46" t="s">
        <v>4471</v>
      </c>
      <c r="D222" s="46" t="s">
        <v>4456</v>
      </c>
      <c r="E222" s="46" t="s">
        <v>150</v>
      </c>
      <c r="F222" s="47">
        <v>-1794500</v>
      </c>
      <c r="G222" s="47">
        <v>-4120.8897999999999</v>
      </c>
      <c r="H222" s="47">
        <v>-0.73</v>
      </c>
      <c r="I222" s="46"/>
    </row>
    <row r="223" spans="2:9" s="2" customFormat="1" ht="13.5" x14ac:dyDescent="0.25">
      <c r="B223" s="46">
        <v>2222390</v>
      </c>
      <c r="C223" s="46" t="s">
        <v>4470</v>
      </c>
      <c r="D223" s="46" t="s">
        <v>4456</v>
      </c>
      <c r="E223" s="46" t="s">
        <v>207</v>
      </c>
      <c r="F223" s="47">
        <v>-362475</v>
      </c>
      <c r="G223" s="47">
        <v>-4078.5686999999998</v>
      </c>
      <c r="H223" s="47">
        <v>-0.73</v>
      </c>
      <c r="I223" s="46"/>
    </row>
    <row r="224" spans="2:9" s="2" customFormat="1" ht="13.5" x14ac:dyDescent="0.25">
      <c r="B224" s="46">
        <v>2222658</v>
      </c>
      <c r="C224" s="46" t="s">
        <v>4472</v>
      </c>
      <c r="D224" s="46" t="s">
        <v>4456</v>
      </c>
      <c r="E224" s="46" t="s">
        <v>254</v>
      </c>
      <c r="F224" s="47">
        <v>-203300</v>
      </c>
      <c r="G224" s="47">
        <v>-3656.1471999999999</v>
      </c>
      <c r="H224" s="47">
        <v>-0.65</v>
      </c>
      <c r="I224" s="46"/>
    </row>
    <row r="225" spans="2:9" s="2" customFormat="1" ht="13.5" x14ac:dyDescent="0.25">
      <c r="B225" s="46">
        <v>2222356</v>
      </c>
      <c r="C225" s="46" t="s">
        <v>4473</v>
      </c>
      <c r="D225" s="46" t="s">
        <v>4456</v>
      </c>
      <c r="E225" s="46" t="s">
        <v>65</v>
      </c>
      <c r="F225" s="47">
        <v>-26350</v>
      </c>
      <c r="G225" s="47">
        <v>-3252.6439999999998</v>
      </c>
      <c r="H225" s="47">
        <v>-0.57999999999999996</v>
      </c>
      <c r="I225" s="46"/>
    </row>
    <row r="226" spans="2:9" s="2" customFormat="1" ht="13.5" x14ac:dyDescent="0.25">
      <c r="B226" s="46">
        <v>2222402</v>
      </c>
      <c r="C226" s="46" t="s">
        <v>4474</v>
      </c>
      <c r="D226" s="46" t="s">
        <v>4456</v>
      </c>
      <c r="E226" s="46" t="s">
        <v>184</v>
      </c>
      <c r="F226" s="47">
        <v>-175050</v>
      </c>
      <c r="G226" s="47">
        <v>-3145.2984000000001</v>
      </c>
      <c r="H226" s="47">
        <v>-0.56000000000000005</v>
      </c>
      <c r="I226" s="46"/>
    </row>
    <row r="227" spans="2:9" s="2" customFormat="1" ht="13.5" x14ac:dyDescent="0.25">
      <c r="B227" s="46">
        <v>2222481</v>
      </c>
      <c r="C227" s="46" t="s">
        <v>4475</v>
      </c>
      <c r="D227" s="46" t="s">
        <v>4456</v>
      </c>
      <c r="E227" s="46" t="s">
        <v>254</v>
      </c>
      <c r="F227" s="47">
        <v>-712300</v>
      </c>
      <c r="G227" s="47">
        <v>-2986.6738999999998</v>
      </c>
      <c r="H227" s="47">
        <v>-0.53</v>
      </c>
      <c r="I227" s="46"/>
    </row>
    <row r="228" spans="2:9" s="2" customFormat="1" ht="13.5" x14ac:dyDescent="0.25">
      <c r="B228" s="46">
        <v>2222363</v>
      </c>
      <c r="C228" s="46" t="s">
        <v>4476</v>
      </c>
      <c r="D228" s="46" t="s">
        <v>4456</v>
      </c>
      <c r="E228" s="46" t="s">
        <v>326</v>
      </c>
      <c r="F228" s="47">
        <v>-433550</v>
      </c>
      <c r="G228" s="47">
        <v>-2850.1577000000002</v>
      </c>
      <c r="H228" s="47">
        <v>-0.51</v>
      </c>
      <c r="I228" s="46"/>
    </row>
    <row r="229" spans="2:9" s="2" customFormat="1" ht="13.5" x14ac:dyDescent="0.25">
      <c r="B229" s="46">
        <v>2222395</v>
      </c>
      <c r="C229" s="46" t="s">
        <v>4477</v>
      </c>
      <c r="D229" s="46" t="s">
        <v>4456</v>
      </c>
      <c r="E229" s="46" t="s">
        <v>608</v>
      </c>
      <c r="F229" s="47">
        <v>-3327075</v>
      </c>
      <c r="G229" s="47">
        <v>-2833.0043624999998</v>
      </c>
      <c r="H229" s="47">
        <v>-0.51</v>
      </c>
      <c r="I229" s="46"/>
    </row>
    <row r="230" spans="2:9" s="2" customFormat="1" ht="13.5" x14ac:dyDescent="0.25">
      <c r="B230" s="46">
        <v>2222451</v>
      </c>
      <c r="C230" s="46" t="s">
        <v>4478</v>
      </c>
      <c r="D230" s="46" t="s">
        <v>4456</v>
      </c>
      <c r="E230" s="46" t="s">
        <v>72</v>
      </c>
      <c r="F230" s="47">
        <v>-961000</v>
      </c>
      <c r="G230" s="47">
        <v>-2810.9250000000002</v>
      </c>
      <c r="H230" s="47">
        <v>-0.5</v>
      </c>
      <c r="I230" s="46"/>
    </row>
    <row r="231" spans="2:9" s="2" customFormat="1" ht="13.5" x14ac:dyDescent="0.25">
      <c r="B231" s="46">
        <v>2222468</v>
      </c>
      <c r="C231" s="46" t="s">
        <v>4481</v>
      </c>
      <c r="D231" s="46" t="s">
        <v>4456</v>
      </c>
      <c r="E231" s="46" t="s">
        <v>243</v>
      </c>
      <c r="F231" s="47">
        <v>-723550</v>
      </c>
      <c r="G231" s="47">
        <v>-2754.1930750000001</v>
      </c>
      <c r="H231" s="47">
        <v>-0.49</v>
      </c>
      <c r="I231" s="46"/>
    </row>
    <row r="232" spans="2:9" s="2" customFormat="1" ht="13.5" x14ac:dyDescent="0.25">
      <c r="B232" s="46">
        <v>2222641</v>
      </c>
      <c r="C232" s="46" t="s">
        <v>4479</v>
      </c>
      <c r="D232" s="46" t="s">
        <v>4456</v>
      </c>
      <c r="E232" s="46" t="s">
        <v>84</v>
      </c>
      <c r="F232" s="47">
        <v>-202500</v>
      </c>
      <c r="G232" s="47">
        <v>-2745.6975000000002</v>
      </c>
      <c r="H232" s="47">
        <v>-0.49</v>
      </c>
      <c r="I232" s="46"/>
    </row>
    <row r="233" spans="2:9" s="2" customFormat="1" ht="13.5" x14ac:dyDescent="0.25">
      <c r="B233" s="46">
        <v>2222529</v>
      </c>
      <c r="C233" s="46" t="s">
        <v>4480</v>
      </c>
      <c r="D233" s="46" t="s">
        <v>4456</v>
      </c>
      <c r="E233" s="46" t="s">
        <v>44</v>
      </c>
      <c r="F233" s="47">
        <v>-235000</v>
      </c>
      <c r="G233" s="47">
        <v>-2743.625</v>
      </c>
      <c r="H233" s="47">
        <v>-0.49</v>
      </c>
      <c r="I233" s="46"/>
    </row>
    <row r="234" spans="2:9" s="2" customFormat="1" ht="13.5" x14ac:dyDescent="0.25">
      <c r="B234" s="46">
        <v>2222703</v>
      </c>
      <c r="C234" s="46" t="s">
        <v>4482</v>
      </c>
      <c r="D234" s="46" t="s">
        <v>4456</v>
      </c>
      <c r="E234" s="46" t="s">
        <v>80</v>
      </c>
      <c r="F234" s="47">
        <v>-294700</v>
      </c>
      <c r="G234" s="47">
        <v>-2629.6080999999999</v>
      </c>
      <c r="H234" s="47">
        <v>-0.47</v>
      </c>
      <c r="I234" s="46"/>
    </row>
    <row r="235" spans="2:9" s="2" customFormat="1" ht="13.5" x14ac:dyDescent="0.25">
      <c r="B235" s="46">
        <v>2222459</v>
      </c>
      <c r="C235" s="46" t="s">
        <v>4483</v>
      </c>
      <c r="D235" s="46" t="s">
        <v>4456</v>
      </c>
      <c r="E235" s="46" t="s">
        <v>146</v>
      </c>
      <c r="F235" s="47">
        <v>-513975</v>
      </c>
      <c r="G235" s="47">
        <v>-2598.6576</v>
      </c>
      <c r="H235" s="47">
        <v>-0.46</v>
      </c>
      <c r="I235" s="46"/>
    </row>
    <row r="236" spans="2:9" s="2" customFormat="1" ht="13.5" x14ac:dyDescent="0.25">
      <c r="B236" s="46">
        <v>2222473</v>
      </c>
      <c r="C236" s="46" t="s">
        <v>4484</v>
      </c>
      <c r="D236" s="46" t="s">
        <v>4456</v>
      </c>
      <c r="E236" s="46" t="s">
        <v>207</v>
      </c>
      <c r="F236" s="47">
        <v>-1243000</v>
      </c>
      <c r="G236" s="47">
        <v>-2392.1534999999999</v>
      </c>
      <c r="H236" s="47">
        <v>-0.43</v>
      </c>
      <c r="I236" s="46"/>
    </row>
    <row r="237" spans="2:9" s="2" customFormat="1" ht="13.5" x14ac:dyDescent="0.25">
      <c r="B237" s="46">
        <v>2222583</v>
      </c>
      <c r="C237" s="46" t="s">
        <v>4485</v>
      </c>
      <c r="D237" s="46" t="s">
        <v>4456</v>
      </c>
      <c r="E237" s="46" t="s">
        <v>533</v>
      </c>
      <c r="F237" s="47">
        <v>-510300</v>
      </c>
      <c r="G237" s="47">
        <v>-2336.1534000000001</v>
      </c>
      <c r="H237" s="47">
        <v>-0.42</v>
      </c>
      <c r="I237" s="46"/>
    </row>
    <row r="238" spans="2:9" s="2" customFormat="1" ht="13.5" x14ac:dyDescent="0.25">
      <c r="B238" s="46">
        <v>2222465</v>
      </c>
      <c r="C238" s="46" t="s">
        <v>4487</v>
      </c>
      <c r="D238" s="46" t="s">
        <v>4456</v>
      </c>
      <c r="E238" s="46" t="s">
        <v>72</v>
      </c>
      <c r="F238" s="47">
        <v>-265650</v>
      </c>
      <c r="G238" s="47">
        <v>-2325.76575</v>
      </c>
      <c r="H238" s="47">
        <v>-0.41</v>
      </c>
      <c r="I238" s="46"/>
    </row>
    <row r="239" spans="2:9" s="2" customFormat="1" ht="13.5" x14ac:dyDescent="0.25">
      <c r="B239" s="46">
        <v>2222353</v>
      </c>
      <c r="C239" s="46" t="s">
        <v>4488</v>
      </c>
      <c r="D239" s="46" t="s">
        <v>4456</v>
      </c>
      <c r="E239" s="46" t="s">
        <v>58</v>
      </c>
      <c r="F239" s="47">
        <v>-66150</v>
      </c>
      <c r="G239" s="47">
        <v>-2325.1725000000001</v>
      </c>
      <c r="H239" s="47">
        <v>-0.41</v>
      </c>
      <c r="I239" s="46"/>
    </row>
    <row r="240" spans="2:9" s="2" customFormat="1" ht="13.5" x14ac:dyDescent="0.25">
      <c r="B240" s="46">
        <v>2222450</v>
      </c>
      <c r="C240" s="46" t="s">
        <v>4486</v>
      </c>
      <c r="D240" s="46" t="s">
        <v>4456</v>
      </c>
      <c r="E240" s="46" t="s">
        <v>91</v>
      </c>
      <c r="F240" s="47">
        <v>-104750</v>
      </c>
      <c r="G240" s="47">
        <v>-2275.17</v>
      </c>
      <c r="H240" s="47">
        <v>-0.41</v>
      </c>
      <c r="I240" s="46"/>
    </row>
    <row r="241" spans="2:9" s="2" customFormat="1" ht="13.5" x14ac:dyDescent="0.25">
      <c r="B241" s="46">
        <v>2222380</v>
      </c>
      <c r="C241" s="46" t="s">
        <v>4489</v>
      </c>
      <c r="D241" s="46" t="s">
        <v>4456</v>
      </c>
      <c r="E241" s="46" t="s">
        <v>95</v>
      </c>
      <c r="F241" s="47">
        <v>-866250</v>
      </c>
      <c r="G241" s="47">
        <v>-2133.140625</v>
      </c>
      <c r="H241" s="47">
        <v>-0.38</v>
      </c>
      <c r="I241" s="46"/>
    </row>
    <row r="242" spans="2:9" s="2" customFormat="1" ht="13.5" x14ac:dyDescent="0.25">
      <c r="B242" s="46">
        <v>2222704</v>
      </c>
      <c r="C242" s="46" t="s">
        <v>4490</v>
      </c>
      <c r="D242" s="46" t="s">
        <v>4456</v>
      </c>
      <c r="E242" s="46" t="s">
        <v>91</v>
      </c>
      <c r="F242" s="47">
        <v>-95250</v>
      </c>
      <c r="G242" s="47">
        <v>-2082.3555000000001</v>
      </c>
      <c r="H242" s="47">
        <v>-0.37</v>
      </c>
      <c r="I242" s="46"/>
    </row>
    <row r="243" spans="2:9" s="2" customFormat="1" ht="13.5" x14ac:dyDescent="0.25">
      <c r="B243" s="46">
        <v>2222383</v>
      </c>
      <c r="C243" s="46" t="s">
        <v>4491</v>
      </c>
      <c r="D243" s="46" t="s">
        <v>4456</v>
      </c>
      <c r="E243" s="46" t="s">
        <v>580</v>
      </c>
      <c r="F243" s="47">
        <v>-59250</v>
      </c>
      <c r="G243" s="47">
        <v>-2074.0462499999999</v>
      </c>
      <c r="H243" s="47">
        <v>-0.37</v>
      </c>
      <c r="I243" s="46"/>
    </row>
    <row r="244" spans="2:9" s="2" customFormat="1" ht="13.5" x14ac:dyDescent="0.25">
      <c r="B244" s="46">
        <v>2222566</v>
      </c>
      <c r="C244" s="46" t="s">
        <v>4493</v>
      </c>
      <c r="D244" s="46" t="s">
        <v>4456</v>
      </c>
      <c r="E244" s="46" t="s">
        <v>243</v>
      </c>
      <c r="F244" s="47">
        <v>-241800</v>
      </c>
      <c r="G244" s="47">
        <v>-1962.2070000000001</v>
      </c>
      <c r="H244" s="47">
        <v>-0.35</v>
      </c>
      <c r="I244" s="46"/>
    </row>
    <row r="245" spans="2:9" s="2" customFormat="1" ht="13.5" x14ac:dyDescent="0.25">
      <c r="B245" s="46">
        <v>2222714</v>
      </c>
      <c r="C245" s="46" t="s">
        <v>4492</v>
      </c>
      <c r="D245" s="46" t="s">
        <v>4456</v>
      </c>
      <c r="E245" s="46" t="s">
        <v>146</v>
      </c>
      <c r="F245" s="47">
        <v>-381975</v>
      </c>
      <c r="G245" s="47">
        <v>-1941.0059624999999</v>
      </c>
      <c r="H245" s="47">
        <v>-0.35</v>
      </c>
      <c r="I245" s="46"/>
    </row>
    <row r="246" spans="2:9" s="2" customFormat="1" ht="13.5" x14ac:dyDescent="0.25">
      <c r="B246" s="46">
        <v>2222449</v>
      </c>
      <c r="C246" s="46" t="s">
        <v>4494</v>
      </c>
      <c r="D246" s="46" t="s">
        <v>4456</v>
      </c>
      <c r="E246" s="46" t="s">
        <v>80</v>
      </c>
      <c r="F246" s="47">
        <v>-180600</v>
      </c>
      <c r="G246" s="47">
        <v>-1603.5473999999999</v>
      </c>
      <c r="H246" s="47">
        <v>-0.28999999999999998</v>
      </c>
      <c r="I246" s="46"/>
    </row>
    <row r="247" spans="2:9" s="2" customFormat="1" ht="13.5" x14ac:dyDescent="0.25">
      <c r="B247" s="46">
        <v>2222439</v>
      </c>
      <c r="C247" s="46" t="s">
        <v>4496</v>
      </c>
      <c r="D247" s="46" t="s">
        <v>4456</v>
      </c>
      <c r="E247" s="46" t="s">
        <v>44</v>
      </c>
      <c r="F247" s="47">
        <v>-1448000</v>
      </c>
      <c r="G247" s="47">
        <v>-1462.1904</v>
      </c>
      <c r="H247" s="47">
        <v>-0.26</v>
      </c>
      <c r="I247" s="46"/>
    </row>
    <row r="248" spans="2:9" s="2" customFormat="1" ht="13.5" x14ac:dyDescent="0.25">
      <c r="B248" s="46">
        <v>2222461</v>
      </c>
      <c r="C248" s="46" t="s">
        <v>4495</v>
      </c>
      <c r="D248" s="46" t="s">
        <v>4456</v>
      </c>
      <c r="E248" s="46" t="s">
        <v>271</v>
      </c>
      <c r="F248" s="47">
        <v>-70800</v>
      </c>
      <c r="G248" s="47">
        <v>-1459.6836000000001</v>
      </c>
      <c r="H248" s="47">
        <v>-0.26</v>
      </c>
      <c r="I248" s="46"/>
    </row>
    <row r="249" spans="2:9" s="2" customFormat="1" ht="13.5" x14ac:dyDescent="0.25">
      <c r="B249" s="46">
        <v>2222494</v>
      </c>
      <c r="C249" s="46" t="s">
        <v>4497</v>
      </c>
      <c r="D249" s="46" t="s">
        <v>4456</v>
      </c>
      <c r="E249" s="46" t="s">
        <v>44</v>
      </c>
      <c r="F249" s="47">
        <v>-473075</v>
      </c>
      <c r="G249" s="47">
        <v>-1378.0674750000001</v>
      </c>
      <c r="H249" s="47">
        <v>-0.25</v>
      </c>
      <c r="I249" s="46"/>
    </row>
    <row r="250" spans="2:9" s="2" customFormat="1" ht="13.5" x14ac:dyDescent="0.25">
      <c r="B250" s="46">
        <v>2222432</v>
      </c>
      <c r="C250" s="46" t="s">
        <v>4498</v>
      </c>
      <c r="D250" s="46" t="s">
        <v>4456</v>
      </c>
      <c r="E250" s="46" t="s">
        <v>135</v>
      </c>
      <c r="F250" s="47">
        <v>-71625</v>
      </c>
      <c r="G250" s="47">
        <v>-1279.93875</v>
      </c>
      <c r="H250" s="47">
        <v>-0.23</v>
      </c>
      <c r="I250" s="46"/>
    </row>
    <row r="251" spans="2:9" s="2" customFormat="1" ht="13.5" x14ac:dyDescent="0.25">
      <c r="B251" s="46">
        <v>2222382</v>
      </c>
      <c r="C251" s="46" t="s">
        <v>4499</v>
      </c>
      <c r="D251" s="46" t="s">
        <v>4456</v>
      </c>
      <c r="E251" s="46" t="s">
        <v>119</v>
      </c>
      <c r="F251" s="47">
        <v>-20900</v>
      </c>
      <c r="G251" s="47">
        <v>-1246.4760000000001</v>
      </c>
      <c r="H251" s="47">
        <v>-0.22</v>
      </c>
      <c r="I251" s="46"/>
    </row>
    <row r="252" spans="2:9" s="2" customFormat="1" ht="13.5" x14ac:dyDescent="0.25">
      <c r="B252" s="46">
        <v>2222787</v>
      </c>
      <c r="C252" s="46" t="s">
        <v>4500</v>
      </c>
      <c r="D252" s="46" t="s">
        <v>4456</v>
      </c>
      <c r="E252" s="46" t="s">
        <v>44</v>
      </c>
      <c r="F252" s="47">
        <v>-93750</v>
      </c>
      <c r="G252" s="47">
        <v>-1098.09375</v>
      </c>
      <c r="H252" s="47">
        <v>-0.2</v>
      </c>
      <c r="I252" s="46"/>
    </row>
    <row r="253" spans="2:9" s="2" customFormat="1" ht="13.5" x14ac:dyDescent="0.25">
      <c r="B253" s="46">
        <v>2222351</v>
      </c>
      <c r="C253" s="46" t="s">
        <v>4501</v>
      </c>
      <c r="D253" s="46" t="s">
        <v>4456</v>
      </c>
      <c r="E253" s="46" t="s">
        <v>119</v>
      </c>
      <c r="F253" s="47">
        <v>-58450</v>
      </c>
      <c r="G253" s="47">
        <v>-1031.9347499999999</v>
      </c>
      <c r="H253" s="47">
        <v>-0.18</v>
      </c>
      <c r="I253" s="46"/>
    </row>
    <row r="254" spans="2:9" s="2" customFormat="1" ht="13.5" x14ac:dyDescent="0.25">
      <c r="B254" s="46">
        <v>2222359</v>
      </c>
      <c r="C254" s="46" t="s">
        <v>4502</v>
      </c>
      <c r="D254" s="46" t="s">
        <v>4456</v>
      </c>
      <c r="E254" s="46" t="s">
        <v>72</v>
      </c>
      <c r="F254" s="47">
        <v>-126000</v>
      </c>
      <c r="G254" s="47">
        <v>-1013.67</v>
      </c>
      <c r="H254" s="47">
        <v>-0.18</v>
      </c>
      <c r="I254" s="46"/>
    </row>
    <row r="255" spans="2:9" s="2" customFormat="1" ht="13.5" x14ac:dyDescent="0.25">
      <c r="B255" s="46">
        <v>2222514</v>
      </c>
      <c r="C255" s="46" t="s">
        <v>4503</v>
      </c>
      <c r="D255" s="46" t="s">
        <v>4456</v>
      </c>
      <c r="E255" s="46" t="s">
        <v>72</v>
      </c>
      <c r="F255" s="47">
        <v>-308000</v>
      </c>
      <c r="G255" s="47">
        <v>-943.404</v>
      </c>
      <c r="H255" s="47">
        <v>-0.17</v>
      </c>
      <c r="I255" s="46"/>
    </row>
    <row r="256" spans="2:9" s="2" customFormat="1" ht="13.5" x14ac:dyDescent="0.25">
      <c r="B256" s="46">
        <v>2222493</v>
      </c>
      <c r="C256" s="46" t="s">
        <v>4504</v>
      </c>
      <c r="D256" s="46" t="s">
        <v>4456</v>
      </c>
      <c r="E256" s="46" t="s">
        <v>65</v>
      </c>
      <c r="F256" s="47">
        <v>-13000</v>
      </c>
      <c r="G256" s="47">
        <v>-860.53499999999997</v>
      </c>
      <c r="H256" s="47">
        <v>-0.15</v>
      </c>
      <c r="I256" s="46"/>
    </row>
    <row r="257" spans="2:9" s="2" customFormat="1" ht="13.5" x14ac:dyDescent="0.25">
      <c r="B257" s="46">
        <v>2222600</v>
      </c>
      <c r="C257" s="46" t="s">
        <v>4505</v>
      </c>
      <c r="D257" s="46" t="s">
        <v>4456</v>
      </c>
      <c r="E257" s="46" t="s">
        <v>146</v>
      </c>
      <c r="F257" s="47">
        <v>-118350</v>
      </c>
      <c r="G257" s="47">
        <v>-803.182275</v>
      </c>
      <c r="H257" s="47">
        <v>-0.14000000000000001</v>
      </c>
      <c r="I257" s="46"/>
    </row>
    <row r="258" spans="2:9" s="2" customFormat="1" ht="13.5" x14ac:dyDescent="0.25">
      <c r="B258" s="46">
        <v>2222611</v>
      </c>
      <c r="C258" s="46" t="s">
        <v>4506</v>
      </c>
      <c r="D258" s="46" t="s">
        <v>4456</v>
      </c>
      <c r="E258" s="46" t="s">
        <v>76</v>
      </c>
      <c r="F258" s="47">
        <v>-197400</v>
      </c>
      <c r="G258" s="47">
        <v>-800.06219999999996</v>
      </c>
      <c r="H258" s="47">
        <v>-0.14000000000000001</v>
      </c>
      <c r="I258" s="46"/>
    </row>
    <row r="259" spans="2:9" s="2" customFormat="1" ht="13.5" x14ac:dyDescent="0.25">
      <c r="B259" s="46">
        <v>2222414</v>
      </c>
      <c r="C259" s="46" t="s">
        <v>4507</v>
      </c>
      <c r="D259" s="46" t="s">
        <v>4456</v>
      </c>
      <c r="E259" s="46" t="s">
        <v>258</v>
      </c>
      <c r="F259" s="47">
        <v>-62800</v>
      </c>
      <c r="G259" s="47">
        <v>-767.35320000000002</v>
      </c>
      <c r="H259" s="47">
        <v>-0.14000000000000001</v>
      </c>
      <c r="I259" s="46"/>
    </row>
    <row r="260" spans="2:9" s="2" customFormat="1" ht="13.5" x14ac:dyDescent="0.25">
      <c r="B260" s="46">
        <v>2222420</v>
      </c>
      <c r="C260" s="46" t="s">
        <v>4508</v>
      </c>
      <c r="D260" s="46" t="s">
        <v>4456</v>
      </c>
      <c r="E260" s="46" t="s">
        <v>207</v>
      </c>
      <c r="F260" s="47">
        <v>-498200</v>
      </c>
      <c r="G260" s="47">
        <v>-765.88286000000005</v>
      </c>
      <c r="H260" s="47">
        <v>-0.14000000000000001</v>
      </c>
      <c r="I260" s="46"/>
    </row>
    <row r="261" spans="2:9" s="2" customFormat="1" ht="13.5" x14ac:dyDescent="0.25">
      <c r="B261" s="46">
        <v>2222354</v>
      </c>
      <c r="C261" s="46" t="s">
        <v>4511</v>
      </c>
      <c r="D261" s="46" t="s">
        <v>4456</v>
      </c>
      <c r="E261" s="46" t="s">
        <v>271</v>
      </c>
      <c r="F261" s="47">
        <v>-257600</v>
      </c>
      <c r="G261" s="47">
        <v>-744.85040000000004</v>
      </c>
      <c r="H261" s="47">
        <v>-0.13</v>
      </c>
      <c r="I261" s="46"/>
    </row>
    <row r="262" spans="2:9" s="2" customFormat="1" ht="13.5" x14ac:dyDescent="0.25">
      <c r="B262" s="46">
        <v>2222517</v>
      </c>
      <c r="C262" s="46" t="s">
        <v>4509</v>
      </c>
      <c r="D262" s="46" t="s">
        <v>4456</v>
      </c>
      <c r="E262" s="46" t="s">
        <v>119</v>
      </c>
      <c r="F262" s="47">
        <v>-84600</v>
      </c>
      <c r="G262" s="47">
        <v>-740.8845</v>
      </c>
      <c r="H262" s="47">
        <v>-0.13</v>
      </c>
      <c r="I262" s="46"/>
    </row>
    <row r="263" spans="2:9" s="2" customFormat="1" ht="13.5" x14ac:dyDescent="0.25">
      <c r="B263" s="46">
        <v>2222478</v>
      </c>
      <c r="C263" s="46" t="s">
        <v>4512</v>
      </c>
      <c r="D263" s="46" t="s">
        <v>4456</v>
      </c>
      <c r="E263" s="46" t="s">
        <v>427</v>
      </c>
      <c r="F263" s="47">
        <v>-258750</v>
      </c>
      <c r="G263" s="47">
        <v>-736.79062499999998</v>
      </c>
      <c r="H263" s="47">
        <v>-0.13</v>
      </c>
      <c r="I263" s="46"/>
    </row>
    <row r="264" spans="2:9" s="2" customFormat="1" ht="13.5" x14ac:dyDescent="0.25">
      <c r="B264" s="46">
        <v>2222488</v>
      </c>
      <c r="C264" s="46" t="s">
        <v>4510</v>
      </c>
      <c r="D264" s="46" t="s">
        <v>4456</v>
      </c>
      <c r="E264" s="46" t="s">
        <v>135</v>
      </c>
      <c r="F264" s="47">
        <v>-122100</v>
      </c>
      <c r="G264" s="47">
        <v>-724.053</v>
      </c>
      <c r="H264" s="47">
        <v>-0.13</v>
      </c>
      <c r="I264" s="46"/>
    </row>
    <row r="265" spans="2:9" s="2" customFormat="1" ht="13.5" x14ac:dyDescent="0.25">
      <c r="B265" s="46">
        <v>2222381</v>
      </c>
      <c r="C265" s="46" t="s">
        <v>4513</v>
      </c>
      <c r="D265" s="46" t="s">
        <v>4456</v>
      </c>
      <c r="E265" s="46" t="s">
        <v>243</v>
      </c>
      <c r="F265" s="47">
        <v>-181500</v>
      </c>
      <c r="G265" s="47">
        <v>-676.08749999999998</v>
      </c>
      <c r="H265" s="47">
        <v>-0.12</v>
      </c>
      <c r="I265" s="46"/>
    </row>
    <row r="266" spans="2:9" s="2" customFormat="1" ht="13.5" x14ac:dyDescent="0.25">
      <c r="B266" s="46">
        <v>2222411</v>
      </c>
      <c r="C266" s="46" t="s">
        <v>4514</v>
      </c>
      <c r="D266" s="46" t="s">
        <v>4456</v>
      </c>
      <c r="E266" s="46" t="s">
        <v>72</v>
      </c>
      <c r="F266" s="47">
        <v>-39000</v>
      </c>
      <c r="G266" s="47">
        <v>-638.46900000000005</v>
      </c>
      <c r="H266" s="47">
        <v>-0.11</v>
      </c>
      <c r="I266" s="46"/>
    </row>
    <row r="267" spans="2:9" s="2" customFormat="1" ht="13.5" x14ac:dyDescent="0.25">
      <c r="B267" s="46">
        <v>2222544</v>
      </c>
      <c r="C267" s="46" t="s">
        <v>4515</v>
      </c>
      <c r="D267" s="46" t="s">
        <v>4456</v>
      </c>
      <c r="E267" s="46" t="s">
        <v>955</v>
      </c>
      <c r="F267" s="47">
        <v>-63800</v>
      </c>
      <c r="G267" s="47">
        <v>-613.94740000000002</v>
      </c>
      <c r="H267" s="47">
        <v>-0.11</v>
      </c>
      <c r="I267" s="46"/>
    </row>
    <row r="268" spans="2:9" s="2" customFormat="1" ht="13.5" x14ac:dyDescent="0.25">
      <c r="B268" s="46">
        <v>2222377</v>
      </c>
      <c r="C268" s="46" t="s">
        <v>4516</v>
      </c>
      <c r="D268" s="46" t="s">
        <v>4456</v>
      </c>
      <c r="E268" s="46" t="s">
        <v>1076</v>
      </c>
      <c r="F268" s="47">
        <v>-796500</v>
      </c>
      <c r="G268" s="47">
        <v>-609.56145000000004</v>
      </c>
      <c r="H268" s="47">
        <v>-0.11</v>
      </c>
      <c r="I268" s="46"/>
    </row>
    <row r="269" spans="2:9" s="2" customFormat="1" ht="13.5" x14ac:dyDescent="0.25">
      <c r="B269" s="46">
        <v>2222483</v>
      </c>
      <c r="C269" s="46" t="s">
        <v>4519</v>
      </c>
      <c r="D269" s="46" t="s">
        <v>4456</v>
      </c>
      <c r="E269" s="46" t="s">
        <v>72</v>
      </c>
      <c r="F269" s="47">
        <v>-133900</v>
      </c>
      <c r="G269" s="47">
        <v>-509.55644999999998</v>
      </c>
      <c r="H269" s="47">
        <v>-0.09</v>
      </c>
      <c r="I269" s="46"/>
    </row>
    <row r="270" spans="2:9" s="2" customFormat="1" ht="13.5" x14ac:dyDescent="0.25">
      <c r="B270" s="46">
        <v>2222632</v>
      </c>
      <c r="C270" s="46" t="s">
        <v>4520</v>
      </c>
      <c r="D270" s="46" t="s">
        <v>4456</v>
      </c>
      <c r="E270" s="46" t="s">
        <v>580</v>
      </c>
      <c r="F270" s="47">
        <v>-13800</v>
      </c>
      <c r="G270" s="47">
        <v>-485.76</v>
      </c>
      <c r="H270" s="47">
        <v>-0.09</v>
      </c>
      <c r="I270" s="46"/>
    </row>
    <row r="271" spans="2:9" s="2" customFormat="1" ht="13.5" x14ac:dyDescent="0.25">
      <c r="B271" s="46">
        <v>2222502</v>
      </c>
      <c r="C271" s="46" t="s">
        <v>4517</v>
      </c>
      <c r="D271" s="46" t="s">
        <v>4456</v>
      </c>
      <c r="E271" s="46" t="s">
        <v>44</v>
      </c>
      <c r="F271" s="47">
        <v>-63700</v>
      </c>
      <c r="G271" s="47">
        <v>-480.935</v>
      </c>
      <c r="H271" s="47">
        <v>-0.09</v>
      </c>
      <c r="I271" s="46"/>
    </row>
    <row r="272" spans="2:9" s="2" customFormat="1" ht="13.5" x14ac:dyDescent="0.25">
      <c r="B272" s="46">
        <v>2222434</v>
      </c>
      <c r="C272" s="46" t="s">
        <v>4518</v>
      </c>
      <c r="D272" s="46" t="s">
        <v>4456</v>
      </c>
      <c r="E272" s="46" t="s">
        <v>123</v>
      </c>
      <c r="F272" s="47">
        <v>-8750</v>
      </c>
      <c r="G272" s="47">
        <v>-476.875</v>
      </c>
      <c r="H272" s="47">
        <v>-0.09</v>
      </c>
      <c r="I272" s="46"/>
    </row>
    <row r="273" spans="2:9" s="2" customFormat="1" ht="13.5" x14ac:dyDescent="0.25">
      <c r="B273" s="46">
        <v>2222429</v>
      </c>
      <c r="C273" s="46" t="s">
        <v>4521</v>
      </c>
      <c r="D273" s="46" t="s">
        <v>4456</v>
      </c>
      <c r="E273" s="46" t="s">
        <v>184</v>
      </c>
      <c r="F273" s="47">
        <v>-108750</v>
      </c>
      <c r="G273" s="47">
        <v>-449.083125</v>
      </c>
      <c r="H273" s="47">
        <v>-0.08</v>
      </c>
      <c r="I273" s="46"/>
    </row>
    <row r="274" spans="2:9" s="2" customFormat="1" ht="13.5" x14ac:dyDescent="0.25">
      <c r="B274" s="46">
        <v>2222430</v>
      </c>
      <c r="C274" s="46" t="s">
        <v>4524</v>
      </c>
      <c r="D274" s="46" t="s">
        <v>4456</v>
      </c>
      <c r="E274" s="46" t="s">
        <v>91</v>
      </c>
      <c r="F274" s="47">
        <v>-11025</v>
      </c>
      <c r="G274" s="47">
        <v>-436.90972499999998</v>
      </c>
      <c r="H274" s="47">
        <v>-0.08</v>
      </c>
      <c r="I274" s="46"/>
    </row>
    <row r="275" spans="2:9" s="2" customFormat="1" ht="13.5" x14ac:dyDescent="0.25">
      <c r="B275" s="46">
        <v>2222705</v>
      </c>
      <c r="C275" s="46" t="s">
        <v>4523</v>
      </c>
      <c r="D275" s="46" t="s">
        <v>4456</v>
      </c>
      <c r="E275" s="46" t="s">
        <v>65</v>
      </c>
      <c r="F275" s="47">
        <v>-3500</v>
      </c>
      <c r="G275" s="47">
        <v>-434.14</v>
      </c>
      <c r="H275" s="47">
        <v>-0.08</v>
      </c>
      <c r="I275" s="46"/>
    </row>
    <row r="276" spans="2:9" s="2" customFormat="1" ht="13.5" x14ac:dyDescent="0.25">
      <c r="B276" s="46">
        <v>2222513</v>
      </c>
      <c r="C276" s="46" t="s">
        <v>4522</v>
      </c>
      <c r="D276" s="46" t="s">
        <v>4456</v>
      </c>
      <c r="E276" s="46" t="s">
        <v>135</v>
      </c>
      <c r="F276" s="47">
        <v>-28800</v>
      </c>
      <c r="G276" s="47">
        <v>-431.13600000000002</v>
      </c>
      <c r="H276" s="47">
        <v>-0.08</v>
      </c>
      <c r="I276" s="46"/>
    </row>
    <row r="277" spans="2:9" s="2" customFormat="1" ht="13.5" x14ac:dyDescent="0.25">
      <c r="B277" s="46">
        <v>2222487</v>
      </c>
      <c r="C277" s="46" t="s">
        <v>4525</v>
      </c>
      <c r="D277" s="46" t="s">
        <v>4456</v>
      </c>
      <c r="E277" s="46" t="s">
        <v>1168</v>
      </c>
      <c r="F277" s="47">
        <v>-22557</v>
      </c>
      <c r="G277" s="47">
        <v>-398.71753200000001</v>
      </c>
      <c r="H277" s="47">
        <v>-7.0000000000000007E-2</v>
      </c>
      <c r="I277" s="46"/>
    </row>
    <row r="278" spans="2:9" s="2" customFormat="1" ht="13.5" x14ac:dyDescent="0.25">
      <c r="B278" s="46">
        <v>2222479</v>
      </c>
      <c r="C278" s="46" t="s">
        <v>4526</v>
      </c>
      <c r="D278" s="46" t="s">
        <v>4456</v>
      </c>
      <c r="E278" s="46" t="s">
        <v>139</v>
      </c>
      <c r="F278" s="47">
        <v>-65000</v>
      </c>
      <c r="G278" s="47">
        <v>-373.0025</v>
      </c>
      <c r="H278" s="47">
        <v>-7.0000000000000007E-2</v>
      </c>
      <c r="I278" s="46"/>
    </row>
    <row r="279" spans="2:9" s="2" customFormat="1" ht="13.5" x14ac:dyDescent="0.25">
      <c r="B279" s="46">
        <v>2222738</v>
      </c>
      <c r="C279" s="46" t="s">
        <v>4527</v>
      </c>
      <c r="D279" s="46" t="s">
        <v>4456</v>
      </c>
      <c r="E279" s="46" t="s">
        <v>72</v>
      </c>
      <c r="F279" s="47">
        <v>-94900</v>
      </c>
      <c r="G279" s="47">
        <v>-363.60935000000001</v>
      </c>
      <c r="H279" s="47">
        <v>-0.06</v>
      </c>
      <c r="I279" s="46"/>
    </row>
    <row r="280" spans="2:9" s="2" customFormat="1" ht="13.5" x14ac:dyDescent="0.25">
      <c r="B280" s="46">
        <v>2222682</v>
      </c>
      <c r="C280" s="46" t="s">
        <v>4529</v>
      </c>
      <c r="D280" s="46" t="s">
        <v>4456</v>
      </c>
      <c r="E280" s="46" t="s">
        <v>271</v>
      </c>
      <c r="F280" s="47">
        <v>-121600</v>
      </c>
      <c r="G280" s="47">
        <v>-353.24799999999999</v>
      </c>
      <c r="H280" s="47">
        <v>-0.06</v>
      </c>
      <c r="I280" s="46"/>
    </row>
    <row r="281" spans="2:9" s="2" customFormat="1" ht="13.5" x14ac:dyDescent="0.25">
      <c r="B281" s="46">
        <v>2222358</v>
      </c>
      <c r="C281" s="46" t="s">
        <v>4533</v>
      </c>
      <c r="D281" s="46" t="s">
        <v>4456</v>
      </c>
      <c r="E281" s="46" t="s">
        <v>51</v>
      </c>
      <c r="F281" s="47">
        <v>-14175</v>
      </c>
      <c r="G281" s="47">
        <v>-334.7568</v>
      </c>
      <c r="H281" s="47">
        <v>-0.06</v>
      </c>
      <c r="I281" s="46"/>
    </row>
    <row r="282" spans="2:9" s="2" customFormat="1" ht="13.5" x14ac:dyDescent="0.25">
      <c r="B282" s="46">
        <v>2222388</v>
      </c>
      <c r="C282" s="46" t="s">
        <v>4532</v>
      </c>
      <c r="D282" s="46" t="s">
        <v>4456</v>
      </c>
      <c r="E282" s="46" t="s">
        <v>76</v>
      </c>
      <c r="F282" s="47">
        <v>-3100</v>
      </c>
      <c r="G282" s="47">
        <v>-333.93200000000002</v>
      </c>
      <c r="H282" s="47">
        <v>-0.06</v>
      </c>
      <c r="I282" s="46"/>
    </row>
    <row r="283" spans="2:9" s="2" customFormat="1" ht="13.5" x14ac:dyDescent="0.25">
      <c r="B283" s="46">
        <v>2222771</v>
      </c>
      <c r="C283" s="46" t="s">
        <v>4528</v>
      </c>
      <c r="D283" s="46" t="s">
        <v>4456</v>
      </c>
      <c r="E283" s="46" t="s">
        <v>72</v>
      </c>
      <c r="F283" s="47">
        <v>-106400</v>
      </c>
      <c r="G283" s="47">
        <v>-327.97800000000001</v>
      </c>
      <c r="H283" s="47">
        <v>-0.06</v>
      </c>
      <c r="I283" s="46"/>
    </row>
    <row r="284" spans="2:9" s="2" customFormat="1" ht="13.5" x14ac:dyDescent="0.25">
      <c r="B284" s="46">
        <v>2222440</v>
      </c>
      <c r="C284" s="46" t="s">
        <v>4531</v>
      </c>
      <c r="D284" s="46" t="s">
        <v>4456</v>
      </c>
      <c r="E284" s="46" t="s">
        <v>131</v>
      </c>
      <c r="F284" s="47">
        <v>-1100</v>
      </c>
      <c r="G284" s="47">
        <v>-317.185</v>
      </c>
      <c r="H284" s="47">
        <v>-0.06</v>
      </c>
      <c r="I284" s="46"/>
    </row>
    <row r="285" spans="2:9" s="2" customFormat="1" ht="13.5" x14ac:dyDescent="0.25">
      <c r="B285" s="46">
        <v>2222415</v>
      </c>
      <c r="C285" s="46" t="s">
        <v>4530</v>
      </c>
      <c r="D285" s="46" t="s">
        <v>4456</v>
      </c>
      <c r="E285" s="46" t="s">
        <v>123</v>
      </c>
      <c r="F285" s="47">
        <v>-26500</v>
      </c>
      <c r="G285" s="47">
        <v>-312.99149999999997</v>
      </c>
      <c r="H285" s="47">
        <v>-0.06</v>
      </c>
      <c r="I285" s="46"/>
    </row>
    <row r="286" spans="2:9" s="2" customFormat="1" ht="13.5" x14ac:dyDescent="0.25">
      <c r="B286" s="46">
        <v>2222361</v>
      </c>
      <c r="C286" s="46" t="s">
        <v>4534</v>
      </c>
      <c r="D286" s="46" t="s">
        <v>4456</v>
      </c>
      <c r="E286" s="46" t="s">
        <v>72</v>
      </c>
      <c r="F286" s="47">
        <v>-62000</v>
      </c>
      <c r="G286" s="47">
        <v>-308.69799999999998</v>
      </c>
      <c r="H286" s="47">
        <v>-0.06</v>
      </c>
      <c r="I286" s="46"/>
    </row>
    <row r="287" spans="2:9" s="2" customFormat="1" ht="13.5" x14ac:dyDescent="0.25">
      <c r="B287" s="46">
        <v>2222471</v>
      </c>
      <c r="C287" s="46" t="s">
        <v>4535</v>
      </c>
      <c r="D287" s="46" t="s">
        <v>4456</v>
      </c>
      <c r="E287" s="46" t="s">
        <v>119</v>
      </c>
      <c r="F287" s="47">
        <v>-22500</v>
      </c>
      <c r="G287" s="47">
        <v>-283.70249999999999</v>
      </c>
      <c r="H287" s="47">
        <v>-0.05</v>
      </c>
      <c r="I287" s="46"/>
    </row>
    <row r="288" spans="2:9" s="2" customFormat="1" ht="13.5" x14ac:dyDescent="0.25">
      <c r="B288" s="46">
        <v>2222504</v>
      </c>
      <c r="C288" s="46" t="s">
        <v>4537</v>
      </c>
      <c r="D288" s="46" t="s">
        <v>4456</v>
      </c>
      <c r="E288" s="46" t="s">
        <v>247</v>
      </c>
      <c r="F288" s="47">
        <v>-12000</v>
      </c>
      <c r="G288" s="47">
        <v>-267.012</v>
      </c>
      <c r="H288" s="47">
        <v>-0.05</v>
      </c>
      <c r="I288" s="46"/>
    </row>
    <row r="289" spans="2:9" s="2" customFormat="1" ht="13.5" x14ac:dyDescent="0.25">
      <c r="B289" s="46">
        <v>2222421</v>
      </c>
      <c r="C289" s="46" t="s">
        <v>4536</v>
      </c>
      <c r="D289" s="46" t="s">
        <v>4456</v>
      </c>
      <c r="E289" s="46" t="s">
        <v>65</v>
      </c>
      <c r="F289" s="47">
        <v>-7525</v>
      </c>
      <c r="G289" s="47">
        <v>-254.04400000000001</v>
      </c>
      <c r="H289" s="47">
        <v>-0.05</v>
      </c>
      <c r="I289" s="46"/>
    </row>
    <row r="290" spans="2:9" s="2" customFormat="1" ht="13.5" x14ac:dyDescent="0.25">
      <c r="B290" s="46">
        <v>2222639</v>
      </c>
      <c r="C290" s="46" t="s">
        <v>4543</v>
      </c>
      <c r="D290" s="46" t="s">
        <v>4456</v>
      </c>
      <c r="E290" s="46" t="s">
        <v>207</v>
      </c>
      <c r="F290" s="47">
        <v>-22275</v>
      </c>
      <c r="G290" s="47">
        <v>-252.353475</v>
      </c>
      <c r="H290" s="47">
        <v>-0.04</v>
      </c>
      <c r="I290" s="46"/>
    </row>
    <row r="291" spans="2:9" s="2" customFormat="1" ht="13.5" x14ac:dyDescent="0.25">
      <c r="B291" s="46">
        <v>2222373</v>
      </c>
      <c r="C291" s="46" t="s">
        <v>4541</v>
      </c>
      <c r="D291" s="46" t="s">
        <v>4456</v>
      </c>
      <c r="E291" s="46" t="s">
        <v>44</v>
      </c>
      <c r="F291" s="47">
        <v>-172800</v>
      </c>
      <c r="G291" s="47">
        <v>-245.5488</v>
      </c>
      <c r="H291" s="47">
        <v>-0.04</v>
      </c>
      <c r="I291" s="46"/>
    </row>
    <row r="292" spans="2:9" s="2" customFormat="1" ht="13.5" x14ac:dyDescent="0.25">
      <c r="B292" s="46">
        <v>2222362</v>
      </c>
      <c r="C292" s="46" t="s">
        <v>4540</v>
      </c>
      <c r="D292" s="46" t="s">
        <v>4456</v>
      </c>
      <c r="E292" s="46" t="s">
        <v>76</v>
      </c>
      <c r="F292" s="47">
        <v>-59850</v>
      </c>
      <c r="G292" s="47">
        <v>-240.89625000000001</v>
      </c>
      <c r="H292" s="47">
        <v>-0.04</v>
      </c>
      <c r="I292" s="46"/>
    </row>
    <row r="293" spans="2:9" s="2" customFormat="1" ht="13.5" x14ac:dyDescent="0.25">
      <c r="B293" s="46">
        <v>2222825</v>
      </c>
      <c r="C293" s="46" t="s">
        <v>4539</v>
      </c>
      <c r="D293" s="46" t="s">
        <v>4456</v>
      </c>
      <c r="E293" s="46" t="s">
        <v>243</v>
      </c>
      <c r="F293" s="47">
        <v>-28800</v>
      </c>
      <c r="G293" s="47">
        <v>-235.15199999999999</v>
      </c>
      <c r="H293" s="47">
        <v>-0.04</v>
      </c>
      <c r="I293" s="46"/>
    </row>
    <row r="294" spans="2:9" s="2" customFormat="1" ht="13.5" x14ac:dyDescent="0.25">
      <c r="B294" s="46">
        <v>2222413</v>
      </c>
      <c r="C294" s="46" t="s">
        <v>4538</v>
      </c>
      <c r="D294" s="46" t="s">
        <v>4456</v>
      </c>
      <c r="E294" s="46" t="s">
        <v>157</v>
      </c>
      <c r="F294" s="47">
        <v>-3125</v>
      </c>
      <c r="G294" s="47">
        <v>-232.546875</v>
      </c>
      <c r="H294" s="47">
        <v>-0.04</v>
      </c>
      <c r="I294" s="46"/>
    </row>
    <row r="295" spans="2:9" s="2" customFormat="1" ht="13.5" x14ac:dyDescent="0.25">
      <c r="B295" s="46">
        <v>2222757</v>
      </c>
      <c r="C295" s="46" t="s">
        <v>4542</v>
      </c>
      <c r="D295" s="46" t="s">
        <v>4456</v>
      </c>
      <c r="E295" s="46" t="s">
        <v>44</v>
      </c>
      <c r="F295" s="47">
        <v>-84825</v>
      </c>
      <c r="G295" s="47">
        <v>-212.0625</v>
      </c>
      <c r="H295" s="47">
        <v>-0.04</v>
      </c>
      <c r="I295" s="46"/>
    </row>
    <row r="296" spans="2:9" s="2" customFormat="1" ht="13.5" x14ac:dyDescent="0.25">
      <c r="B296" s="46">
        <v>2222436</v>
      </c>
      <c r="C296" s="46" t="s">
        <v>4548</v>
      </c>
      <c r="D296" s="46" t="s">
        <v>4456</v>
      </c>
      <c r="E296" s="46" t="s">
        <v>119</v>
      </c>
      <c r="F296" s="47">
        <v>-14300</v>
      </c>
      <c r="G296" s="47">
        <v>-186.8152</v>
      </c>
      <c r="H296" s="47">
        <v>-0.03</v>
      </c>
      <c r="I296" s="46"/>
    </row>
    <row r="297" spans="2:9" s="2" customFormat="1" ht="13.5" x14ac:dyDescent="0.25">
      <c r="B297" s="46">
        <v>2222522</v>
      </c>
      <c r="C297" s="46" t="s">
        <v>4546</v>
      </c>
      <c r="D297" s="46" t="s">
        <v>4456</v>
      </c>
      <c r="E297" s="46" t="s">
        <v>390</v>
      </c>
      <c r="F297" s="47">
        <v>-129150</v>
      </c>
      <c r="G297" s="47">
        <v>-178.44655499999999</v>
      </c>
      <c r="H297" s="47">
        <v>-0.03</v>
      </c>
      <c r="I297" s="46"/>
    </row>
    <row r="298" spans="2:9" s="2" customFormat="1" ht="13.5" x14ac:dyDescent="0.25">
      <c r="B298" s="46">
        <v>2222496</v>
      </c>
      <c r="C298" s="46" t="s">
        <v>4549</v>
      </c>
      <c r="D298" s="46" t="s">
        <v>4456</v>
      </c>
      <c r="E298" s="46" t="s">
        <v>247</v>
      </c>
      <c r="F298" s="47">
        <v>-6875</v>
      </c>
      <c r="G298" s="47">
        <v>-164.59437500000001</v>
      </c>
      <c r="H298" s="47">
        <v>-0.03</v>
      </c>
      <c r="I298" s="46"/>
    </row>
    <row r="299" spans="2:9" s="2" customFormat="1" ht="13.5" x14ac:dyDescent="0.25">
      <c r="B299" s="46">
        <v>2222706</v>
      </c>
      <c r="C299" s="46" t="s">
        <v>4545</v>
      </c>
      <c r="D299" s="46" t="s">
        <v>4456</v>
      </c>
      <c r="E299" s="46" t="s">
        <v>72</v>
      </c>
      <c r="F299" s="47">
        <v>-55800</v>
      </c>
      <c r="G299" s="47">
        <v>-164.1636</v>
      </c>
      <c r="H299" s="47">
        <v>-0.03</v>
      </c>
      <c r="I299" s="46"/>
    </row>
    <row r="300" spans="2:9" s="2" customFormat="1" ht="13.5" x14ac:dyDescent="0.25">
      <c r="B300" s="46">
        <v>2222506</v>
      </c>
      <c r="C300" s="46" t="s">
        <v>4544</v>
      </c>
      <c r="D300" s="46" t="s">
        <v>4456</v>
      </c>
      <c r="E300" s="46" t="s">
        <v>533</v>
      </c>
      <c r="F300" s="47">
        <v>-19200</v>
      </c>
      <c r="G300" s="47">
        <v>-142.0128</v>
      </c>
      <c r="H300" s="47">
        <v>-0.03</v>
      </c>
      <c r="I300" s="46"/>
    </row>
    <row r="301" spans="2:9" s="2" customFormat="1" ht="13.5" x14ac:dyDescent="0.25">
      <c r="B301" s="46">
        <v>2222582</v>
      </c>
      <c r="C301" s="46" t="s">
        <v>4547</v>
      </c>
      <c r="D301" s="46" t="s">
        <v>4456</v>
      </c>
      <c r="E301" s="46" t="s">
        <v>80</v>
      </c>
      <c r="F301" s="47">
        <v>-28175</v>
      </c>
      <c r="G301" s="47">
        <v>-141.73433750000001</v>
      </c>
      <c r="H301" s="47">
        <v>-0.03</v>
      </c>
      <c r="I301" s="46"/>
    </row>
    <row r="302" spans="2:9" s="2" customFormat="1" ht="13.5" x14ac:dyDescent="0.25">
      <c r="B302" s="46">
        <v>2222557</v>
      </c>
      <c r="C302" s="46" t="s">
        <v>4556</v>
      </c>
      <c r="D302" s="46" t="s">
        <v>4456</v>
      </c>
      <c r="E302" s="46" t="s">
        <v>95</v>
      </c>
      <c r="F302" s="47">
        <v>-21250</v>
      </c>
      <c r="G302" s="47">
        <v>-139.81437500000001</v>
      </c>
      <c r="H302" s="47">
        <v>-0.02</v>
      </c>
      <c r="I302" s="46"/>
    </row>
    <row r="303" spans="2:9" s="2" customFormat="1" ht="13.5" x14ac:dyDescent="0.25">
      <c r="B303" s="46">
        <v>2222511</v>
      </c>
      <c r="C303" s="46" t="s">
        <v>4552</v>
      </c>
      <c r="D303" s="46" t="s">
        <v>4456</v>
      </c>
      <c r="E303" s="46" t="s">
        <v>76</v>
      </c>
      <c r="F303" s="47">
        <v>-5250</v>
      </c>
      <c r="G303" s="47">
        <v>-134.53649999999999</v>
      </c>
      <c r="H303" s="47">
        <v>-0.02</v>
      </c>
      <c r="I303" s="46"/>
    </row>
    <row r="304" spans="2:9" s="2" customFormat="1" ht="13.5" x14ac:dyDescent="0.25">
      <c r="B304" s="46">
        <v>2222392</v>
      </c>
      <c r="C304" s="46" t="s">
        <v>4554</v>
      </c>
      <c r="D304" s="46" t="s">
        <v>4456</v>
      </c>
      <c r="E304" s="46" t="s">
        <v>84</v>
      </c>
      <c r="F304" s="47">
        <v>-97500</v>
      </c>
      <c r="G304" s="47">
        <v>-132.70724999999999</v>
      </c>
      <c r="H304" s="47">
        <v>-0.02</v>
      </c>
      <c r="I304" s="46"/>
    </row>
    <row r="305" spans="2:9" s="2" customFormat="1" ht="13.5" x14ac:dyDescent="0.25">
      <c r="B305" s="46">
        <v>2222357</v>
      </c>
      <c r="C305" s="46" t="s">
        <v>4559</v>
      </c>
      <c r="D305" s="46" t="s">
        <v>4456</v>
      </c>
      <c r="E305" s="46" t="s">
        <v>72</v>
      </c>
      <c r="F305" s="47">
        <v>-56400</v>
      </c>
      <c r="G305" s="47">
        <v>-126.7026</v>
      </c>
      <c r="H305" s="47">
        <v>-0.02</v>
      </c>
      <c r="I305" s="46"/>
    </row>
    <row r="306" spans="2:9" s="2" customFormat="1" ht="13.5" x14ac:dyDescent="0.25">
      <c r="B306" s="46">
        <v>2222742</v>
      </c>
      <c r="C306" s="46" t="s">
        <v>4557</v>
      </c>
      <c r="D306" s="46" t="s">
        <v>4456</v>
      </c>
      <c r="E306" s="46" t="s">
        <v>1168</v>
      </c>
      <c r="F306" s="47">
        <v>-6180</v>
      </c>
      <c r="G306" s="47">
        <v>-109.84332000000001</v>
      </c>
      <c r="H306" s="47">
        <v>-0.02</v>
      </c>
      <c r="I306" s="46"/>
    </row>
    <row r="307" spans="2:9" s="2" customFormat="1" ht="13.5" x14ac:dyDescent="0.25">
      <c r="B307" s="46">
        <v>2222759</v>
      </c>
      <c r="C307" s="46" t="s">
        <v>4551</v>
      </c>
      <c r="D307" s="46" t="s">
        <v>4456</v>
      </c>
      <c r="E307" s="46" t="s">
        <v>44</v>
      </c>
      <c r="F307" s="47">
        <v>-13300</v>
      </c>
      <c r="G307" s="47">
        <v>-100.96695</v>
      </c>
      <c r="H307" s="47">
        <v>-0.02</v>
      </c>
      <c r="I307" s="46"/>
    </row>
    <row r="308" spans="2:9" s="2" customFormat="1" ht="13.5" x14ac:dyDescent="0.25">
      <c r="B308" s="46">
        <v>2222736</v>
      </c>
      <c r="C308" s="46" t="s">
        <v>4550</v>
      </c>
      <c r="D308" s="46" t="s">
        <v>4456</v>
      </c>
      <c r="E308" s="46" t="s">
        <v>254</v>
      </c>
      <c r="F308" s="47">
        <v>-23800</v>
      </c>
      <c r="G308" s="47">
        <v>-100.25749999999999</v>
      </c>
      <c r="H308" s="47">
        <v>-0.02</v>
      </c>
      <c r="I308" s="46"/>
    </row>
    <row r="309" spans="2:9" s="2" customFormat="1" ht="13.5" x14ac:dyDescent="0.25">
      <c r="B309" s="46">
        <v>2222444</v>
      </c>
      <c r="C309" s="46" t="s">
        <v>4553</v>
      </c>
      <c r="D309" s="46" t="s">
        <v>4456</v>
      </c>
      <c r="E309" s="46" t="s">
        <v>51</v>
      </c>
      <c r="F309" s="47">
        <v>-4400</v>
      </c>
      <c r="G309" s="47">
        <v>-90.428799999999995</v>
      </c>
      <c r="H309" s="47">
        <v>-0.02</v>
      </c>
      <c r="I309" s="46"/>
    </row>
    <row r="310" spans="2:9" s="2" customFormat="1" ht="13.5" x14ac:dyDescent="0.25">
      <c r="B310" s="46">
        <v>2222567</v>
      </c>
      <c r="C310" s="46" t="s">
        <v>4555</v>
      </c>
      <c r="D310" s="46" t="s">
        <v>4456</v>
      </c>
      <c r="E310" s="46" t="s">
        <v>955</v>
      </c>
      <c r="F310" s="47">
        <v>-6300</v>
      </c>
      <c r="G310" s="47">
        <v>-90.102599999999995</v>
      </c>
      <c r="H310" s="47">
        <v>-0.02</v>
      </c>
      <c r="I310" s="46"/>
    </row>
    <row r="311" spans="2:9" s="2" customFormat="1" ht="13.5" x14ac:dyDescent="0.25">
      <c r="B311" s="46">
        <v>2222385</v>
      </c>
      <c r="C311" s="46" t="s">
        <v>4558</v>
      </c>
      <c r="D311" s="46" t="s">
        <v>4456</v>
      </c>
      <c r="E311" s="46" t="s">
        <v>243</v>
      </c>
      <c r="F311" s="47">
        <v>-28500</v>
      </c>
      <c r="G311" s="47">
        <v>-84.516750000000002</v>
      </c>
      <c r="H311" s="47">
        <v>-0.02</v>
      </c>
      <c r="I311" s="46"/>
    </row>
    <row r="312" spans="2:9" s="2" customFormat="1" ht="13.5" x14ac:dyDescent="0.25">
      <c r="B312" s="46">
        <v>2222524</v>
      </c>
      <c r="C312" s="46" t="s">
        <v>4567</v>
      </c>
      <c r="D312" s="46" t="s">
        <v>4456</v>
      </c>
      <c r="E312" s="46" t="s">
        <v>218</v>
      </c>
      <c r="F312" s="47">
        <v>-50000</v>
      </c>
      <c r="G312" s="47">
        <v>-77.424999999999997</v>
      </c>
      <c r="H312" s="47">
        <v>-0.01</v>
      </c>
      <c r="I312" s="46"/>
    </row>
    <row r="313" spans="2:9" s="2" customFormat="1" ht="13.5" x14ac:dyDescent="0.25">
      <c r="B313" s="46">
        <v>2222403</v>
      </c>
      <c r="C313" s="46" t="s">
        <v>4561</v>
      </c>
      <c r="D313" s="46" t="s">
        <v>4456</v>
      </c>
      <c r="E313" s="46" t="s">
        <v>84</v>
      </c>
      <c r="F313" s="47">
        <v>-22275</v>
      </c>
      <c r="G313" s="47">
        <v>-74.966512499999993</v>
      </c>
      <c r="H313" s="47">
        <v>-0.01</v>
      </c>
      <c r="I313" s="46"/>
    </row>
    <row r="314" spans="2:9" s="2" customFormat="1" ht="13.5" x14ac:dyDescent="0.25">
      <c r="B314" s="46">
        <v>2222758</v>
      </c>
      <c r="C314" s="46" t="s">
        <v>4568</v>
      </c>
      <c r="D314" s="46" t="s">
        <v>4456</v>
      </c>
      <c r="E314" s="46" t="s">
        <v>131</v>
      </c>
      <c r="F314" s="47">
        <v>-67650</v>
      </c>
      <c r="G314" s="47">
        <v>-71.803709999999995</v>
      </c>
      <c r="H314" s="47">
        <v>-0.01</v>
      </c>
      <c r="I314" s="46"/>
    </row>
    <row r="315" spans="2:9" s="2" customFormat="1" ht="13.5" x14ac:dyDescent="0.25">
      <c r="B315" s="46">
        <v>2222774</v>
      </c>
      <c r="C315" s="46" t="s">
        <v>4572</v>
      </c>
      <c r="D315" s="46" t="s">
        <v>4456</v>
      </c>
      <c r="E315" s="46" t="s">
        <v>119</v>
      </c>
      <c r="F315" s="47">
        <v>-8100</v>
      </c>
      <c r="G315" s="47">
        <v>-71.352900000000005</v>
      </c>
      <c r="H315" s="47">
        <v>-0.01</v>
      </c>
      <c r="I315" s="46"/>
    </row>
    <row r="316" spans="2:9" s="2" customFormat="1" ht="13.5" x14ac:dyDescent="0.25">
      <c r="B316" s="46">
        <v>2222629</v>
      </c>
      <c r="C316" s="46" t="s">
        <v>4573</v>
      </c>
      <c r="D316" s="46" t="s">
        <v>4456</v>
      </c>
      <c r="E316" s="46" t="s">
        <v>95</v>
      </c>
      <c r="F316" s="47">
        <v>-23625</v>
      </c>
      <c r="G316" s="47">
        <v>-58.483687500000002</v>
      </c>
      <c r="H316" s="47">
        <v>-0.01</v>
      </c>
      <c r="I316" s="46"/>
    </row>
    <row r="317" spans="2:9" s="2" customFormat="1" ht="13.5" x14ac:dyDescent="0.25">
      <c r="B317" s="46">
        <v>2222661</v>
      </c>
      <c r="C317" s="46" t="s">
        <v>4565</v>
      </c>
      <c r="D317" s="46" t="s">
        <v>4456</v>
      </c>
      <c r="E317" s="46" t="s">
        <v>72</v>
      </c>
      <c r="F317" s="47">
        <v>-3250</v>
      </c>
      <c r="G317" s="47">
        <v>-53.504750000000001</v>
      </c>
      <c r="H317" s="47">
        <v>-0.01</v>
      </c>
      <c r="I317" s="46"/>
    </row>
    <row r="318" spans="2:9" s="2" customFormat="1" ht="13.5" x14ac:dyDescent="0.25">
      <c r="B318" s="46">
        <v>2222379</v>
      </c>
      <c r="C318" s="46" t="s">
        <v>4577</v>
      </c>
      <c r="D318" s="46" t="s">
        <v>4456</v>
      </c>
      <c r="E318" s="46" t="s">
        <v>209</v>
      </c>
      <c r="F318" s="47">
        <v>-1350</v>
      </c>
      <c r="G318" s="47">
        <v>-53.354700000000001</v>
      </c>
      <c r="H318" s="47">
        <v>-0.01</v>
      </c>
      <c r="I318" s="46"/>
    </row>
    <row r="319" spans="2:9" s="2" customFormat="1" ht="13.5" x14ac:dyDescent="0.25">
      <c r="B319" s="46">
        <v>2222416</v>
      </c>
      <c r="C319" s="46" t="s">
        <v>4575</v>
      </c>
      <c r="D319" s="46" t="s">
        <v>4456</v>
      </c>
      <c r="E319" s="46" t="s">
        <v>150</v>
      </c>
      <c r="F319" s="47">
        <v>-5625</v>
      </c>
      <c r="G319" s="47">
        <v>-52.908749999999998</v>
      </c>
      <c r="H319" s="47">
        <v>-0.01</v>
      </c>
      <c r="I319" s="46"/>
    </row>
    <row r="320" spans="2:9" s="2" customFormat="1" ht="13.5" x14ac:dyDescent="0.25">
      <c r="B320" s="46">
        <v>2222446</v>
      </c>
      <c r="C320" s="46" t="s">
        <v>4564</v>
      </c>
      <c r="D320" s="46" t="s">
        <v>4456</v>
      </c>
      <c r="E320" s="46" t="s">
        <v>72</v>
      </c>
      <c r="F320" s="47">
        <v>-3750</v>
      </c>
      <c r="G320" s="47">
        <v>-50.936250000000001</v>
      </c>
      <c r="H320" s="47">
        <v>-0.01</v>
      </c>
      <c r="I320" s="46"/>
    </row>
    <row r="321" spans="2:9" s="2" customFormat="1" ht="13.5" x14ac:dyDescent="0.25">
      <c r="B321" s="46">
        <v>2222482</v>
      </c>
      <c r="C321" s="46" t="s">
        <v>4571</v>
      </c>
      <c r="D321" s="46" t="s">
        <v>4456</v>
      </c>
      <c r="E321" s="46" t="s">
        <v>476</v>
      </c>
      <c r="F321" s="47">
        <v>-8130</v>
      </c>
      <c r="G321" s="47">
        <v>-46.300350000000002</v>
      </c>
      <c r="H321" s="47">
        <v>-0.01</v>
      </c>
      <c r="I321" s="46"/>
    </row>
    <row r="322" spans="2:9" s="2" customFormat="1" ht="13.5" x14ac:dyDescent="0.25">
      <c r="B322" s="46">
        <v>2222743</v>
      </c>
      <c r="C322" s="46" t="s">
        <v>4562</v>
      </c>
      <c r="D322" s="46" t="s">
        <v>4456</v>
      </c>
      <c r="E322" s="46" t="s">
        <v>135</v>
      </c>
      <c r="F322" s="47">
        <v>-7700</v>
      </c>
      <c r="G322" s="47">
        <v>-45.953600000000002</v>
      </c>
      <c r="H322" s="47">
        <v>-0.01</v>
      </c>
      <c r="I322" s="46"/>
    </row>
    <row r="323" spans="2:9" s="2" customFormat="1" ht="13.5" x14ac:dyDescent="0.25">
      <c r="B323" s="46">
        <v>2222761</v>
      </c>
      <c r="C323" s="46" t="s">
        <v>4576</v>
      </c>
      <c r="D323" s="46" t="s">
        <v>4456</v>
      </c>
      <c r="E323" s="46" t="s">
        <v>247</v>
      </c>
      <c r="F323" s="47">
        <v>-1800</v>
      </c>
      <c r="G323" s="47">
        <v>-40.247999999999998</v>
      </c>
      <c r="H323" s="47">
        <v>-0.01</v>
      </c>
      <c r="I323" s="46"/>
    </row>
    <row r="324" spans="2:9" s="2" customFormat="1" ht="13.5" x14ac:dyDescent="0.25">
      <c r="B324" s="46">
        <v>2222428</v>
      </c>
      <c r="C324" s="46" t="s">
        <v>4574</v>
      </c>
      <c r="D324" s="46" t="s">
        <v>4456</v>
      </c>
      <c r="E324" s="46" t="s">
        <v>105</v>
      </c>
      <c r="F324" s="47">
        <v>-3000</v>
      </c>
      <c r="G324" s="47">
        <v>-38.594999999999999</v>
      </c>
      <c r="H324" s="47">
        <v>-0.01</v>
      </c>
      <c r="I324" s="46"/>
    </row>
    <row r="325" spans="2:9" s="2" customFormat="1" ht="13.5" x14ac:dyDescent="0.25">
      <c r="B325" s="46">
        <v>2222631</v>
      </c>
      <c r="C325" s="46" t="s">
        <v>4570</v>
      </c>
      <c r="D325" s="46" t="s">
        <v>4456</v>
      </c>
      <c r="E325" s="46" t="s">
        <v>119</v>
      </c>
      <c r="F325" s="47">
        <v>-600</v>
      </c>
      <c r="G325" s="47">
        <v>-36.119999999999997</v>
      </c>
      <c r="H325" s="47">
        <v>-0.01</v>
      </c>
      <c r="I325" s="46"/>
    </row>
    <row r="326" spans="2:9" s="2" customFormat="1" ht="13.5" x14ac:dyDescent="0.25">
      <c r="B326" s="46">
        <v>2222645</v>
      </c>
      <c r="C326" s="46" t="s">
        <v>4569</v>
      </c>
      <c r="D326" s="46" t="s">
        <v>4456</v>
      </c>
      <c r="E326" s="46" t="s">
        <v>608</v>
      </c>
      <c r="F326" s="47">
        <v>-41850</v>
      </c>
      <c r="G326" s="47">
        <v>-35.827784999999999</v>
      </c>
      <c r="H326" s="47">
        <v>-0.01</v>
      </c>
      <c r="I326" s="46"/>
    </row>
    <row r="327" spans="2:9" s="2" customFormat="1" ht="13.5" x14ac:dyDescent="0.25">
      <c r="B327" s="46">
        <v>2222613</v>
      </c>
      <c r="C327" s="46" t="s">
        <v>4566</v>
      </c>
      <c r="D327" s="46" t="s">
        <v>4456</v>
      </c>
      <c r="E327" s="46" t="s">
        <v>150</v>
      </c>
      <c r="F327" s="47">
        <v>-1000</v>
      </c>
      <c r="G327" s="47">
        <v>-33.226999999999997</v>
      </c>
      <c r="H327" s="47">
        <v>-0.01</v>
      </c>
      <c r="I327" s="46"/>
    </row>
    <row r="328" spans="2:9" s="2" customFormat="1" ht="13.5" x14ac:dyDescent="0.25">
      <c r="B328" s="46">
        <v>2222860</v>
      </c>
      <c r="C328" s="46" t="s">
        <v>4563</v>
      </c>
      <c r="D328" s="46" t="s">
        <v>4456</v>
      </c>
      <c r="E328" s="46" t="s">
        <v>72</v>
      </c>
      <c r="F328" s="47">
        <v>-21500</v>
      </c>
      <c r="G328" s="47">
        <v>-32.561750000000004</v>
      </c>
      <c r="H328" s="47">
        <v>-0.01</v>
      </c>
      <c r="I328" s="46"/>
    </row>
    <row r="329" spans="2:9" s="2" customFormat="1" ht="13.5" x14ac:dyDescent="0.25">
      <c r="B329" s="46">
        <v>2222733</v>
      </c>
      <c r="C329" s="46" t="s">
        <v>4560</v>
      </c>
      <c r="D329" s="46" t="s">
        <v>4456</v>
      </c>
      <c r="E329" s="46" t="s">
        <v>427</v>
      </c>
      <c r="F329" s="47">
        <v>-11250</v>
      </c>
      <c r="G329" s="47">
        <v>-32.197499999999998</v>
      </c>
      <c r="H329" s="47">
        <v>-0.01</v>
      </c>
      <c r="I329" s="46"/>
    </row>
    <row r="330" spans="2:9" s="2" customFormat="1" ht="13.5" x14ac:dyDescent="0.25">
      <c r="B330" s="46">
        <v>2222399</v>
      </c>
      <c r="C330" s="46" t="s">
        <v>4583</v>
      </c>
      <c r="D330" s="46" t="s">
        <v>4456</v>
      </c>
      <c r="E330" s="46" t="s">
        <v>44</v>
      </c>
      <c r="F330" s="47">
        <v>-10000</v>
      </c>
      <c r="G330" s="47">
        <v>-26.04</v>
      </c>
      <c r="H330" s="47" t="s">
        <v>4767</v>
      </c>
      <c r="I330" s="46"/>
    </row>
    <row r="331" spans="2:9" s="2" customFormat="1" ht="13.5" x14ac:dyDescent="0.25">
      <c r="B331" s="46">
        <v>2222387</v>
      </c>
      <c r="C331" s="46" t="s">
        <v>4579</v>
      </c>
      <c r="D331" s="46" t="s">
        <v>4456</v>
      </c>
      <c r="E331" s="46" t="s">
        <v>76</v>
      </c>
      <c r="F331" s="47">
        <v>-1300</v>
      </c>
      <c r="G331" s="47">
        <v>-23.249199999999998</v>
      </c>
      <c r="H331" s="47" t="s">
        <v>4767</v>
      </c>
      <c r="I331" s="46"/>
    </row>
    <row r="332" spans="2:9" s="2" customFormat="1" ht="13.5" x14ac:dyDescent="0.25">
      <c r="B332" s="46">
        <v>2222636</v>
      </c>
      <c r="C332" s="46" t="s">
        <v>4585</v>
      </c>
      <c r="D332" s="46" t="s">
        <v>4456</v>
      </c>
      <c r="E332" s="46" t="s">
        <v>76</v>
      </c>
      <c r="F332" s="47">
        <v>-975</v>
      </c>
      <c r="G332" s="47">
        <v>-17.533425000000001</v>
      </c>
      <c r="H332" s="47" t="s">
        <v>4767</v>
      </c>
      <c r="I332" s="46"/>
    </row>
    <row r="333" spans="2:9" s="2" customFormat="1" ht="13.5" x14ac:dyDescent="0.25">
      <c r="B333" s="46">
        <v>2222548</v>
      </c>
      <c r="C333" s="46" t="s">
        <v>4582</v>
      </c>
      <c r="D333" s="46" t="s">
        <v>4456</v>
      </c>
      <c r="E333" s="46" t="s">
        <v>243</v>
      </c>
      <c r="F333" s="47">
        <v>-3000</v>
      </c>
      <c r="G333" s="47">
        <v>-14.1435</v>
      </c>
      <c r="H333" s="47" t="s">
        <v>4767</v>
      </c>
      <c r="I333" s="46"/>
    </row>
    <row r="334" spans="2:9" s="2" customFormat="1" ht="13.5" x14ac:dyDescent="0.25">
      <c r="B334" s="46">
        <v>2222608</v>
      </c>
      <c r="C334" s="46" t="s">
        <v>4584</v>
      </c>
      <c r="D334" s="46" t="s">
        <v>4456</v>
      </c>
      <c r="E334" s="46" t="s">
        <v>72</v>
      </c>
      <c r="F334" s="47">
        <v>-1500</v>
      </c>
      <c r="G334" s="47">
        <v>-12.12975</v>
      </c>
      <c r="H334" s="47" t="s">
        <v>4767</v>
      </c>
      <c r="I334" s="46"/>
    </row>
    <row r="335" spans="2:9" s="2" customFormat="1" ht="13.5" x14ac:dyDescent="0.25">
      <c r="B335" s="46">
        <v>2222780</v>
      </c>
      <c r="C335" s="46" t="s">
        <v>4578</v>
      </c>
      <c r="D335" s="46" t="s">
        <v>4456</v>
      </c>
      <c r="E335" s="46" t="s">
        <v>390</v>
      </c>
      <c r="F335" s="47">
        <v>-6300</v>
      </c>
      <c r="G335" s="47">
        <v>-8.7557399999999994</v>
      </c>
      <c r="H335" s="47" t="s">
        <v>4767</v>
      </c>
      <c r="I335" s="46"/>
    </row>
    <row r="336" spans="2:9" s="2" customFormat="1" ht="13.5" x14ac:dyDescent="0.25">
      <c r="B336" s="46">
        <v>2222360</v>
      </c>
      <c r="C336" s="46" t="s">
        <v>4581</v>
      </c>
      <c r="D336" s="46" t="s">
        <v>4456</v>
      </c>
      <c r="E336" s="46" t="s">
        <v>84</v>
      </c>
      <c r="F336" s="47">
        <v>-1975</v>
      </c>
      <c r="G336" s="47">
        <v>-5.5645625000000001</v>
      </c>
      <c r="H336" s="47" t="s">
        <v>4767</v>
      </c>
      <c r="I336" s="46"/>
    </row>
    <row r="337" spans="2:11" s="2" customFormat="1" ht="13.5" x14ac:dyDescent="0.25">
      <c r="B337" s="46">
        <v>2222364</v>
      </c>
      <c r="C337" s="46" t="s">
        <v>4580</v>
      </c>
      <c r="D337" s="46" t="s">
        <v>4456</v>
      </c>
      <c r="E337" s="46" t="s">
        <v>150</v>
      </c>
      <c r="F337" s="47">
        <v>-100</v>
      </c>
      <c r="G337" s="47">
        <v>-3.3012999999999999</v>
      </c>
      <c r="H337" s="47" t="s">
        <v>4767</v>
      </c>
      <c r="I337" s="46"/>
    </row>
    <row r="338" spans="2:11" s="1" customFormat="1" ht="13.5" x14ac:dyDescent="0.25">
      <c r="B338" s="48"/>
      <c r="C338" s="48" t="s">
        <v>4453</v>
      </c>
      <c r="D338" s="48"/>
      <c r="E338" s="48"/>
      <c r="F338" s="49"/>
      <c r="G338" s="49">
        <v>-242167.98281950009</v>
      </c>
      <c r="H338" s="49">
        <v>-43.20000000000001</v>
      </c>
      <c r="I338" s="48"/>
    </row>
    <row r="340" spans="2:11" x14ac:dyDescent="0.25">
      <c r="C340" s="1" t="s">
        <v>201</v>
      </c>
    </row>
    <row r="341" spans="2:11" x14ac:dyDescent="0.25">
      <c r="C341" s="37" t="s">
        <v>202</v>
      </c>
      <c r="D341" s="37"/>
      <c r="E341" s="37"/>
      <c r="F341" s="37"/>
      <c r="G341" s="37"/>
      <c r="H341" s="37"/>
      <c r="I341" s="37"/>
      <c r="J341" s="37"/>
      <c r="K341" s="37"/>
    </row>
    <row r="342" spans="2:11" x14ac:dyDescent="0.25">
      <c r="C342" s="2" t="s">
        <v>203</v>
      </c>
    </row>
    <row r="343" spans="2:11" x14ac:dyDescent="0.25">
      <c r="C343" s="2" t="s">
        <v>204</v>
      </c>
    </row>
    <row r="344" spans="2:11" ht="30" customHeight="1" x14ac:dyDescent="0.25">
      <c r="C344" s="91" t="s">
        <v>205</v>
      </c>
      <c r="D344" s="92"/>
      <c r="E344" s="92"/>
      <c r="F344" s="92"/>
      <c r="G344" s="92"/>
      <c r="H344" s="92"/>
      <c r="I344" s="92"/>
      <c r="J344" s="92"/>
      <c r="K344" s="92"/>
    </row>
    <row r="345" spans="2:11" x14ac:dyDescent="0.25">
      <c r="C345" s="2" t="s">
        <v>206</v>
      </c>
    </row>
    <row r="347" spans="2:11" x14ac:dyDescent="0.25">
      <c r="C347" s="1" t="s">
        <v>4909</v>
      </c>
      <c r="E347" s="88" t="s">
        <v>4910</v>
      </c>
    </row>
    <row r="348" spans="2:11" x14ac:dyDescent="0.25">
      <c r="E348" s="2" t="s">
        <v>4947</v>
      </c>
    </row>
  </sheetData>
  <mergeCells count="1">
    <mergeCell ref="C344:K344"/>
  </mergeCells>
  <hyperlinks>
    <hyperlink ref="J2" location="'Index'!A1" display="'Index'!A1" xr:uid="{38FC0528-3335-481D-8ED3-1972DB51272A}"/>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44108-132C-4F43-9D2F-36F4991536C0}">
  <sheetPr codeName="Sheet1"/>
  <dimension ref="A1:IV122"/>
  <sheetViews>
    <sheetView showGridLines="0" zoomScale="90" zoomScaleNormal="90" workbookViewId="0">
      <pane ySplit="6" topLeftCell="A10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2752</v>
      </c>
      <c r="J2" s="38" t="s">
        <v>4443</v>
      </c>
    </row>
    <row r="3" spans="1:54" ht="16.5" x14ac:dyDescent="0.3">
      <c r="C3" s="1" t="s">
        <v>28</v>
      </c>
      <c r="D3" s="21" t="s">
        <v>2753</v>
      </c>
      <c r="F3" s="80" t="s">
        <v>4826</v>
      </c>
      <c r="G3" s="13" t="s">
        <v>4360</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286933351</v>
      </c>
      <c r="G11" s="24">
        <v>2099060.9300000002</v>
      </c>
      <c r="H11" s="24">
        <v>10.94</v>
      </c>
      <c r="I11" s="31"/>
      <c r="J11" s="31"/>
      <c r="K11" s="35"/>
    </row>
    <row r="12" spans="1:54" x14ac:dyDescent="0.25">
      <c r="B12" s="8" t="s">
        <v>81</v>
      </c>
      <c r="C12" s="60" t="s">
        <v>82</v>
      </c>
      <c r="D12" s="54" t="s">
        <v>83</v>
      </c>
      <c r="E12" s="6" t="s">
        <v>84</v>
      </c>
      <c r="F12" s="19">
        <v>126632993</v>
      </c>
      <c r="G12" s="24">
        <v>1701820.79</v>
      </c>
      <c r="H12" s="24">
        <v>8.8699999999999992</v>
      </c>
      <c r="I12" s="31"/>
      <c r="J12" s="31"/>
      <c r="K12" s="35"/>
    </row>
    <row r="13" spans="1:54" x14ac:dyDescent="0.25">
      <c r="B13" s="8" t="s">
        <v>41</v>
      </c>
      <c r="C13" s="60" t="s">
        <v>42</v>
      </c>
      <c r="D13" s="54" t="s">
        <v>43</v>
      </c>
      <c r="E13" s="6" t="s">
        <v>44</v>
      </c>
      <c r="F13" s="19">
        <v>134035534</v>
      </c>
      <c r="G13" s="24">
        <v>1616334.5</v>
      </c>
      <c r="H13" s="24">
        <v>8.42</v>
      </c>
      <c r="I13" s="31"/>
      <c r="J13" s="31"/>
      <c r="K13" s="35"/>
    </row>
    <row r="14" spans="1:54" x14ac:dyDescent="0.25">
      <c r="B14" s="8" t="s">
        <v>415</v>
      </c>
      <c r="C14" s="60" t="s">
        <v>416</v>
      </c>
      <c r="D14" s="54" t="s">
        <v>417</v>
      </c>
      <c r="E14" s="6" t="s">
        <v>254</v>
      </c>
      <c r="F14" s="19">
        <v>57545843</v>
      </c>
      <c r="G14" s="24">
        <v>1025697.11</v>
      </c>
      <c r="H14" s="24">
        <v>5.34</v>
      </c>
      <c r="I14" s="31"/>
      <c r="J14" s="31"/>
      <c r="K14" s="35"/>
    </row>
    <row r="15" spans="1:54" x14ac:dyDescent="0.25">
      <c r="B15" s="8" t="s">
        <v>48</v>
      </c>
      <c r="C15" s="60" t="s">
        <v>49</v>
      </c>
      <c r="D15" s="54" t="s">
        <v>50</v>
      </c>
      <c r="E15" s="6" t="s">
        <v>51</v>
      </c>
      <c r="F15" s="19">
        <v>65733764</v>
      </c>
      <c r="G15" s="24">
        <v>822066.45</v>
      </c>
      <c r="H15" s="24">
        <v>4.28</v>
      </c>
      <c r="I15" s="31"/>
      <c r="J15" s="31"/>
      <c r="K15" s="35"/>
    </row>
    <row r="16" spans="1:54" x14ac:dyDescent="0.25">
      <c r="B16" s="8" t="s">
        <v>55</v>
      </c>
      <c r="C16" s="60" t="s">
        <v>56</v>
      </c>
      <c r="D16" s="54" t="s">
        <v>57</v>
      </c>
      <c r="E16" s="6" t="s">
        <v>58</v>
      </c>
      <c r="F16" s="19">
        <v>22012771</v>
      </c>
      <c r="G16" s="24">
        <v>771349.51</v>
      </c>
      <c r="H16" s="24">
        <v>4.0199999999999996</v>
      </c>
      <c r="I16" s="31"/>
      <c r="J16" s="31"/>
      <c r="K16" s="35"/>
    </row>
    <row r="17" spans="2:11" x14ac:dyDescent="0.25">
      <c r="B17" s="8" t="s">
        <v>59</v>
      </c>
      <c r="C17" s="60" t="s">
        <v>60</v>
      </c>
      <c r="D17" s="54" t="s">
        <v>61</v>
      </c>
      <c r="E17" s="6" t="s">
        <v>44</v>
      </c>
      <c r="F17" s="19">
        <v>77800851</v>
      </c>
      <c r="G17" s="24">
        <v>761981.53</v>
      </c>
      <c r="H17" s="24">
        <v>3.97</v>
      </c>
      <c r="I17" s="31"/>
      <c r="J17" s="31"/>
      <c r="K17" s="35"/>
    </row>
    <row r="18" spans="2:11" x14ac:dyDescent="0.25">
      <c r="B18" s="8" t="s">
        <v>52</v>
      </c>
      <c r="C18" s="60" t="s">
        <v>53</v>
      </c>
      <c r="D18" s="54" t="s">
        <v>54</v>
      </c>
      <c r="E18" s="6" t="s">
        <v>44</v>
      </c>
      <c r="F18" s="19">
        <v>53793352</v>
      </c>
      <c r="G18" s="24">
        <v>624702.19999999995</v>
      </c>
      <c r="H18" s="24">
        <v>3.26</v>
      </c>
      <c r="I18" s="31"/>
      <c r="J18" s="31"/>
      <c r="K18" s="35"/>
    </row>
    <row r="19" spans="2:11" x14ac:dyDescent="0.25">
      <c r="B19" s="8" t="s">
        <v>477</v>
      </c>
      <c r="C19" s="60" t="s">
        <v>478</v>
      </c>
      <c r="D19" s="54" t="s">
        <v>479</v>
      </c>
      <c r="E19" s="6" t="s">
        <v>271</v>
      </c>
      <c r="F19" s="19">
        <v>180703308</v>
      </c>
      <c r="G19" s="24">
        <v>519883.42</v>
      </c>
      <c r="H19" s="24">
        <v>2.71</v>
      </c>
      <c r="I19" s="31"/>
      <c r="J19" s="31"/>
      <c r="K19" s="35"/>
    </row>
    <row r="20" spans="2:11" x14ac:dyDescent="0.25">
      <c r="B20" s="8" t="s">
        <v>455</v>
      </c>
      <c r="C20" s="60" t="s">
        <v>456</v>
      </c>
      <c r="D20" s="54" t="s">
        <v>457</v>
      </c>
      <c r="E20" s="6" t="s">
        <v>65</v>
      </c>
      <c r="F20" s="19">
        <v>16753501</v>
      </c>
      <c r="G20" s="24">
        <v>495015.69</v>
      </c>
      <c r="H20" s="24">
        <v>2.58</v>
      </c>
      <c r="I20" s="31"/>
      <c r="J20" s="31"/>
      <c r="K20" s="35"/>
    </row>
    <row r="21" spans="2:11" x14ac:dyDescent="0.25">
      <c r="B21" s="8" t="s">
        <v>66</v>
      </c>
      <c r="C21" s="60" t="s">
        <v>67</v>
      </c>
      <c r="D21" s="54" t="s">
        <v>68</v>
      </c>
      <c r="E21" s="6" t="s">
        <v>44</v>
      </c>
      <c r="F21" s="19">
        <v>138026001</v>
      </c>
      <c r="G21" s="24">
        <v>487783.89</v>
      </c>
      <c r="H21" s="24">
        <v>2.54</v>
      </c>
      <c r="I21" s="31"/>
      <c r="J21" s="31"/>
      <c r="K21" s="35"/>
    </row>
    <row r="22" spans="2:11" x14ac:dyDescent="0.25">
      <c r="B22" s="8" t="s">
        <v>314</v>
      </c>
      <c r="C22" s="60" t="s">
        <v>315</v>
      </c>
      <c r="D22" s="54" t="s">
        <v>316</v>
      </c>
      <c r="E22" s="6" t="s">
        <v>51</v>
      </c>
      <c r="F22" s="19">
        <v>19145428</v>
      </c>
      <c r="G22" s="24">
        <v>451621.5</v>
      </c>
      <c r="H22" s="24">
        <v>2.35</v>
      </c>
      <c r="I22" s="31"/>
      <c r="J22" s="31"/>
      <c r="K22" s="35"/>
    </row>
    <row r="23" spans="2:11" x14ac:dyDescent="0.25">
      <c r="B23" s="8" t="s">
        <v>69</v>
      </c>
      <c r="C23" s="60" t="s">
        <v>70</v>
      </c>
      <c r="D23" s="54" t="s">
        <v>71</v>
      </c>
      <c r="E23" s="6" t="s">
        <v>72</v>
      </c>
      <c r="F23" s="19">
        <v>50155116</v>
      </c>
      <c r="G23" s="24">
        <v>402018.33</v>
      </c>
      <c r="H23" s="24">
        <v>2.09</v>
      </c>
      <c r="I23" s="31"/>
      <c r="J23" s="31"/>
      <c r="K23" s="35"/>
    </row>
    <row r="24" spans="2:11" x14ac:dyDescent="0.25">
      <c r="B24" s="8" t="s">
        <v>486</v>
      </c>
      <c r="C24" s="60" t="s">
        <v>487</v>
      </c>
      <c r="D24" s="54" t="s">
        <v>488</v>
      </c>
      <c r="E24" s="6" t="s">
        <v>119</v>
      </c>
      <c r="F24" s="19">
        <v>19850925</v>
      </c>
      <c r="G24" s="24">
        <v>348820.45</v>
      </c>
      <c r="H24" s="24">
        <v>1.82</v>
      </c>
      <c r="I24" s="31"/>
      <c r="J24" s="31"/>
      <c r="K24" s="35"/>
    </row>
    <row r="25" spans="2:11" x14ac:dyDescent="0.25">
      <c r="B25" s="8" t="s">
        <v>268</v>
      </c>
      <c r="C25" s="60" t="s">
        <v>269</v>
      </c>
      <c r="D25" s="54" t="s">
        <v>270</v>
      </c>
      <c r="E25" s="6" t="s">
        <v>271</v>
      </c>
      <c r="F25" s="19">
        <v>16637534</v>
      </c>
      <c r="G25" s="24">
        <v>341934.6</v>
      </c>
      <c r="H25" s="24">
        <v>1.78</v>
      </c>
      <c r="I25" s="31"/>
      <c r="J25" s="31"/>
      <c r="K25" s="35"/>
    </row>
    <row r="26" spans="2:11" x14ac:dyDescent="0.25">
      <c r="B26" s="8" t="s">
        <v>618</v>
      </c>
      <c r="C26" s="60" t="s">
        <v>619</v>
      </c>
      <c r="D26" s="54" t="s">
        <v>620</v>
      </c>
      <c r="E26" s="6" t="s">
        <v>243</v>
      </c>
      <c r="F26" s="19">
        <v>88883072</v>
      </c>
      <c r="G26" s="24">
        <v>329445.11</v>
      </c>
      <c r="H26" s="24">
        <v>1.72</v>
      </c>
      <c r="I26" s="31"/>
      <c r="J26" s="31"/>
      <c r="K26" s="35"/>
    </row>
    <row r="27" spans="2:11" x14ac:dyDescent="0.25">
      <c r="B27" s="8" t="s">
        <v>901</v>
      </c>
      <c r="C27" s="60" t="s">
        <v>902</v>
      </c>
      <c r="D27" s="54" t="s">
        <v>903</v>
      </c>
      <c r="E27" s="6" t="s">
        <v>150</v>
      </c>
      <c r="F27" s="19">
        <v>135050536</v>
      </c>
      <c r="G27" s="24">
        <v>309238.71999999997</v>
      </c>
      <c r="H27" s="24">
        <v>1.61</v>
      </c>
      <c r="I27" s="31"/>
      <c r="J27" s="31"/>
      <c r="K27" s="35"/>
    </row>
    <row r="28" spans="2:11" x14ac:dyDescent="0.25">
      <c r="B28" s="8" t="s">
        <v>891</v>
      </c>
      <c r="C28" s="60" t="s">
        <v>892</v>
      </c>
      <c r="D28" s="54" t="s">
        <v>893</v>
      </c>
      <c r="E28" s="6" t="s">
        <v>91</v>
      </c>
      <c r="F28" s="19">
        <v>7736378</v>
      </c>
      <c r="G28" s="24">
        <v>305695.24</v>
      </c>
      <c r="H28" s="24">
        <v>1.59</v>
      </c>
      <c r="I28" s="31"/>
      <c r="J28" s="31"/>
      <c r="K28" s="35"/>
    </row>
    <row r="29" spans="2:11" x14ac:dyDescent="0.25">
      <c r="B29" s="8" t="s">
        <v>62</v>
      </c>
      <c r="C29" s="60" t="s">
        <v>63</v>
      </c>
      <c r="D29" s="54" t="s">
        <v>64</v>
      </c>
      <c r="E29" s="6" t="s">
        <v>65</v>
      </c>
      <c r="F29" s="19">
        <v>2460060</v>
      </c>
      <c r="G29" s="24">
        <v>302734.98</v>
      </c>
      <c r="H29" s="24">
        <v>1.58</v>
      </c>
      <c r="I29" s="31"/>
      <c r="J29" s="31"/>
      <c r="K29" s="35"/>
    </row>
    <row r="30" spans="2:11" x14ac:dyDescent="0.25">
      <c r="B30" s="8" t="s">
        <v>275</v>
      </c>
      <c r="C30" s="60" t="s">
        <v>276</v>
      </c>
      <c r="D30" s="54" t="s">
        <v>277</v>
      </c>
      <c r="E30" s="6" t="s">
        <v>207</v>
      </c>
      <c r="F30" s="19">
        <v>154961254</v>
      </c>
      <c r="G30" s="24">
        <v>297308.65999999997</v>
      </c>
      <c r="H30" s="24">
        <v>1.55</v>
      </c>
      <c r="I30" s="31"/>
      <c r="J30" s="31"/>
      <c r="K30" s="35"/>
    </row>
    <row r="31" spans="2:11" x14ac:dyDescent="0.25">
      <c r="B31" s="8" t="s">
        <v>1138</v>
      </c>
      <c r="C31" s="60" t="s">
        <v>1139</v>
      </c>
      <c r="D31" s="54" t="s">
        <v>1140</v>
      </c>
      <c r="E31" s="6" t="s">
        <v>580</v>
      </c>
      <c r="F31" s="19">
        <v>67151373</v>
      </c>
      <c r="G31" s="24">
        <v>269041.98</v>
      </c>
      <c r="H31" s="24">
        <v>1.4</v>
      </c>
      <c r="I31" s="31"/>
      <c r="J31" s="31"/>
      <c r="K31" s="35"/>
    </row>
    <row r="32" spans="2:11" x14ac:dyDescent="0.25">
      <c r="B32" s="8" t="s">
        <v>299</v>
      </c>
      <c r="C32" s="60" t="s">
        <v>300</v>
      </c>
      <c r="D32" s="54" t="s">
        <v>301</v>
      </c>
      <c r="E32" s="6" t="s">
        <v>51</v>
      </c>
      <c r="F32" s="19">
        <v>19784267</v>
      </c>
      <c r="G32" s="24">
        <v>265425.73</v>
      </c>
      <c r="H32" s="24">
        <v>1.38</v>
      </c>
      <c r="I32" s="31"/>
      <c r="J32" s="31"/>
      <c r="K32" s="35"/>
    </row>
    <row r="33" spans="2:11" x14ac:dyDescent="0.25">
      <c r="B33" s="8" t="s">
        <v>1141</v>
      </c>
      <c r="C33" s="60" t="s">
        <v>1142</v>
      </c>
      <c r="D33" s="54" t="s">
        <v>1143</v>
      </c>
      <c r="E33" s="6" t="s">
        <v>243</v>
      </c>
      <c r="F33" s="19">
        <v>84912305</v>
      </c>
      <c r="G33" s="24">
        <v>251425.34</v>
      </c>
      <c r="H33" s="24">
        <v>1.31</v>
      </c>
      <c r="I33" s="31"/>
      <c r="J33" s="31"/>
      <c r="K33" s="35"/>
    </row>
    <row r="34" spans="2:11" x14ac:dyDescent="0.25">
      <c r="B34" s="8" t="s">
        <v>77</v>
      </c>
      <c r="C34" s="60" t="s">
        <v>78</v>
      </c>
      <c r="D34" s="54" t="s">
        <v>79</v>
      </c>
      <c r="E34" s="6" t="s">
        <v>80</v>
      </c>
      <c r="F34" s="19">
        <v>27137450</v>
      </c>
      <c r="G34" s="24">
        <v>240017.18</v>
      </c>
      <c r="H34" s="24">
        <v>1.25</v>
      </c>
      <c r="I34" s="31"/>
      <c r="J34" s="31"/>
      <c r="K34" s="35"/>
    </row>
    <row r="35" spans="2:11" x14ac:dyDescent="0.25">
      <c r="B35" s="8" t="s">
        <v>73</v>
      </c>
      <c r="C35" s="60" t="s">
        <v>74</v>
      </c>
      <c r="D35" s="54" t="s">
        <v>75</v>
      </c>
      <c r="E35" s="6" t="s">
        <v>76</v>
      </c>
      <c r="F35" s="19">
        <v>2220237</v>
      </c>
      <c r="G35" s="24">
        <v>238564.47</v>
      </c>
      <c r="H35" s="24">
        <v>1.24</v>
      </c>
      <c r="I35" s="31"/>
      <c r="J35" s="31"/>
      <c r="K35" s="35"/>
    </row>
    <row r="36" spans="2:11" x14ac:dyDescent="0.25">
      <c r="B36" s="8" t="s">
        <v>1144</v>
      </c>
      <c r="C36" s="60" t="s">
        <v>1145</v>
      </c>
      <c r="D36" s="54" t="s">
        <v>1146</v>
      </c>
      <c r="E36" s="6" t="s">
        <v>72</v>
      </c>
      <c r="F36" s="19">
        <v>26254028</v>
      </c>
      <c r="G36" s="24">
        <v>228961.38</v>
      </c>
      <c r="H36" s="24">
        <v>1.19</v>
      </c>
      <c r="I36" s="31"/>
      <c r="J36" s="31"/>
      <c r="K36" s="35"/>
    </row>
    <row r="37" spans="2:11" x14ac:dyDescent="0.25">
      <c r="B37" s="8" t="s">
        <v>424</v>
      </c>
      <c r="C37" s="60" t="s">
        <v>425</v>
      </c>
      <c r="D37" s="54" t="s">
        <v>426</v>
      </c>
      <c r="E37" s="6" t="s">
        <v>427</v>
      </c>
      <c r="F37" s="19">
        <v>72829275</v>
      </c>
      <c r="G37" s="24">
        <v>207308.53</v>
      </c>
      <c r="H37" s="24">
        <v>1.08</v>
      </c>
      <c r="I37" s="31"/>
      <c r="J37" s="31"/>
      <c r="K37" s="35"/>
    </row>
    <row r="38" spans="2:11" x14ac:dyDescent="0.25">
      <c r="B38" s="8" t="s">
        <v>1147</v>
      </c>
      <c r="C38" s="60" t="s">
        <v>1148</v>
      </c>
      <c r="D38" s="54" t="s">
        <v>1149</v>
      </c>
      <c r="E38" s="6" t="s">
        <v>207</v>
      </c>
      <c r="F38" s="19">
        <v>17578119</v>
      </c>
      <c r="G38" s="24">
        <v>197314.39</v>
      </c>
      <c r="H38" s="24">
        <v>1.03</v>
      </c>
      <c r="I38" s="31"/>
      <c r="J38" s="31"/>
      <c r="K38" s="35"/>
    </row>
    <row r="39" spans="2:11" x14ac:dyDescent="0.25">
      <c r="B39" s="8" t="s">
        <v>598</v>
      </c>
      <c r="C39" s="60" t="s">
        <v>599</v>
      </c>
      <c r="D39" s="54" t="s">
        <v>600</v>
      </c>
      <c r="E39" s="6" t="s">
        <v>601</v>
      </c>
      <c r="F39" s="19">
        <v>42566305</v>
      </c>
      <c r="G39" s="24">
        <v>191739.92</v>
      </c>
      <c r="H39" s="24">
        <v>1</v>
      </c>
      <c r="I39" s="31"/>
      <c r="J39" s="31"/>
      <c r="K39" s="35"/>
    </row>
    <row r="40" spans="2:11" x14ac:dyDescent="0.25">
      <c r="B40" s="8" t="s">
        <v>88</v>
      </c>
      <c r="C40" s="60" t="s">
        <v>89</v>
      </c>
      <c r="D40" s="54" t="s">
        <v>90</v>
      </c>
      <c r="E40" s="6" t="s">
        <v>91</v>
      </c>
      <c r="F40" s="19">
        <v>8477007</v>
      </c>
      <c r="G40" s="24">
        <v>183544.16</v>
      </c>
      <c r="H40" s="24">
        <v>0.96</v>
      </c>
      <c r="I40" s="31"/>
      <c r="J40" s="31"/>
      <c r="K40" s="35"/>
    </row>
    <row r="41" spans="2:11" x14ac:dyDescent="0.25">
      <c r="B41" s="8" t="s">
        <v>1064</v>
      </c>
      <c r="C41" s="60" t="s">
        <v>1065</v>
      </c>
      <c r="D41" s="54" t="s">
        <v>1066</v>
      </c>
      <c r="E41" s="6" t="s">
        <v>76</v>
      </c>
      <c r="F41" s="19">
        <v>7137546</v>
      </c>
      <c r="G41" s="24">
        <v>182557.01</v>
      </c>
      <c r="H41" s="24">
        <v>0.95</v>
      </c>
      <c r="I41" s="31"/>
      <c r="J41" s="31"/>
      <c r="K41" s="35"/>
    </row>
    <row r="42" spans="2:11" x14ac:dyDescent="0.25">
      <c r="B42" s="8" t="s">
        <v>1052</v>
      </c>
      <c r="C42" s="60" t="s">
        <v>1053</v>
      </c>
      <c r="D42" s="54" t="s">
        <v>1054</v>
      </c>
      <c r="E42" s="6" t="s">
        <v>65</v>
      </c>
      <c r="F42" s="19">
        <v>2077333</v>
      </c>
      <c r="G42" s="24">
        <v>182421</v>
      </c>
      <c r="H42" s="24">
        <v>0.95</v>
      </c>
      <c r="I42" s="31"/>
      <c r="J42" s="31"/>
      <c r="K42" s="35"/>
    </row>
    <row r="43" spans="2:11" x14ac:dyDescent="0.25">
      <c r="B43" s="8" t="s">
        <v>605</v>
      </c>
      <c r="C43" s="60" t="s">
        <v>606</v>
      </c>
      <c r="D43" s="54" t="s">
        <v>607</v>
      </c>
      <c r="E43" s="6" t="s">
        <v>608</v>
      </c>
      <c r="F43" s="19">
        <v>13831229</v>
      </c>
      <c r="G43" s="24">
        <v>181548.71</v>
      </c>
      <c r="H43" s="24">
        <v>0.95</v>
      </c>
      <c r="I43" s="31"/>
      <c r="J43" s="31"/>
      <c r="K43" s="35"/>
    </row>
    <row r="44" spans="2:11" x14ac:dyDescent="0.25">
      <c r="B44" s="8" t="s">
        <v>507</v>
      </c>
      <c r="C44" s="60" t="s">
        <v>508</v>
      </c>
      <c r="D44" s="54" t="s">
        <v>509</v>
      </c>
      <c r="E44" s="6" t="s">
        <v>72</v>
      </c>
      <c r="F44" s="19">
        <v>10821063</v>
      </c>
      <c r="G44" s="24">
        <v>176578.11</v>
      </c>
      <c r="H44" s="24">
        <v>0.92</v>
      </c>
      <c r="I44" s="31"/>
      <c r="J44" s="31"/>
      <c r="K44" s="35"/>
    </row>
    <row r="45" spans="2:11" x14ac:dyDescent="0.25">
      <c r="B45" s="8" t="s">
        <v>99</v>
      </c>
      <c r="C45" s="60" t="s">
        <v>100</v>
      </c>
      <c r="D45" s="54" t="s">
        <v>101</v>
      </c>
      <c r="E45" s="6" t="s">
        <v>65</v>
      </c>
      <c r="F45" s="19">
        <v>2580094</v>
      </c>
      <c r="G45" s="24">
        <v>169924.99</v>
      </c>
      <c r="H45" s="24">
        <v>0.89</v>
      </c>
      <c r="I45" s="31"/>
      <c r="J45" s="31"/>
      <c r="K45" s="35"/>
    </row>
    <row r="46" spans="2:11" x14ac:dyDescent="0.25">
      <c r="B46" s="8" t="s">
        <v>595</v>
      </c>
      <c r="C46" s="60" t="s">
        <v>596</v>
      </c>
      <c r="D46" s="54" t="s">
        <v>597</v>
      </c>
      <c r="E46" s="6" t="s">
        <v>209</v>
      </c>
      <c r="F46" s="19">
        <v>4241118</v>
      </c>
      <c r="G46" s="24">
        <v>167248.49</v>
      </c>
      <c r="H46" s="24">
        <v>0.87</v>
      </c>
      <c r="I46" s="31"/>
      <c r="J46" s="31"/>
      <c r="K46" s="35"/>
    </row>
    <row r="47" spans="2:11" x14ac:dyDescent="0.25">
      <c r="B47" s="8" t="s">
        <v>421</v>
      </c>
      <c r="C47" s="60" t="s">
        <v>422</v>
      </c>
      <c r="D47" s="54" t="s">
        <v>423</v>
      </c>
      <c r="E47" s="6" t="s">
        <v>51</v>
      </c>
      <c r="F47" s="19">
        <v>11902429</v>
      </c>
      <c r="G47" s="24">
        <v>164729.62</v>
      </c>
      <c r="H47" s="24">
        <v>0.86</v>
      </c>
      <c r="I47" s="31"/>
      <c r="J47" s="31"/>
      <c r="K47" s="35"/>
    </row>
    <row r="48" spans="2:11" x14ac:dyDescent="0.25">
      <c r="B48" s="8" t="s">
        <v>919</v>
      </c>
      <c r="C48" s="60" t="s">
        <v>920</v>
      </c>
      <c r="D48" s="54" t="s">
        <v>921</v>
      </c>
      <c r="E48" s="6" t="s">
        <v>123</v>
      </c>
      <c r="F48" s="19">
        <v>13442335</v>
      </c>
      <c r="G48" s="24">
        <v>157920.54999999999</v>
      </c>
      <c r="H48" s="24">
        <v>0.82</v>
      </c>
      <c r="I48" s="31"/>
      <c r="J48" s="31"/>
      <c r="K48" s="35"/>
    </row>
    <row r="49" spans="2:11" x14ac:dyDescent="0.25">
      <c r="B49" s="8" t="s">
        <v>1150</v>
      </c>
      <c r="C49" s="60" t="s">
        <v>1151</v>
      </c>
      <c r="D49" s="54" t="s">
        <v>1152</v>
      </c>
      <c r="E49" s="6" t="s">
        <v>135</v>
      </c>
      <c r="F49" s="19">
        <v>8420377</v>
      </c>
      <c r="G49" s="24">
        <v>149655.35999999999</v>
      </c>
      <c r="H49" s="24">
        <v>0.78</v>
      </c>
      <c r="I49" s="31"/>
      <c r="J49" s="31"/>
      <c r="K49" s="35"/>
    </row>
    <row r="50" spans="2:11" x14ac:dyDescent="0.25">
      <c r="B50" s="8" t="s">
        <v>1153</v>
      </c>
      <c r="C50" s="60" t="s">
        <v>1154</v>
      </c>
      <c r="D50" s="54" t="s">
        <v>1155</v>
      </c>
      <c r="E50" s="6" t="s">
        <v>119</v>
      </c>
      <c r="F50" s="19">
        <v>11424970</v>
      </c>
      <c r="G50" s="24">
        <v>143371.95000000001</v>
      </c>
      <c r="H50" s="24">
        <v>0.75</v>
      </c>
      <c r="I50" s="31"/>
      <c r="J50" s="31"/>
      <c r="K50" s="35"/>
    </row>
    <row r="51" spans="2:11" x14ac:dyDescent="0.25">
      <c r="B51" s="8" t="s">
        <v>1002</v>
      </c>
      <c r="C51" s="60" t="s">
        <v>1003</v>
      </c>
      <c r="D51" s="54" t="s">
        <v>1004</v>
      </c>
      <c r="E51" s="6" t="s">
        <v>157</v>
      </c>
      <c r="F51" s="19">
        <v>1929240</v>
      </c>
      <c r="G51" s="24">
        <v>143130.32</v>
      </c>
      <c r="H51" s="24">
        <v>0.75</v>
      </c>
      <c r="I51" s="31"/>
      <c r="J51" s="31"/>
      <c r="K51" s="35"/>
    </row>
    <row r="52" spans="2:11" x14ac:dyDescent="0.25">
      <c r="B52" s="8" t="s">
        <v>1156</v>
      </c>
      <c r="C52" s="60" t="s">
        <v>1157</v>
      </c>
      <c r="D52" s="54" t="s">
        <v>1158</v>
      </c>
      <c r="E52" s="6" t="s">
        <v>72</v>
      </c>
      <c r="F52" s="19">
        <v>61486602</v>
      </c>
      <c r="G52" s="24">
        <v>137791.48000000001</v>
      </c>
      <c r="H52" s="24">
        <v>0.72</v>
      </c>
      <c r="I52" s="31"/>
      <c r="J52" s="31"/>
      <c r="K52" s="35"/>
    </row>
    <row r="53" spans="2:11" x14ac:dyDescent="0.25">
      <c r="B53" s="8" t="s">
        <v>1159</v>
      </c>
      <c r="C53" s="60" t="s">
        <v>1160</v>
      </c>
      <c r="D53" s="54" t="s">
        <v>1161</v>
      </c>
      <c r="E53" s="6" t="s">
        <v>150</v>
      </c>
      <c r="F53" s="19">
        <v>4159909</v>
      </c>
      <c r="G53" s="24">
        <v>137102.28</v>
      </c>
      <c r="H53" s="24">
        <v>0.71</v>
      </c>
      <c r="I53" s="31"/>
      <c r="J53" s="31"/>
      <c r="K53" s="35"/>
    </row>
    <row r="54" spans="2:11" x14ac:dyDescent="0.25">
      <c r="B54" s="8" t="s">
        <v>624</v>
      </c>
      <c r="C54" s="60" t="s">
        <v>625</v>
      </c>
      <c r="D54" s="54" t="s">
        <v>626</v>
      </c>
      <c r="E54" s="6" t="s">
        <v>157</v>
      </c>
      <c r="F54" s="19">
        <v>13950223</v>
      </c>
      <c r="G54" s="24">
        <v>134243</v>
      </c>
      <c r="H54" s="24">
        <v>0.7</v>
      </c>
      <c r="I54" s="31"/>
      <c r="J54" s="31"/>
      <c r="K54" s="35"/>
    </row>
    <row r="55" spans="2:11" x14ac:dyDescent="0.25">
      <c r="B55" s="8" t="s">
        <v>412</v>
      </c>
      <c r="C55" s="60" t="s">
        <v>413</v>
      </c>
      <c r="D55" s="54" t="s">
        <v>414</v>
      </c>
      <c r="E55" s="6" t="s">
        <v>119</v>
      </c>
      <c r="F55" s="19">
        <v>10547747</v>
      </c>
      <c r="G55" s="24">
        <v>129125.52</v>
      </c>
      <c r="H55" s="24">
        <v>0.67</v>
      </c>
      <c r="I55" s="31"/>
      <c r="J55" s="31"/>
      <c r="K55" s="35"/>
    </row>
    <row r="56" spans="2:11" x14ac:dyDescent="0.25">
      <c r="B56" s="8" t="s">
        <v>1162</v>
      </c>
      <c r="C56" s="60" t="s">
        <v>1163</v>
      </c>
      <c r="D56" s="54" t="s">
        <v>1164</v>
      </c>
      <c r="E56" s="6" t="s">
        <v>533</v>
      </c>
      <c r="F56" s="19">
        <v>12207673</v>
      </c>
      <c r="G56" s="24">
        <v>123883.47</v>
      </c>
      <c r="H56" s="24">
        <v>0.65</v>
      </c>
      <c r="I56" s="31"/>
      <c r="J56" s="31"/>
      <c r="K56" s="35"/>
    </row>
    <row r="57" spans="2:11" x14ac:dyDescent="0.25">
      <c r="B57" s="8" t="s">
        <v>293</v>
      </c>
      <c r="C57" s="60" t="s">
        <v>294</v>
      </c>
      <c r="D57" s="54" t="s">
        <v>295</v>
      </c>
      <c r="E57" s="6" t="s">
        <v>135</v>
      </c>
      <c r="F57" s="19">
        <v>20161034</v>
      </c>
      <c r="G57" s="24">
        <v>119071.07</v>
      </c>
      <c r="H57" s="24">
        <v>0.62</v>
      </c>
      <c r="I57" s="31"/>
      <c r="J57" s="31"/>
      <c r="K57" s="35"/>
    </row>
    <row r="58" spans="2:11" x14ac:dyDescent="0.25">
      <c r="B58" s="8" t="s">
        <v>458</v>
      </c>
      <c r="C58" s="60" t="s">
        <v>459</v>
      </c>
      <c r="D58" s="54" t="s">
        <v>460</v>
      </c>
      <c r="E58" s="6" t="s">
        <v>65</v>
      </c>
      <c r="F58" s="19">
        <v>39265450</v>
      </c>
      <c r="G58" s="24">
        <v>116304.26</v>
      </c>
      <c r="H58" s="24">
        <v>0.61</v>
      </c>
      <c r="I58" s="31"/>
      <c r="J58" s="31"/>
      <c r="K58" s="35"/>
    </row>
    <row r="59" spans="2:11" x14ac:dyDescent="0.25">
      <c r="B59" s="8" t="s">
        <v>372</v>
      </c>
      <c r="C59" s="60" t="s">
        <v>373</v>
      </c>
      <c r="D59" s="54" t="s">
        <v>374</v>
      </c>
      <c r="E59" s="6" t="s">
        <v>51</v>
      </c>
      <c r="F59" s="19">
        <v>53578405</v>
      </c>
      <c r="G59" s="24">
        <v>100534.52</v>
      </c>
      <c r="H59" s="24">
        <v>0.52</v>
      </c>
      <c r="I59" s="31"/>
      <c r="J59" s="31"/>
      <c r="K59" s="35"/>
    </row>
    <row r="60" spans="2:11" x14ac:dyDescent="0.25">
      <c r="B60" s="8" t="s">
        <v>1165</v>
      </c>
      <c r="C60" s="60" t="s">
        <v>1166</v>
      </c>
      <c r="D60" s="54" t="s">
        <v>1167</v>
      </c>
      <c r="E60" s="6" t="s">
        <v>1168</v>
      </c>
      <c r="F60" s="19">
        <v>4882709</v>
      </c>
      <c r="G60" s="24">
        <v>85877.09</v>
      </c>
      <c r="H60" s="24">
        <v>0.45</v>
      </c>
      <c r="I60" s="31"/>
      <c r="J60" s="31"/>
      <c r="K60" s="35"/>
    </row>
    <row r="61" spans="2:11" x14ac:dyDescent="0.25">
      <c r="C61" s="58" t="s">
        <v>185</v>
      </c>
      <c r="D61" s="54"/>
      <c r="E61" s="6"/>
      <c r="F61" s="19"/>
      <c r="G61" s="25">
        <v>19190875.489999998</v>
      </c>
      <c r="H61" s="25">
        <v>100</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197</v>
      </c>
      <c r="C103" s="60" t="s">
        <v>198</v>
      </c>
      <c r="D103" s="54"/>
      <c r="E103" s="6"/>
      <c r="F103" s="19"/>
      <c r="G103" s="24">
        <v>8984.4</v>
      </c>
      <c r="H103" s="24">
        <v>0.05</v>
      </c>
      <c r="I103" s="31"/>
      <c r="J103" s="31"/>
      <c r="K103" s="35"/>
    </row>
    <row r="104" spans="1:54" x14ac:dyDescent="0.25">
      <c r="C104" s="58" t="s">
        <v>185</v>
      </c>
      <c r="D104" s="54"/>
      <c r="E104" s="6"/>
      <c r="F104" s="19"/>
      <c r="G104" s="25">
        <v>8984.4</v>
      </c>
      <c r="H104" s="25">
        <v>0.05</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4766</v>
      </c>
      <c r="D107" s="54"/>
      <c r="E107" s="6"/>
      <c r="F107" s="19"/>
      <c r="G107" s="24" t="s">
        <v>2</v>
      </c>
      <c r="H107" s="24" t="s">
        <v>2</v>
      </c>
      <c r="I107" s="31"/>
      <c r="J107" s="31"/>
      <c r="K107" s="35"/>
      <c r="L107" s="3"/>
      <c r="AI107" s="3"/>
      <c r="AV107" s="3"/>
      <c r="AX107" s="3"/>
      <c r="BB107" s="3"/>
    </row>
    <row r="108" spans="1:54" x14ac:dyDescent="0.25">
      <c r="B108" s="8"/>
      <c r="C108" s="60" t="s">
        <v>199</v>
      </c>
      <c r="D108" s="54"/>
      <c r="E108" s="6"/>
      <c r="F108" s="19"/>
      <c r="G108" s="24">
        <v>-8924.2900000000009</v>
      </c>
      <c r="H108" s="24">
        <v>-0.05</v>
      </c>
      <c r="I108" s="31"/>
      <c r="J108" s="31"/>
      <c r="K108" s="35"/>
    </row>
    <row r="109" spans="1:54" x14ac:dyDescent="0.25">
      <c r="C109" s="58" t="s">
        <v>185</v>
      </c>
      <c r="D109" s="54"/>
      <c r="E109" s="6"/>
      <c r="F109" s="19"/>
      <c r="G109" s="25">
        <v>-8924.2900000000009</v>
      </c>
      <c r="H109" s="25">
        <v>-0.05</v>
      </c>
      <c r="I109" s="31"/>
      <c r="J109" s="31"/>
      <c r="K109" s="35"/>
    </row>
    <row r="110" spans="1:54" x14ac:dyDescent="0.25">
      <c r="C110" s="57"/>
      <c r="D110" s="54"/>
      <c r="E110" s="6"/>
      <c r="F110" s="19"/>
      <c r="G110" s="24"/>
      <c r="H110" s="24"/>
      <c r="I110" s="31"/>
      <c r="J110" s="31"/>
      <c r="K110" s="35"/>
    </row>
    <row r="111" spans="1:54" x14ac:dyDescent="0.25">
      <c r="C111" s="61" t="s">
        <v>200</v>
      </c>
      <c r="D111" s="55"/>
      <c r="E111" s="5"/>
      <c r="F111" s="20"/>
      <c r="G111" s="26">
        <v>19190935.600000001</v>
      </c>
      <c r="H111" s="26">
        <v>100</v>
      </c>
      <c r="I111" s="32"/>
      <c r="J111" s="32"/>
      <c r="K111" s="36"/>
    </row>
    <row r="114" spans="3:11" x14ac:dyDescent="0.25">
      <c r="C114" s="1" t="s">
        <v>201</v>
      </c>
    </row>
    <row r="115" spans="3:11" x14ac:dyDescent="0.25">
      <c r="C115" s="37" t="s">
        <v>202</v>
      </c>
      <c r="D115" s="37"/>
      <c r="E115" s="37"/>
      <c r="F115" s="37"/>
      <c r="G115" s="37"/>
      <c r="H115" s="37"/>
      <c r="I115" s="37"/>
      <c r="J115" s="37"/>
      <c r="K115" s="37"/>
    </row>
    <row r="116" spans="3:11" x14ac:dyDescent="0.25">
      <c r="C116" s="2" t="s">
        <v>203</v>
      </c>
    </row>
    <row r="117" spans="3:11" x14ac:dyDescent="0.25">
      <c r="C117" s="2" t="s">
        <v>204</v>
      </c>
    </row>
    <row r="118" spans="3:11" ht="30" customHeight="1" x14ac:dyDescent="0.25">
      <c r="C118" s="91" t="s">
        <v>205</v>
      </c>
      <c r="D118" s="92"/>
      <c r="E118" s="92"/>
      <c r="F118" s="92"/>
      <c r="G118" s="92"/>
      <c r="H118" s="92"/>
      <c r="I118" s="92"/>
      <c r="J118" s="92"/>
      <c r="K118" s="92"/>
    </row>
    <row r="119" spans="3:11" x14ac:dyDescent="0.25">
      <c r="C119" s="2" t="s">
        <v>206</v>
      </c>
    </row>
    <row r="121" spans="3:11" x14ac:dyDescent="0.25">
      <c r="C121" s="1" t="s">
        <v>4909</v>
      </c>
      <c r="E121" s="88" t="s">
        <v>4910</v>
      </c>
    </row>
    <row r="122" spans="3:11" x14ac:dyDescent="0.25">
      <c r="E122" s="2" t="s">
        <v>4920</v>
      </c>
    </row>
  </sheetData>
  <mergeCells count="1">
    <mergeCell ref="C118:K118"/>
  </mergeCells>
  <hyperlinks>
    <hyperlink ref="J2" location="'Index'!A1" display="'Index'!A1" xr:uid="{64552B0F-4BD5-4072-AD69-18DDDAA624D4}"/>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95F42-9388-4C32-8517-7A15A1E508D4}">
  <sheetPr codeName="Sheet1"/>
  <dimension ref="A1:IV73"/>
  <sheetViews>
    <sheetView showGridLines="0" zoomScale="90" zoomScaleNormal="90" workbookViewId="0">
      <pane ySplit="6" topLeftCell="A5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2754</v>
      </c>
      <c r="J2" s="38" t="s">
        <v>4443</v>
      </c>
    </row>
    <row r="3" spans="1:54" ht="16.5" x14ac:dyDescent="0.3">
      <c r="C3" s="1" t="s">
        <v>28</v>
      </c>
      <c r="D3" s="21" t="s">
        <v>2755</v>
      </c>
      <c r="F3" s="80" t="s">
        <v>4826</v>
      </c>
      <c r="G3" s="13" t="s">
        <v>4361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872</v>
      </c>
      <c r="C24" s="60" t="s">
        <v>873</v>
      </c>
      <c r="D24" s="54" t="s">
        <v>874</v>
      </c>
      <c r="E24" s="6" t="s">
        <v>196</v>
      </c>
      <c r="F24" s="19">
        <v>321926300</v>
      </c>
      <c r="G24" s="24">
        <v>310011.15999999997</v>
      </c>
      <c r="H24" s="24">
        <v>96.83</v>
      </c>
      <c r="I24" s="31">
        <v>7.1427934999999998</v>
      </c>
      <c r="J24" s="31"/>
      <c r="K24" s="35"/>
    </row>
    <row r="25" spans="1:11" x14ac:dyDescent="0.25">
      <c r="C25" s="58" t="s">
        <v>185</v>
      </c>
      <c r="D25" s="54"/>
      <c r="E25" s="6"/>
      <c r="F25" s="19"/>
      <c r="G25" s="25">
        <v>310011.15999999997</v>
      </c>
      <c r="H25" s="25">
        <v>96.83</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13</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18</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19</v>
      </c>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197</v>
      </c>
      <c r="C53" s="60" t="s">
        <v>198</v>
      </c>
      <c r="D53" s="54"/>
      <c r="E53" s="6"/>
      <c r="F53" s="19"/>
      <c r="G53" s="24">
        <v>13.78</v>
      </c>
      <c r="H53" s="24" t="s">
        <v>4767</v>
      </c>
      <c r="I53" s="31"/>
      <c r="J53" s="31"/>
      <c r="K53" s="35"/>
    </row>
    <row r="54" spans="1:54" x14ac:dyDescent="0.25">
      <c r="C54" s="58" t="s">
        <v>185</v>
      </c>
      <c r="D54" s="54"/>
      <c r="E54" s="6"/>
      <c r="F54" s="19"/>
      <c r="G54" s="25">
        <v>13.78</v>
      </c>
      <c r="H54" s="25" t="s">
        <v>4767</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4766</v>
      </c>
      <c r="D57" s="54"/>
      <c r="E57" s="6"/>
      <c r="F57" s="19"/>
      <c r="G57" s="24" t="s">
        <v>2</v>
      </c>
      <c r="H57" s="24" t="s">
        <v>2</v>
      </c>
      <c r="I57" s="31"/>
      <c r="J57" s="31"/>
      <c r="K57" s="35"/>
      <c r="L57" s="3"/>
      <c r="AI57" s="3"/>
      <c r="AV57" s="3"/>
      <c r="AX57" s="3"/>
      <c r="BB57" s="3"/>
    </row>
    <row r="58" spans="1:54" x14ac:dyDescent="0.25">
      <c r="B58" s="8"/>
      <c r="C58" s="60" t="s">
        <v>199</v>
      </c>
      <c r="D58" s="54"/>
      <c r="E58" s="6"/>
      <c r="F58" s="19"/>
      <c r="G58" s="24">
        <v>10120.16</v>
      </c>
      <c r="H58" s="24">
        <v>3.17</v>
      </c>
      <c r="I58" s="31"/>
      <c r="J58" s="31"/>
      <c r="K58" s="35"/>
    </row>
    <row r="59" spans="1:54" x14ac:dyDescent="0.25">
      <c r="C59" s="58" t="s">
        <v>185</v>
      </c>
      <c r="D59" s="54"/>
      <c r="E59" s="6"/>
      <c r="F59" s="19"/>
      <c r="G59" s="25">
        <v>10120.16</v>
      </c>
      <c r="H59" s="25">
        <v>3.17</v>
      </c>
      <c r="I59" s="31"/>
      <c r="J59" s="31"/>
      <c r="K59" s="35"/>
    </row>
    <row r="60" spans="1:54" x14ac:dyDescent="0.25">
      <c r="C60" s="57"/>
      <c r="D60" s="54"/>
      <c r="E60" s="6"/>
      <c r="F60" s="19"/>
      <c r="G60" s="24"/>
      <c r="H60" s="24"/>
      <c r="I60" s="31"/>
      <c r="J60" s="31"/>
      <c r="K60" s="35"/>
    </row>
    <row r="61" spans="1:54" x14ac:dyDescent="0.25">
      <c r="C61" s="61" t="s">
        <v>200</v>
      </c>
      <c r="D61" s="55"/>
      <c r="E61" s="5"/>
      <c r="F61" s="20"/>
      <c r="G61" s="26">
        <v>320145.09999999998</v>
      </c>
      <c r="H61" s="26">
        <v>100</v>
      </c>
      <c r="I61" s="32"/>
      <c r="J61" s="32"/>
      <c r="K61" s="36"/>
    </row>
    <row r="64" spans="1:54" x14ac:dyDescent="0.25">
      <c r="C64" s="1" t="s">
        <v>201</v>
      </c>
    </row>
    <row r="65" spans="3:11" x14ac:dyDescent="0.25">
      <c r="C65" s="37" t="s">
        <v>202</v>
      </c>
      <c r="D65" s="37"/>
      <c r="E65" s="37"/>
      <c r="F65" s="37"/>
      <c r="G65" s="37"/>
      <c r="H65" s="37"/>
      <c r="I65" s="37"/>
      <c r="J65" s="37"/>
      <c r="K65" s="37"/>
    </row>
    <row r="66" spans="3:11" x14ac:dyDescent="0.25">
      <c r="C66" s="2" t="s">
        <v>203</v>
      </c>
    </row>
    <row r="67" spans="3:11" x14ac:dyDescent="0.25">
      <c r="C67" s="2" t="s">
        <v>204</v>
      </c>
    </row>
    <row r="68" spans="3:11" ht="30" customHeight="1" x14ac:dyDescent="0.25">
      <c r="C68" s="91" t="s">
        <v>205</v>
      </c>
      <c r="D68" s="92"/>
      <c r="E68" s="92"/>
      <c r="F68" s="92"/>
      <c r="G68" s="92"/>
      <c r="H68" s="92"/>
      <c r="I68" s="92"/>
      <c r="J68" s="92"/>
      <c r="K68" s="92"/>
    </row>
    <row r="69" spans="3:11" x14ac:dyDescent="0.25">
      <c r="C69" s="2" t="s">
        <v>206</v>
      </c>
    </row>
    <row r="70" spans="3:11" x14ac:dyDescent="0.25">
      <c r="C70" s="2" t="s">
        <v>4904</v>
      </c>
    </row>
    <row r="72" spans="3:11" x14ac:dyDescent="0.25">
      <c r="C72" s="1" t="s">
        <v>4909</v>
      </c>
      <c r="E72" s="88" t="s">
        <v>4910</v>
      </c>
    </row>
    <row r="73" spans="3:11" x14ac:dyDescent="0.25">
      <c r="E73" s="2" t="s">
        <v>4930</v>
      </c>
    </row>
  </sheetData>
  <mergeCells count="1">
    <mergeCell ref="C68:K68"/>
  </mergeCells>
  <hyperlinks>
    <hyperlink ref="J2" location="'Index'!A1" display="'Index'!A1" xr:uid="{DA9F1D43-A3CD-457A-8D0D-015D69A5495D}"/>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31FA4-C69B-44A2-9F9F-90E76FACBDDD}">
  <sheetPr codeName="Sheet1"/>
  <dimension ref="A1:IV100"/>
  <sheetViews>
    <sheetView showGridLines="0" zoomScale="90" zoomScaleNormal="90" workbookViewId="0">
      <pane ySplit="6" topLeftCell="A8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2756</v>
      </c>
      <c r="J2" s="38" t="s">
        <v>4443</v>
      </c>
    </row>
    <row r="3" spans="1:54" ht="16.5" x14ac:dyDescent="0.3">
      <c r="C3" s="1" t="s">
        <v>28</v>
      </c>
      <c r="D3" s="21" t="s">
        <v>2757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69</v>
      </c>
      <c r="C11" s="60" t="s">
        <v>70</v>
      </c>
      <c r="D11" s="54" t="s">
        <v>71</v>
      </c>
      <c r="E11" s="6" t="s">
        <v>72</v>
      </c>
      <c r="F11" s="19">
        <v>140000</v>
      </c>
      <c r="G11" s="24">
        <v>1122.17</v>
      </c>
      <c r="H11" s="24">
        <v>6.21</v>
      </c>
      <c r="I11" s="31"/>
      <c r="J11" s="31"/>
      <c r="K11" s="35"/>
    </row>
    <row r="12" spans="1:54" x14ac:dyDescent="0.25">
      <c r="B12" s="8" t="s">
        <v>45</v>
      </c>
      <c r="C12" s="60" t="s">
        <v>46</v>
      </c>
      <c r="D12" s="54" t="s">
        <v>47</v>
      </c>
      <c r="E12" s="6" t="s">
        <v>44</v>
      </c>
      <c r="F12" s="19">
        <v>140000</v>
      </c>
      <c r="G12" s="24">
        <v>1024.17</v>
      </c>
      <c r="H12" s="24">
        <v>5.66</v>
      </c>
      <c r="I12" s="31"/>
      <c r="J12" s="31"/>
      <c r="K12" s="35"/>
    </row>
    <row r="13" spans="1:54" x14ac:dyDescent="0.25">
      <c r="B13" s="8" t="s">
        <v>41</v>
      </c>
      <c r="C13" s="60" t="s">
        <v>42</v>
      </c>
      <c r="D13" s="54" t="s">
        <v>43</v>
      </c>
      <c r="E13" s="6" t="s">
        <v>44</v>
      </c>
      <c r="F13" s="19">
        <v>75000</v>
      </c>
      <c r="G13" s="24">
        <v>904.43</v>
      </c>
      <c r="H13" s="24">
        <v>5</v>
      </c>
      <c r="I13" s="31"/>
      <c r="J13" s="31"/>
      <c r="K13" s="35"/>
    </row>
    <row r="14" spans="1:54" x14ac:dyDescent="0.25">
      <c r="B14" s="8" t="s">
        <v>323</v>
      </c>
      <c r="C14" s="60" t="s">
        <v>324</v>
      </c>
      <c r="D14" s="54" t="s">
        <v>325</v>
      </c>
      <c r="E14" s="6" t="s">
        <v>326</v>
      </c>
      <c r="F14" s="19">
        <v>125000</v>
      </c>
      <c r="G14" s="24">
        <v>818.5</v>
      </c>
      <c r="H14" s="24">
        <v>4.53</v>
      </c>
      <c r="I14" s="31"/>
      <c r="J14" s="31"/>
      <c r="K14" s="35"/>
    </row>
    <row r="15" spans="1:54" x14ac:dyDescent="0.25">
      <c r="B15" s="8" t="s">
        <v>48</v>
      </c>
      <c r="C15" s="60" t="s">
        <v>49</v>
      </c>
      <c r="D15" s="54" t="s">
        <v>50</v>
      </c>
      <c r="E15" s="6" t="s">
        <v>51</v>
      </c>
      <c r="F15" s="19">
        <v>63414</v>
      </c>
      <c r="G15" s="24">
        <v>793.06</v>
      </c>
      <c r="H15" s="24">
        <v>4.3899999999999997</v>
      </c>
      <c r="I15" s="31"/>
      <c r="J15" s="31"/>
      <c r="K15" s="35"/>
    </row>
    <row r="16" spans="1:54" x14ac:dyDescent="0.25">
      <c r="B16" s="8" t="s">
        <v>99</v>
      </c>
      <c r="C16" s="60" t="s">
        <v>100</v>
      </c>
      <c r="D16" s="54" t="s">
        <v>101</v>
      </c>
      <c r="E16" s="6" t="s">
        <v>65</v>
      </c>
      <c r="F16" s="19">
        <v>12000</v>
      </c>
      <c r="G16" s="24">
        <v>790.32</v>
      </c>
      <c r="H16" s="24">
        <v>4.37</v>
      </c>
      <c r="I16" s="31"/>
      <c r="J16" s="31"/>
      <c r="K16" s="35"/>
    </row>
    <row r="17" spans="2:11" x14ac:dyDescent="0.25">
      <c r="B17" s="8" t="s">
        <v>59</v>
      </c>
      <c r="C17" s="60" t="s">
        <v>60</v>
      </c>
      <c r="D17" s="54" t="s">
        <v>61</v>
      </c>
      <c r="E17" s="6" t="s">
        <v>44</v>
      </c>
      <c r="F17" s="19">
        <v>80000</v>
      </c>
      <c r="G17" s="24">
        <v>783.52</v>
      </c>
      <c r="H17" s="24">
        <v>4.33</v>
      </c>
      <c r="I17" s="31"/>
      <c r="J17" s="31"/>
      <c r="K17" s="35"/>
    </row>
    <row r="18" spans="2:11" x14ac:dyDescent="0.25">
      <c r="B18" s="8" t="s">
        <v>2758</v>
      </c>
      <c r="C18" s="60" t="s">
        <v>2759</v>
      </c>
      <c r="D18" s="54" t="s">
        <v>2760</v>
      </c>
      <c r="E18" s="6" t="s">
        <v>72</v>
      </c>
      <c r="F18" s="19">
        <v>52804</v>
      </c>
      <c r="G18" s="24">
        <v>743.16</v>
      </c>
      <c r="H18" s="24">
        <v>4.1100000000000003</v>
      </c>
      <c r="I18" s="31"/>
      <c r="J18" s="31"/>
      <c r="K18" s="35"/>
    </row>
    <row r="19" spans="2:11" x14ac:dyDescent="0.25">
      <c r="B19" s="8" t="s">
        <v>81</v>
      </c>
      <c r="C19" s="60" t="s">
        <v>82</v>
      </c>
      <c r="D19" s="54" t="s">
        <v>83</v>
      </c>
      <c r="E19" s="6" t="s">
        <v>84</v>
      </c>
      <c r="F19" s="19">
        <v>54000</v>
      </c>
      <c r="G19" s="24">
        <v>725.71</v>
      </c>
      <c r="H19" s="24">
        <v>4.01</v>
      </c>
      <c r="I19" s="31"/>
      <c r="J19" s="31"/>
      <c r="K19" s="35"/>
    </row>
    <row r="20" spans="2:11" x14ac:dyDescent="0.25">
      <c r="B20" s="8" t="s">
        <v>219</v>
      </c>
      <c r="C20" s="60" t="s">
        <v>220</v>
      </c>
      <c r="D20" s="54" t="s">
        <v>221</v>
      </c>
      <c r="E20" s="6" t="s">
        <v>207</v>
      </c>
      <c r="F20" s="19">
        <v>65000</v>
      </c>
      <c r="G20" s="24">
        <v>723.52</v>
      </c>
      <c r="H20" s="24">
        <v>4</v>
      </c>
      <c r="I20" s="31"/>
      <c r="J20" s="31"/>
      <c r="K20" s="35"/>
    </row>
    <row r="21" spans="2:11" x14ac:dyDescent="0.25">
      <c r="B21" s="8" t="s">
        <v>421</v>
      </c>
      <c r="C21" s="60" t="s">
        <v>422</v>
      </c>
      <c r="D21" s="54" t="s">
        <v>423</v>
      </c>
      <c r="E21" s="6" t="s">
        <v>51</v>
      </c>
      <c r="F21" s="19">
        <v>50000</v>
      </c>
      <c r="G21" s="24">
        <v>692</v>
      </c>
      <c r="H21" s="24">
        <v>3.83</v>
      </c>
      <c r="I21" s="31"/>
      <c r="J21" s="31"/>
      <c r="K21" s="35"/>
    </row>
    <row r="22" spans="2:11" x14ac:dyDescent="0.25">
      <c r="B22" s="8" t="s">
        <v>222</v>
      </c>
      <c r="C22" s="60" t="s">
        <v>223</v>
      </c>
      <c r="D22" s="54" t="s">
        <v>224</v>
      </c>
      <c r="E22" s="6" t="s">
        <v>218</v>
      </c>
      <c r="F22" s="19">
        <v>170000</v>
      </c>
      <c r="G22" s="24">
        <v>671.16</v>
      </c>
      <c r="H22" s="24">
        <v>3.71</v>
      </c>
      <c r="I22" s="31"/>
      <c r="J22" s="31"/>
      <c r="K22" s="35"/>
    </row>
    <row r="23" spans="2:11" x14ac:dyDescent="0.25">
      <c r="B23" s="8" t="s">
        <v>510</v>
      </c>
      <c r="C23" s="60" t="s">
        <v>511</v>
      </c>
      <c r="D23" s="54" t="s">
        <v>512</v>
      </c>
      <c r="E23" s="6" t="s">
        <v>44</v>
      </c>
      <c r="F23" s="19">
        <v>250000</v>
      </c>
      <c r="G23" s="24">
        <v>619</v>
      </c>
      <c r="H23" s="24">
        <v>3.42</v>
      </c>
      <c r="I23" s="31"/>
      <c r="J23" s="31"/>
      <c r="K23" s="35"/>
    </row>
    <row r="24" spans="2:11" x14ac:dyDescent="0.25">
      <c r="B24" s="8" t="s">
        <v>486</v>
      </c>
      <c r="C24" s="60" t="s">
        <v>487</v>
      </c>
      <c r="D24" s="54" t="s">
        <v>488</v>
      </c>
      <c r="E24" s="6" t="s">
        <v>119</v>
      </c>
      <c r="F24" s="19">
        <v>35000</v>
      </c>
      <c r="G24" s="24">
        <v>615.02</v>
      </c>
      <c r="H24" s="24">
        <v>3.4</v>
      </c>
      <c r="I24" s="31"/>
      <c r="J24" s="31"/>
      <c r="K24" s="35"/>
    </row>
    <row r="25" spans="2:11" x14ac:dyDescent="0.25">
      <c r="B25" s="8" t="s">
        <v>540</v>
      </c>
      <c r="C25" s="60" t="s">
        <v>541</v>
      </c>
      <c r="D25" s="54" t="s">
        <v>542</v>
      </c>
      <c r="E25" s="6" t="s">
        <v>131</v>
      </c>
      <c r="F25" s="19">
        <v>116896</v>
      </c>
      <c r="G25" s="24">
        <v>602.13</v>
      </c>
      <c r="H25" s="24">
        <v>3.33</v>
      </c>
      <c r="I25" s="31"/>
      <c r="J25" s="31"/>
      <c r="K25" s="35"/>
    </row>
    <row r="26" spans="2:11" x14ac:dyDescent="0.25">
      <c r="B26" s="8" t="s">
        <v>275</v>
      </c>
      <c r="C26" s="60" t="s">
        <v>276</v>
      </c>
      <c r="D26" s="54" t="s">
        <v>277</v>
      </c>
      <c r="E26" s="6" t="s">
        <v>207</v>
      </c>
      <c r="F26" s="19">
        <v>300000</v>
      </c>
      <c r="G26" s="24">
        <v>575.58000000000004</v>
      </c>
      <c r="H26" s="24">
        <v>3.18</v>
      </c>
      <c r="I26" s="31"/>
      <c r="J26" s="31"/>
      <c r="K26" s="35"/>
    </row>
    <row r="27" spans="2:11" x14ac:dyDescent="0.25">
      <c r="B27" s="8" t="s">
        <v>534</v>
      </c>
      <c r="C27" s="60" t="s">
        <v>535</v>
      </c>
      <c r="D27" s="54" t="s">
        <v>536</v>
      </c>
      <c r="E27" s="6" t="s">
        <v>105</v>
      </c>
      <c r="F27" s="19">
        <v>9000</v>
      </c>
      <c r="G27" s="24">
        <v>554.63</v>
      </c>
      <c r="H27" s="24">
        <v>3.07</v>
      </c>
      <c r="I27" s="31"/>
      <c r="J27" s="31"/>
      <c r="K27" s="35"/>
    </row>
    <row r="28" spans="2:11" x14ac:dyDescent="0.25">
      <c r="B28" s="8" t="s">
        <v>461</v>
      </c>
      <c r="C28" s="60" t="s">
        <v>462</v>
      </c>
      <c r="D28" s="54" t="s">
        <v>463</v>
      </c>
      <c r="E28" s="6" t="s">
        <v>72</v>
      </c>
      <c r="F28" s="19">
        <v>17000</v>
      </c>
      <c r="G28" s="24">
        <v>537.22</v>
      </c>
      <c r="H28" s="24">
        <v>2.97</v>
      </c>
      <c r="I28" s="31"/>
      <c r="J28" s="31"/>
      <c r="K28" s="35"/>
    </row>
    <row r="29" spans="2:11" x14ac:dyDescent="0.25">
      <c r="B29" s="8" t="s">
        <v>443</v>
      </c>
      <c r="C29" s="60" t="s">
        <v>444</v>
      </c>
      <c r="D29" s="54" t="s">
        <v>445</v>
      </c>
      <c r="E29" s="6" t="s">
        <v>72</v>
      </c>
      <c r="F29" s="19">
        <v>35000</v>
      </c>
      <c r="G29" s="24">
        <v>474.15</v>
      </c>
      <c r="H29" s="24">
        <v>2.62</v>
      </c>
      <c r="I29" s="31"/>
      <c r="J29" s="31"/>
      <c r="K29" s="35"/>
    </row>
    <row r="30" spans="2:11" x14ac:dyDescent="0.25">
      <c r="B30" s="8" t="s">
        <v>516</v>
      </c>
      <c r="C30" s="60" t="s">
        <v>517</v>
      </c>
      <c r="D30" s="54" t="s">
        <v>518</v>
      </c>
      <c r="E30" s="6" t="s">
        <v>72</v>
      </c>
      <c r="F30" s="19">
        <v>40000</v>
      </c>
      <c r="G30" s="24">
        <v>431.2</v>
      </c>
      <c r="H30" s="24">
        <v>2.38</v>
      </c>
      <c r="I30" s="31"/>
      <c r="J30" s="31"/>
      <c r="K30" s="35"/>
    </row>
    <row r="31" spans="2:11" x14ac:dyDescent="0.25">
      <c r="B31" s="8" t="s">
        <v>2113</v>
      </c>
      <c r="C31" s="60" t="s">
        <v>2114</v>
      </c>
      <c r="D31" s="54" t="s">
        <v>2115</v>
      </c>
      <c r="E31" s="6" t="s">
        <v>58</v>
      </c>
      <c r="F31" s="19">
        <v>40000</v>
      </c>
      <c r="G31" s="24">
        <v>423.04</v>
      </c>
      <c r="H31" s="24">
        <v>2.34</v>
      </c>
      <c r="I31" s="31"/>
      <c r="J31" s="31"/>
      <c r="K31" s="35"/>
    </row>
    <row r="32" spans="2:11" x14ac:dyDescent="0.25">
      <c r="B32" s="8" t="s">
        <v>330</v>
      </c>
      <c r="C32" s="60" t="s">
        <v>331</v>
      </c>
      <c r="D32" s="54" t="s">
        <v>332</v>
      </c>
      <c r="E32" s="6" t="s">
        <v>58</v>
      </c>
      <c r="F32" s="19">
        <v>50000</v>
      </c>
      <c r="G32" s="24">
        <v>397.98</v>
      </c>
      <c r="H32" s="24">
        <v>2.2000000000000002</v>
      </c>
      <c r="I32" s="31"/>
      <c r="J32" s="31"/>
      <c r="K32" s="35"/>
    </row>
    <row r="33" spans="2:11" x14ac:dyDescent="0.25">
      <c r="B33" s="8" t="s">
        <v>215</v>
      </c>
      <c r="C33" s="60" t="s">
        <v>216</v>
      </c>
      <c r="D33" s="54" t="s">
        <v>217</v>
      </c>
      <c r="E33" s="6" t="s">
        <v>218</v>
      </c>
      <c r="F33" s="19">
        <v>250000</v>
      </c>
      <c r="G33" s="24">
        <v>385.33</v>
      </c>
      <c r="H33" s="24">
        <v>2.13</v>
      </c>
      <c r="I33" s="31"/>
      <c r="J33" s="31"/>
      <c r="K33" s="35"/>
    </row>
    <row r="34" spans="2:11" x14ac:dyDescent="0.25">
      <c r="B34" s="8" t="s">
        <v>492</v>
      </c>
      <c r="C34" s="60" t="s">
        <v>493</v>
      </c>
      <c r="D34" s="54" t="s">
        <v>494</v>
      </c>
      <c r="E34" s="6" t="s">
        <v>76</v>
      </c>
      <c r="F34" s="19">
        <v>340068</v>
      </c>
      <c r="G34" s="24">
        <v>374.72</v>
      </c>
      <c r="H34" s="24">
        <v>2.0699999999999998</v>
      </c>
      <c r="I34" s="31"/>
      <c r="J34" s="31"/>
      <c r="K34" s="35"/>
    </row>
    <row r="35" spans="2:11" x14ac:dyDescent="0.25">
      <c r="B35" s="8" t="s">
        <v>1150</v>
      </c>
      <c r="C35" s="60" t="s">
        <v>1151</v>
      </c>
      <c r="D35" s="54" t="s">
        <v>1152</v>
      </c>
      <c r="E35" s="6" t="s">
        <v>135</v>
      </c>
      <c r="F35" s="19">
        <v>20000</v>
      </c>
      <c r="G35" s="24">
        <v>355.46</v>
      </c>
      <c r="H35" s="24">
        <v>1.97</v>
      </c>
      <c r="I35" s="31"/>
      <c r="J35" s="31"/>
      <c r="K35" s="35"/>
    </row>
    <row r="36" spans="2:11" x14ac:dyDescent="0.25">
      <c r="B36" s="8" t="s">
        <v>1804</v>
      </c>
      <c r="C36" s="60" t="s">
        <v>1805</v>
      </c>
      <c r="D36" s="54" t="s">
        <v>1806</v>
      </c>
      <c r="E36" s="6" t="s">
        <v>72</v>
      </c>
      <c r="F36" s="19">
        <v>170000</v>
      </c>
      <c r="G36" s="24">
        <v>330.77</v>
      </c>
      <c r="H36" s="24">
        <v>1.83</v>
      </c>
      <c r="I36" s="31"/>
      <c r="J36" s="31"/>
      <c r="K36" s="35"/>
    </row>
    <row r="37" spans="2:11" x14ac:dyDescent="0.25">
      <c r="B37" s="8" t="s">
        <v>1814</v>
      </c>
      <c r="C37" s="60" t="s">
        <v>1815</v>
      </c>
      <c r="D37" s="54" t="s">
        <v>1816</v>
      </c>
      <c r="E37" s="6" t="s">
        <v>58</v>
      </c>
      <c r="F37" s="19">
        <v>100000</v>
      </c>
      <c r="G37" s="24">
        <v>271.60000000000002</v>
      </c>
      <c r="H37" s="24">
        <v>1.5</v>
      </c>
      <c r="I37" s="31"/>
      <c r="J37" s="31"/>
      <c r="K37" s="35"/>
    </row>
    <row r="38" spans="2:11" x14ac:dyDescent="0.25">
      <c r="B38" s="8" t="s">
        <v>922</v>
      </c>
      <c r="C38" s="60" t="s">
        <v>923</v>
      </c>
      <c r="D38" s="54" t="s">
        <v>924</v>
      </c>
      <c r="E38" s="6" t="s">
        <v>91</v>
      </c>
      <c r="F38" s="19">
        <v>50837</v>
      </c>
      <c r="G38" s="24">
        <v>85.01</v>
      </c>
      <c r="H38" s="24">
        <v>0.47</v>
      </c>
      <c r="I38" s="31"/>
      <c r="J38" s="31"/>
      <c r="K38" s="35"/>
    </row>
    <row r="39" spans="2:11" x14ac:dyDescent="0.25">
      <c r="C39" s="58" t="s">
        <v>185</v>
      </c>
      <c r="D39" s="54"/>
      <c r="E39" s="6"/>
      <c r="F39" s="19"/>
      <c r="G39" s="25">
        <v>16824.560000000001</v>
      </c>
      <c r="H39" s="25">
        <v>93.03</v>
      </c>
      <c r="I39" s="31"/>
      <c r="J39" s="31"/>
      <c r="K39" s="35"/>
    </row>
    <row r="40" spans="2:11" x14ac:dyDescent="0.25">
      <c r="C40" s="57"/>
      <c r="D40" s="54"/>
      <c r="E40" s="6"/>
      <c r="F40" s="19"/>
      <c r="G40" s="24"/>
      <c r="H40" s="24"/>
      <c r="I40" s="31"/>
      <c r="J40" s="31"/>
      <c r="K40" s="35"/>
    </row>
    <row r="41" spans="2:11" x14ac:dyDescent="0.25">
      <c r="C41" s="58" t="s">
        <v>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4</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5</v>
      </c>
      <c r="D45" s="54"/>
      <c r="E45" s="6"/>
      <c r="F45" s="19"/>
      <c r="G45" s="24"/>
      <c r="H45" s="24"/>
      <c r="I45" s="31"/>
      <c r="J45" s="31"/>
      <c r="K45" s="35"/>
    </row>
    <row r="46" spans="2:11" x14ac:dyDescent="0.25">
      <c r="C46" s="57"/>
      <c r="D46" s="54"/>
      <c r="E46" s="6"/>
      <c r="F46" s="19"/>
      <c r="G46" s="24"/>
      <c r="H46" s="24"/>
      <c r="I46" s="31"/>
      <c r="J46" s="31"/>
      <c r="K46" s="35"/>
    </row>
    <row r="47" spans="2:11" x14ac:dyDescent="0.25">
      <c r="C47" s="58" t="s">
        <v>6</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7</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8</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9</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10</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11</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13</v>
      </c>
      <c r="D59" s="54"/>
      <c r="E59" s="6"/>
      <c r="F59" s="19"/>
      <c r="G59" s="24"/>
      <c r="H59" s="24"/>
      <c r="I59" s="31"/>
      <c r="J59" s="31"/>
      <c r="K59" s="35"/>
    </row>
    <row r="60" spans="3:11" x14ac:dyDescent="0.25">
      <c r="C60" s="57"/>
      <c r="D60" s="54"/>
      <c r="E60" s="6"/>
      <c r="F60" s="19"/>
      <c r="G60" s="24"/>
      <c r="H60" s="24"/>
      <c r="I60" s="31"/>
      <c r="J60" s="31"/>
      <c r="K60" s="35"/>
    </row>
    <row r="61" spans="3:11" x14ac:dyDescent="0.25">
      <c r="C61" s="58" t="s">
        <v>14</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15</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16</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17</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18</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19</v>
      </c>
      <c r="D71" s="54"/>
      <c r="E71" s="6"/>
      <c r="F71" s="19"/>
      <c r="G71" s="24"/>
      <c r="H71" s="24"/>
      <c r="I71" s="31"/>
      <c r="J71" s="31"/>
      <c r="K71" s="35"/>
    </row>
    <row r="72" spans="1:11" x14ac:dyDescent="0.25">
      <c r="A72" s="28"/>
      <c r="B72" s="28"/>
      <c r="C72" s="58" t="s">
        <v>20</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21</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22</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23</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C80" s="59" t="s">
        <v>24</v>
      </c>
      <c r="D80" s="54"/>
      <c r="E80" s="6"/>
      <c r="F80" s="19"/>
      <c r="G80" s="24"/>
      <c r="H80" s="24"/>
      <c r="I80" s="31"/>
      <c r="J80" s="31"/>
      <c r="K80" s="35"/>
    </row>
    <row r="81" spans="1:54" x14ac:dyDescent="0.25">
      <c r="B81" s="8" t="s">
        <v>197</v>
      </c>
      <c r="C81" s="60" t="s">
        <v>198</v>
      </c>
      <c r="D81" s="54"/>
      <c r="E81" s="6"/>
      <c r="F81" s="19"/>
      <c r="G81" s="24">
        <v>1307</v>
      </c>
      <c r="H81" s="24">
        <v>7.23</v>
      </c>
      <c r="I81" s="31"/>
      <c r="J81" s="31"/>
      <c r="K81" s="35"/>
    </row>
    <row r="82" spans="1:54" x14ac:dyDescent="0.25">
      <c r="C82" s="58" t="s">
        <v>185</v>
      </c>
      <c r="D82" s="54"/>
      <c r="E82" s="6"/>
      <c r="F82" s="19"/>
      <c r="G82" s="25">
        <v>1307</v>
      </c>
      <c r="H82" s="25">
        <v>7.23</v>
      </c>
      <c r="I82" s="31"/>
      <c r="J82" s="31"/>
      <c r="K82" s="35"/>
    </row>
    <row r="83" spans="1:54" x14ac:dyDescent="0.25">
      <c r="C83" s="57"/>
      <c r="D83" s="54"/>
      <c r="E83" s="6"/>
      <c r="F83" s="19"/>
      <c r="G83" s="24"/>
      <c r="H83" s="24"/>
      <c r="I83" s="31"/>
      <c r="J83" s="31"/>
      <c r="K83" s="35"/>
    </row>
    <row r="84" spans="1:54" x14ac:dyDescent="0.25">
      <c r="A84" s="10"/>
      <c r="B84" s="28"/>
      <c r="C84" s="58" t="s">
        <v>25</v>
      </c>
      <c r="D84" s="54"/>
      <c r="E84" s="6"/>
      <c r="F84" s="19"/>
      <c r="G84" s="24"/>
      <c r="H84" s="24"/>
      <c r="I84" s="31"/>
      <c r="J84" s="31"/>
      <c r="K84" s="35"/>
    </row>
    <row r="85" spans="1:54" s="2" customFormat="1" ht="13.5" x14ac:dyDescent="0.25">
      <c r="A85" s="28"/>
      <c r="B85" s="28"/>
      <c r="C85" s="57" t="s">
        <v>4766</v>
      </c>
      <c r="D85" s="54"/>
      <c r="E85" s="6"/>
      <c r="F85" s="19"/>
      <c r="G85" s="24" t="s">
        <v>2</v>
      </c>
      <c r="H85" s="24" t="s">
        <v>2</v>
      </c>
      <c r="I85" s="31"/>
      <c r="J85" s="31"/>
      <c r="K85" s="35"/>
      <c r="L85" s="3"/>
      <c r="AI85" s="3"/>
      <c r="AV85" s="3"/>
      <c r="AX85" s="3"/>
      <c r="BB85" s="3"/>
    </row>
    <row r="86" spans="1:54" x14ac:dyDescent="0.25">
      <c r="B86" s="8"/>
      <c r="C86" s="60" t="s">
        <v>199</v>
      </c>
      <c r="D86" s="54"/>
      <c r="E86" s="6"/>
      <c r="F86" s="19"/>
      <c r="G86" s="24">
        <v>-49.89</v>
      </c>
      <c r="H86" s="24">
        <v>-0.26</v>
      </c>
      <c r="I86" s="31"/>
      <c r="J86" s="31"/>
      <c r="K86" s="35"/>
    </row>
    <row r="87" spans="1:54" x14ac:dyDescent="0.25">
      <c r="C87" s="58" t="s">
        <v>185</v>
      </c>
      <c r="D87" s="54"/>
      <c r="E87" s="6"/>
      <c r="F87" s="19"/>
      <c r="G87" s="25">
        <v>-49.89</v>
      </c>
      <c r="H87" s="25">
        <v>-0.26</v>
      </c>
      <c r="I87" s="31"/>
      <c r="J87" s="31"/>
      <c r="K87" s="35"/>
    </row>
    <row r="88" spans="1:54" x14ac:dyDescent="0.25">
      <c r="C88" s="57"/>
      <c r="D88" s="54"/>
      <c r="E88" s="6"/>
      <c r="F88" s="19"/>
      <c r="G88" s="24"/>
      <c r="H88" s="24"/>
      <c r="I88" s="31"/>
      <c r="J88" s="31"/>
      <c r="K88" s="35"/>
    </row>
    <row r="89" spans="1:54" x14ac:dyDescent="0.25">
      <c r="C89" s="61" t="s">
        <v>200</v>
      </c>
      <c r="D89" s="55"/>
      <c r="E89" s="5"/>
      <c r="F89" s="20"/>
      <c r="G89" s="26">
        <v>18081.669999999998</v>
      </c>
      <c r="H89" s="26">
        <v>100</v>
      </c>
      <c r="I89" s="32"/>
      <c r="J89" s="32"/>
      <c r="K89" s="36"/>
    </row>
    <row r="92" spans="1:54" x14ac:dyDescent="0.25">
      <c r="C92" s="1" t="s">
        <v>201</v>
      </c>
    </row>
    <row r="93" spans="1:54" x14ac:dyDescent="0.25">
      <c r="C93" s="37" t="s">
        <v>202</v>
      </c>
      <c r="D93" s="37"/>
      <c r="E93" s="37"/>
      <c r="F93" s="37"/>
      <c r="G93" s="37"/>
      <c r="H93" s="37"/>
      <c r="I93" s="37"/>
      <c r="J93" s="37"/>
      <c r="K93" s="37"/>
    </row>
    <row r="94" spans="1:54" x14ac:dyDescent="0.25">
      <c r="C94" s="2" t="s">
        <v>203</v>
      </c>
    </row>
    <row r="95" spans="1:54" x14ac:dyDescent="0.25">
      <c r="C95" s="2" t="s">
        <v>204</v>
      </c>
    </row>
    <row r="96" spans="1:54" ht="30" customHeight="1" x14ac:dyDescent="0.25">
      <c r="C96" s="91" t="s">
        <v>205</v>
      </c>
      <c r="D96" s="92"/>
      <c r="E96" s="92"/>
      <c r="F96" s="92"/>
      <c r="G96" s="92"/>
      <c r="H96" s="92"/>
      <c r="I96" s="92"/>
      <c r="J96" s="92"/>
      <c r="K96" s="92"/>
    </row>
    <row r="97" spans="3:5" x14ac:dyDescent="0.25">
      <c r="C97" s="2" t="s">
        <v>206</v>
      </c>
    </row>
    <row r="99" spans="3:5" x14ac:dyDescent="0.25">
      <c r="C99" s="1" t="s">
        <v>4909</v>
      </c>
      <c r="E99" s="88" t="s">
        <v>4910</v>
      </c>
    </row>
    <row r="100" spans="3:5" x14ac:dyDescent="0.25">
      <c r="E100" s="2" t="s">
        <v>4913</v>
      </c>
    </row>
  </sheetData>
  <mergeCells count="1">
    <mergeCell ref="C96:K96"/>
  </mergeCells>
  <hyperlinks>
    <hyperlink ref="J2" location="'Index'!A1" display="'Index'!A1" xr:uid="{C60B7ECF-0753-49CF-8556-2639F47D43DA}"/>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9133D-20A1-4FC1-96C2-C2DBD8AF52F5}">
  <sheetPr codeName="Sheet1"/>
  <dimension ref="A1:IV101"/>
  <sheetViews>
    <sheetView showGridLines="0" zoomScale="90" zoomScaleNormal="90" workbookViewId="0">
      <pane ySplit="6" topLeftCell="A81"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2763</v>
      </c>
      <c r="J2" s="38" t="s">
        <v>4443</v>
      </c>
    </row>
    <row r="3" spans="1:54" ht="16.5" x14ac:dyDescent="0.3">
      <c r="C3" s="1" t="s">
        <v>28</v>
      </c>
      <c r="D3" s="21" t="s">
        <v>2764</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260000</v>
      </c>
      <c r="G11" s="24">
        <v>1902.03</v>
      </c>
      <c r="H11" s="24">
        <v>5.95</v>
      </c>
      <c r="I11" s="31"/>
      <c r="J11" s="31"/>
      <c r="K11" s="35"/>
    </row>
    <row r="12" spans="1:54" x14ac:dyDescent="0.25">
      <c r="B12" s="8" t="s">
        <v>2605</v>
      </c>
      <c r="C12" s="60" t="s">
        <v>2606</v>
      </c>
      <c r="D12" s="54" t="s">
        <v>2607</v>
      </c>
      <c r="E12" s="6" t="s">
        <v>105</v>
      </c>
      <c r="F12" s="19">
        <v>200000</v>
      </c>
      <c r="G12" s="24">
        <v>1818</v>
      </c>
      <c r="H12" s="24">
        <v>5.69</v>
      </c>
      <c r="I12" s="31"/>
      <c r="J12" s="31"/>
      <c r="K12" s="35"/>
    </row>
    <row r="13" spans="1:54" x14ac:dyDescent="0.25">
      <c r="B13" s="8" t="s">
        <v>41</v>
      </c>
      <c r="C13" s="60" t="s">
        <v>42</v>
      </c>
      <c r="D13" s="54" t="s">
        <v>43</v>
      </c>
      <c r="E13" s="6" t="s">
        <v>44</v>
      </c>
      <c r="F13" s="19">
        <v>140000</v>
      </c>
      <c r="G13" s="24">
        <v>1688.26</v>
      </c>
      <c r="H13" s="24">
        <v>5.28</v>
      </c>
      <c r="I13" s="31"/>
      <c r="J13" s="31"/>
      <c r="K13" s="35"/>
    </row>
    <row r="14" spans="1:54" x14ac:dyDescent="0.25">
      <c r="B14" s="8" t="s">
        <v>59</v>
      </c>
      <c r="C14" s="60" t="s">
        <v>60</v>
      </c>
      <c r="D14" s="54" t="s">
        <v>61</v>
      </c>
      <c r="E14" s="6" t="s">
        <v>44</v>
      </c>
      <c r="F14" s="19">
        <v>170000</v>
      </c>
      <c r="G14" s="24">
        <v>1664.98</v>
      </c>
      <c r="H14" s="24">
        <v>5.21</v>
      </c>
      <c r="I14" s="31"/>
      <c r="J14" s="31"/>
      <c r="K14" s="35"/>
    </row>
    <row r="15" spans="1:54" x14ac:dyDescent="0.25">
      <c r="B15" s="8" t="s">
        <v>1177</v>
      </c>
      <c r="C15" s="60" t="s">
        <v>1178</v>
      </c>
      <c r="D15" s="54" t="s">
        <v>1179</v>
      </c>
      <c r="E15" s="6" t="s">
        <v>127</v>
      </c>
      <c r="F15" s="19">
        <v>413687</v>
      </c>
      <c r="G15" s="24">
        <v>1520.92</v>
      </c>
      <c r="H15" s="24">
        <v>4.76</v>
      </c>
      <c r="I15" s="31"/>
      <c r="J15" s="31"/>
      <c r="K15" s="35"/>
    </row>
    <row r="16" spans="1:54" x14ac:dyDescent="0.25">
      <c r="B16" s="8" t="s">
        <v>461</v>
      </c>
      <c r="C16" s="60" t="s">
        <v>462</v>
      </c>
      <c r="D16" s="54" t="s">
        <v>463</v>
      </c>
      <c r="E16" s="6" t="s">
        <v>72</v>
      </c>
      <c r="F16" s="19">
        <v>46307</v>
      </c>
      <c r="G16" s="24">
        <v>1463.35</v>
      </c>
      <c r="H16" s="24">
        <v>4.58</v>
      </c>
      <c r="I16" s="31"/>
      <c r="J16" s="31"/>
      <c r="K16" s="35"/>
    </row>
    <row r="17" spans="2:11" x14ac:dyDescent="0.25">
      <c r="B17" s="8" t="s">
        <v>99</v>
      </c>
      <c r="C17" s="60" t="s">
        <v>100</v>
      </c>
      <c r="D17" s="54" t="s">
        <v>101</v>
      </c>
      <c r="E17" s="6" t="s">
        <v>65</v>
      </c>
      <c r="F17" s="19">
        <v>20000</v>
      </c>
      <c r="G17" s="24">
        <v>1317.2</v>
      </c>
      <c r="H17" s="24">
        <v>4.12</v>
      </c>
      <c r="I17" s="31"/>
      <c r="J17" s="31"/>
      <c r="K17" s="35"/>
    </row>
    <row r="18" spans="2:11" x14ac:dyDescent="0.25">
      <c r="B18" s="8" t="s">
        <v>48</v>
      </c>
      <c r="C18" s="60" t="s">
        <v>49</v>
      </c>
      <c r="D18" s="54" t="s">
        <v>50</v>
      </c>
      <c r="E18" s="6" t="s">
        <v>51</v>
      </c>
      <c r="F18" s="19">
        <v>96499</v>
      </c>
      <c r="G18" s="24">
        <v>1206.82</v>
      </c>
      <c r="H18" s="24">
        <v>3.78</v>
      </c>
      <c r="I18" s="31"/>
      <c r="J18" s="31"/>
      <c r="K18" s="35"/>
    </row>
    <row r="19" spans="2:11" x14ac:dyDescent="0.25">
      <c r="B19" s="8" t="s">
        <v>116</v>
      </c>
      <c r="C19" s="60" t="s">
        <v>117</v>
      </c>
      <c r="D19" s="54" t="s">
        <v>118</v>
      </c>
      <c r="E19" s="6" t="s">
        <v>119</v>
      </c>
      <c r="F19" s="19">
        <v>20000</v>
      </c>
      <c r="G19" s="24">
        <v>1189.4000000000001</v>
      </c>
      <c r="H19" s="24">
        <v>3.72</v>
      </c>
      <c r="I19" s="31"/>
      <c r="J19" s="31"/>
      <c r="K19" s="35"/>
    </row>
    <row r="20" spans="2:11" x14ac:dyDescent="0.25">
      <c r="B20" s="8" t="s">
        <v>901</v>
      </c>
      <c r="C20" s="60" t="s">
        <v>902</v>
      </c>
      <c r="D20" s="54" t="s">
        <v>903</v>
      </c>
      <c r="E20" s="6" t="s">
        <v>150</v>
      </c>
      <c r="F20" s="19">
        <v>500000</v>
      </c>
      <c r="G20" s="24">
        <v>1144.9000000000001</v>
      </c>
      <c r="H20" s="24">
        <v>3.58</v>
      </c>
      <c r="I20" s="31"/>
      <c r="J20" s="31"/>
      <c r="K20" s="35"/>
    </row>
    <row r="21" spans="2:11" x14ac:dyDescent="0.25">
      <c r="B21" s="8" t="s">
        <v>615</v>
      </c>
      <c r="C21" s="60" t="s">
        <v>616</v>
      </c>
      <c r="D21" s="54" t="s">
        <v>617</v>
      </c>
      <c r="E21" s="6" t="s">
        <v>109</v>
      </c>
      <c r="F21" s="19">
        <v>68000</v>
      </c>
      <c r="G21" s="24">
        <v>1087.32</v>
      </c>
      <c r="H21" s="24">
        <v>3.4</v>
      </c>
      <c r="I21" s="31"/>
      <c r="J21" s="31"/>
      <c r="K21" s="35"/>
    </row>
    <row r="22" spans="2:11" x14ac:dyDescent="0.25">
      <c r="B22" s="8" t="s">
        <v>486</v>
      </c>
      <c r="C22" s="60" t="s">
        <v>487</v>
      </c>
      <c r="D22" s="54" t="s">
        <v>488</v>
      </c>
      <c r="E22" s="6" t="s">
        <v>119</v>
      </c>
      <c r="F22" s="19">
        <v>60000</v>
      </c>
      <c r="G22" s="24">
        <v>1054.32</v>
      </c>
      <c r="H22" s="24">
        <v>3.3</v>
      </c>
      <c r="I22" s="31"/>
      <c r="J22" s="31"/>
      <c r="K22" s="35"/>
    </row>
    <row r="23" spans="2:11" x14ac:dyDescent="0.25">
      <c r="B23" s="8" t="s">
        <v>449</v>
      </c>
      <c r="C23" s="60" t="s">
        <v>450</v>
      </c>
      <c r="D23" s="54" t="s">
        <v>451</v>
      </c>
      <c r="E23" s="6" t="s">
        <v>109</v>
      </c>
      <c r="F23" s="19">
        <v>75861</v>
      </c>
      <c r="G23" s="24">
        <v>1026.48</v>
      </c>
      <c r="H23" s="24">
        <v>3.21</v>
      </c>
      <c r="I23" s="31"/>
      <c r="J23" s="31"/>
      <c r="K23" s="35"/>
    </row>
    <row r="24" spans="2:11" x14ac:dyDescent="0.25">
      <c r="B24" s="8" t="s">
        <v>510</v>
      </c>
      <c r="C24" s="60" t="s">
        <v>511</v>
      </c>
      <c r="D24" s="54" t="s">
        <v>512</v>
      </c>
      <c r="E24" s="6" t="s">
        <v>44</v>
      </c>
      <c r="F24" s="19">
        <v>400000</v>
      </c>
      <c r="G24" s="24">
        <v>990.4</v>
      </c>
      <c r="H24" s="24">
        <v>3.1</v>
      </c>
      <c r="I24" s="31"/>
      <c r="J24" s="31"/>
      <c r="K24" s="35"/>
    </row>
    <row r="25" spans="2:11" x14ac:dyDescent="0.25">
      <c r="B25" s="8" t="s">
        <v>222</v>
      </c>
      <c r="C25" s="60" t="s">
        <v>223</v>
      </c>
      <c r="D25" s="54" t="s">
        <v>224</v>
      </c>
      <c r="E25" s="6" t="s">
        <v>218</v>
      </c>
      <c r="F25" s="19">
        <v>250000</v>
      </c>
      <c r="G25" s="24">
        <v>987</v>
      </c>
      <c r="H25" s="24">
        <v>3.09</v>
      </c>
      <c r="I25" s="31"/>
      <c r="J25" s="31"/>
      <c r="K25" s="35"/>
    </row>
    <row r="26" spans="2:11" x14ac:dyDescent="0.25">
      <c r="B26" s="8" t="s">
        <v>534</v>
      </c>
      <c r="C26" s="60" t="s">
        <v>535</v>
      </c>
      <c r="D26" s="54" t="s">
        <v>536</v>
      </c>
      <c r="E26" s="6" t="s">
        <v>105</v>
      </c>
      <c r="F26" s="19">
        <v>16000</v>
      </c>
      <c r="G26" s="24">
        <v>986</v>
      </c>
      <c r="H26" s="24">
        <v>3.09</v>
      </c>
      <c r="I26" s="31"/>
      <c r="J26" s="31"/>
      <c r="K26" s="35"/>
    </row>
    <row r="27" spans="2:11" x14ac:dyDescent="0.25">
      <c r="B27" s="8" t="s">
        <v>323</v>
      </c>
      <c r="C27" s="60" t="s">
        <v>324</v>
      </c>
      <c r="D27" s="54" t="s">
        <v>325</v>
      </c>
      <c r="E27" s="6" t="s">
        <v>326</v>
      </c>
      <c r="F27" s="19">
        <v>150000</v>
      </c>
      <c r="G27" s="24">
        <v>982.2</v>
      </c>
      <c r="H27" s="24">
        <v>3.07</v>
      </c>
      <c r="I27" s="31"/>
      <c r="J27" s="31"/>
      <c r="K27" s="35"/>
    </row>
    <row r="28" spans="2:11" x14ac:dyDescent="0.25">
      <c r="B28" s="8" t="s">
        <v>546</v>
      </c>
      <c r="C28" s="60" t="s">
        <v>547</v>
      </c>
      <c r="D28" s="54" t="s">
        <v>548</v>
      </c>
      <c r="E28" s="6" t="s">
        <v>127</v>
      </c>
      <c r="F28" s="19">
        <v>150000</v>
      </c>
      <c r="G28" s="24">
        <v>909.38</v>
      </c>
      <c r="H28" s="24">
        <v>2.85</v>
      </c>
      <c r="I28" s="31"/>
      <c r="J28" s="31"/>
      <c r="K28" s="35"/>
    </row>
    <row r="29" spans="2:11" x14ac:dyDescent="0.25">
      <c r="B29" s="8" t="s">
        <v>69</v>
      </c>
      <c r="C29" s="60" t="s">
        <v>70</v>
      </c>
      <c r="D29" s="54" t="s">
        <v>71</v>
      </c>
      <c r="E29" s="6" t="s">
        <v>72</v>
      </c>
      <c r="F29" s="19">
        <v>110000</v>
      </c>
      <c r="G29" s="24">
        <v>881.71</v>
      </c>
      <c r="H29" s="24">
        <v>2.76</v>
      </c>
      <c r="I29" s="31"/>
      <c r="J29" s="31"/>
      <c r="K29" s="35"/>
    </row>
    <row r="30" spans="2:11" x14ac:dyDescent="0.25">
      <c r="B30" s="8" t="s">
        <v>492</v>
      </c>
      <c r="C30" s="60" t="s">
        <v>493</v>
      </c>
      <c r="D30" s="54" t="s">
        <v>494</v>
      </c>
      <c r="E30" s="6" t="s">
        <v>76</v>
      </c>
      <c r="F30" s="19">
        <v>800000</v>
      </c>
      <c r="G30" s="24">
        <v>881.52</v>
      </c>
      <c r="H30" s="24">
        <v>2.76</v>
      </c>
      <c r="I30" s="31"/>
      <c r="J30" s="31"/>
      <c r="K30" s="35"/>
    </row>
    <row r="31" spans="2:11" x14ac:dyDescent="0.25">
      <c r="B31" s="8" t="s">
        <v>296</v>
      </c>
      <c r="C31" s="60" t="s">
        <v>297</v>
      </c>
      <c r="D31" s="54" t="s">
        <v>298</v>
      </c>
      <c r="E31" s="6" t="s">
        <v>209</v>
      </c>
      <c r="F31" s="19">
        <v>200000</v>
      </c>
      <c r="G31" s="24">
        <v>833.4</v>
      </c>
      <c r="H31" s="24">
        <v>2.61</v>
      </c>
      <c r="I31" s="31"/>
      <c r="J31" s="31"/>
      <c r="K31" s="35"/>
    </row>
    <row r="32" spans="2:11" x14ac:dyDescent="0.25">
      <c r="B32" s="8" t="s">
        <v>1144</v>
      </c>
      <c r="C32" s="60" t="s">
        <v>1145</v>
      </c>
      <c r="D32" s="54" t="s">
        <v>1146</v>
      </c>
      <c r="E32" s="6" t="s">
        <v>72</v>
      </c>
      <c r="F32" s="19">
        <v>90000</v>
      </c>
      <c r="G32" s="24">
        <v>784.89</v>
      </c>
      <c r="H32" s="24">
        <v>2.46</v>
      </c>
      <c r="I32" s="31"/>
      <c r="J32" s="31"/>
      <c r="K32" s="35"/>
    </row>
    <row r="33" spans="2:11" x14ac:dyDescent="0.25">
      <c r="B33" s="8" t="s">
        <v>151</v>
      </c>
      <c r="C33" s="60" t="s">
        <v>152</v>
      </c>
      <c r="D33" s="54" t="s">
        <v>153</v>
      </c>
      <c r="E33" s="6" t="s">
        <v>131</v>
      </c>
      <c r="F33" s="19">
        <v>150000</v>
      </c>
      <c r="G33" s="24">
        <v>722.25</v>
      </c>
      <c r="H33" s="24">
        <v>2.2599999999999998</v>
      </c>
      <c r="I33" s="31"/>
      <c r="J33" s="31"/>
      <c r="K33" s="35"/>
    </row>
    <row r="34" spans="2:11" x14ac:dyDescent="0.25">
      <c r="B34" s="8" t="s">
        <v>1150</v>
      </c>
      <c r="C34" s="60" t="s">
        <v>1151</v>
      </c>
      <c r="D34" s="54" t="s">
        <v>1152</v>
      </c>
      <c r="E34" s="6" t="s">
        <v>135</v>
      </c>
      <c r="F34" s="19">
        <v>40000</v>
      </c>
      <c r="G34" s="24">
        <v>710.92</v>
      </c>
      <c r="H34" s="24">
        <v>2.2200000000000002</v>
      </c>
      <c r="I34" s="31"/>
      <c r="J34" s="31"/>
      <c r="K34" s="35"/>
    </row>
    <row r="35" spans="2:11" x14ac:dyDescent="0.25">
      <c r="B35" s="8" t="s">
        <v>2096</v>
      </c>
      <c r="C35" s="60" t="s">
        <v>2097</v>
      </c>
      <c r="D35" s="54" t="s">
        <v>2098</v>
      </c>
      <c r="E35" s="6" t="s">
        <v>58</v>
      </c>
      <c r="F35" s="19">
        <v>40000</v>
      </c>
      <c r="G35" s="24">
        <v>693.12</v>
      </c>
      <c r="H35" s="24">
        <v>2.17</v>
      </c>
      <c r="I35" s="31"/>
      <c r="J35" s="31"/>
      <c r="K35" s="35"/>
    </row>
    <row r="36" spans="2:11" x14ac:dyDescent="0.25">
      <c r="B36" s="8" t="s">
        <v>516</v>
      </c>
      <c r="C36" s="60" t="s">
        <v>517</v>
      </c>
      <c r="D36" s="54" t="s">
        <v>518</v>
      </c>
      <c r="E36" s="6" t="s">
        <v>72</v>
      </c>
      <c r="F36" s="19">
        <v>60000</v>
      </c>
      <c r="G36" s="24">
        <v>646.79999999999995</v>
      </c>
      <c r="H36" s="24">
        <v>2.02</v>
      </c>
      <c r="I36" s="31"/>
      <c r="J36" s="31"/>
      <c r="K36" s="35"/>
    </row>
    <row r="37" spans="2:11" x14ac:dyDescent="0.25">
      <c r="B37" s="8" t="s">
        <v>339</v>
      </c>
      <c r="C37" s="60" t="s">
        <v>340</v>
      </c>
      <c r="D37" s="54" t="s">
        <v>341</v>
      </c>
      <c r="E37" s="6" t="s">
        <v>44</v>
      </c>
      <c r="F37" s="19">
        <v>600000</v>
      </c>
      <c r="G37" s="24">
        <v>603.36</v>
      </c>
      <c r="H37" s="24">
        <v>1.89</v>
      </c>
      <c r="I37" s="31"/>
      <c r="J37" s="31"/>
      <c r="K37" s="35"/>
    </row>
    <row r="38" spans="2:11" x14ac:dyDescent="0.25">
      <c r="B38" s="8" t="s">
        <v>1804</v>
      </c>
      <c r="C38" s="60" t="s">
        <v>1805</v>
      </c>
      <c r="D38" s="54" t="s">
        <v>1806</v>
      </c>
      <c r="E38" s="6" t="s">
        <v>72</v>
      </c>
      <c r="F38" s="19">
        <v>300000</v>
      </c>
      <c r="G38" s="24">
        <v>583.71</v>
      </c>
      <c r="H38" s="24">
        <v>1.83</v>
      </c>
      <c r="I38" s="31"/>
      <c r="J38" s="31"/>
      <c r="K38" s="35"/>
    </row>
    <row r="39" spans="2:11" x14ac:dyDescent="0.25">
      <c r="B39" s="8" t="s">
        <v>922</v>
      </c>
      <c r="C39" s="60" t="s">
        <v>923</v>
      </c>
      <c r="D39" s="54" t="s">
        <v>924</v>
      </c>
      <c r="E39" s="6" t="s">
        <v>91</v>
      </c>
      <c r="F39" s="19">
        <v>50789</v>
      </c>
      <c r="G39" s="24">
        <v>84.93</v>
      </c>
      <c r="H39" s="24">
        <v>0.27</v>
      </c>
      <c r="I39" s="31"/>
      <c r="J39" s="31"/>
      <c r="K39" s="35"/>
    </row>
    <row r="40" spans="2:11" x14ac:dyDescent="0.25">
      <c r="C40" s="58" t="s">
        <v>185</v>
      </c>
      <c r="D40" s="54"/>
      <c r="E40" s="6"/>
      <c r="F40" s="19"/>
      <c r="G40" s="25">
        <v>30365.57</v>
      </c>
      <c r="H40" s="25">
        <v>95.03</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13</v>
      </c>
      <c r="D60" s="54"/>
      <c r="E60" s="6"/>
      <c r="F60" s="19"/>
      <c r="G60" s="24"/>
      <c r="H60" s="24"/>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18</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A72" s="10"/>
      <c r="B72" s="28"/>
      <c r="C72" s="58" t="s">
        <v>19</v>
      </c>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197</v>
      </c>
      <c r="C82" s="60" t="s">
        <v>198</v>
      </c>
      <c r="D82" s="54"/>
      <c r="E82" s="6"/>
      <c r="F82" s="19"/>
      <c r="G82" s="24">
        <v>1638.54</v>
      </c>
      <c r="H82" s="24">
        <v>5.13</v>
      </c>
      <c r="I82" s="31"/>
      <c r="J82" s="31"/>
      <c r="K82" s="35"/>
    </row>
    <row r="83" spans="1:54" x14ac:dyDescent="0.25">
      <c r="C83" s="58" t="s">
        <v>185</v>
      </c>
      <c r="D83" s="54"/>
      <c r="E83" s="6"/>
      <c r="F83" s="19"/>
      <c r="G83" s="25">
        <v>1638.54</v>
      </c>
      <c r="H83" s="25">
        <v>5.13</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4766</v>
      </c>
      <c r="D86" s="54"/>
      <c r="E86" s="6"/>
      <c r="F86" s="19"/>
      <c r="G86" s="24" t="s">
        <v>2</v>
      </c>
      <c r="H86" s="24" t="s">
        <v>2</v>
      </c>
      <c r="I86" s="31"/>
      <c r="J86" s="31"/>
      <c r="K86" s="35"/>
      <c r="L86" s="3"/>
      <c r="AI86" s="3"/>
      <c r="AV86" s="3"/>
      <c r="AX86" s="3"/>
      <c r="BB86" s="3"/>
    </row>
    <row r="87" spans="1:54" x14ac:dyDescent="0.25">
      <c r="B87" s="8"/>
      <c r="C87" s="60" t="s">
        <v>199</v>
      </c>
      <c r="D87" s="54"/>
      <c r="E87" s="6"/>
      <c r="F87" s="19"/>
      <c r="G87" s="24">
        <v>-46.81</v>
      </c>
      <c r="H87" s="24">
        <v>-0.16</v>
      </c>
      <c r="I87" s="31"/>
      <c r="J87" s="31"/>
      <c r="K87" s="35"/>
    </row>
    <row r="88" spans="1:54" x14ac:dyDescent="0.25">
      <c r="C88" s="58" t="s">
        <v>185</v>
      </c>
      <c r="D88" s="54"/>
      <c r="E88" s="6"/>
      <c r="F88" s="19"/>
      <c r="G88" s="25">
        <v>-46.81</v>
      </c>
      <c r="H88" s="25">
        <v>-0.16</v>
      </c>
      <c r="I88" s="31"/>
      <c r="J88" s="31"/>
      <c r="K88" s="35"/>
    </row>
    <row r="89" spans="1:54" x14ac:dyDescent="0.25">
      <c r="C89" s="57"/>
      <c r="D89" s="54"/>
      <c r="E89" s="6"/>
      <c r="F89" s="19"/>
      <c r="G89" s="24"/>
      <c r="H89" s="24"/>
      <c r="I89" s="31"/>
      <c r="J89" s="31"/>
      <c r="K89" s="35"/>
    </row>
    <row r="90" spans="1:54" x14ac:dyDescent="0.25">
      <c r="C90" s="61" t="s">
        <v>200</v>
      </c>
      <c r="D90" s="55"/>
      <c r="E90" s="5"/>
      <c r="F90" s="20"/>
      <c r="G90" s="26">
        <v>31957.3</v>
      </c>
      <c r="H90" s="26">
        <v>100</v>
      </c>
      <c r="I90" s="32"/>
      <c r="J90" s="32"/>
      <c r="K90" s="36"/>
    </row>
    <row r="93" spans="1:54" x14ac:dyDescent="0.25">
      <c r="C93" s="1" t="s">
        <v>201</v>
      </c>
    </row>
    <row r="94" spans="1:54" x14ac:dyDescent="0.25">
      <c r="C94" s="37" t="s">
        <v>202</v>
      </c>
      <c r="D94" s="37"/>
      <c r="E94" s="37"/>
      <c r="F94" s="37"/>
      <c r="G94" s="37"/>
      <c r="H94" s="37"/>
      <c r="I94" s="37"/>
      <c r="J94" s="37"/>
      <c r="K94" s="37"/>
    </row>
    <row r="95" spans="1:54" x14ac:dyDescent="0.25">
      <c r="C95" s="2" t="s">
        <v>203</v>
      </c>
    </row>
    <row r="96" spans="1:54" x14ac:dyDescent="0.25">
      <c r="C96" s="2" t="s">
        <v>204</v>
      </c>
    </row>
    <row r="97" spans="3:11" ht="30" customHeight="1" x14ac:dyDescent="0.25">
      <c r="C97" s="91" t="s">
        <v>205</v>
      </c>
      <c r="D97" s="92"/>
      <c r="E97" s="92"/>
      <c r="F97" s="92"/>
      <c r="G97" s="92"/>
      <c r="H97" s="92"/>
      <c r="I97" s="92"/>
      <c r="J97" s="92"/>
      <c r="K97" s="92"/>
    </row>
    <row r="98" spans="3:11" x14ac:dyDescent="0.25">
      <c r="C98" s="2" t="s">
        <v>206</v>
      </c>
    </row>
    <row r="100" spans="3:11" x14ac:dyDescent="0.25">
      <c r="C100" s="1" t="s">
        <v>4909</v>
      </c>
      <c r="E100" s="88" t="s">
        <v>4910</v>
      </c>
    </row>
    <row r="101" spans="3:11" x14ac:dyDescent="0.25">
      <c r="E101" s="2" t="s">
        <v>4913</v>
      </c>
    </row>
  </sheetData>
  <mergeCells count="1">
    <mergeCell ref="C97:K97"/>
  </mergeCells>
  <hyperlinks>
    <hyperlink ref="J2" location="'Index'!A1" display="'Index'!A1" xr:uid="{CAFA5CB8-8D9A-4EEE-A671-E1A19138A416}"/>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88630-E797-451B-A385-860409A945B4}">
  <sheetPr codeName="Sheet1"/>
  <dimension ref="A1:IV107"/>
  <sheetViews>
    <sheetView showGridLines="0" zoomScale="90" zoomScaleNormal="90" workbookViewId="0">
      <pane ySplit="6" topLeftCell="A87"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2765</v>
      </c>
      <c r="J2" s="38" t="s">
        <v>4443</v>
      </c>
    </row>
    <row r="3" spans="1:54" ht="16.5" x14ac:dyDescent="0.3">
      <c r="C3" s="1" t="s">
        <v>28</v>
      </c>
      <c r="D3" s="21" t="s">
        <v>2766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2591</v>
      </c>
      <c r="C11" s="60" t="s">
        <v>2592</v>
      </c>
      <c r="D11" s="54" t="s">
        <v>2593</v>
      </c>
      <c r="E11" s="6" t="s">
        <v>44</v>
      </c>
      <c r="F11" s="19">
        <v>500000</v>
      </c>
      <c r="G11" s="24">
        <v>1199.25</v>
      </c>
      <c r="H11" s="24">
        <v>5.37</v>
      </c>
      <c r="I11" s="31"/>
      <c r="J11" s="31"/>
      <c r="K11" s="35"/>
    </row>
    <row r="12" spans="1:54" x14ac:dyDescent="0.25">
      <c r="B12" s="8" t="s">
        <v>45</v>
      </c>
      <c r="C12" s="60" t="s">
        <v>46</v>
      </c>
      <c r="D12" s="54" t="s">
        <v>47</v>
      </c>
      <c r="E12" s="6" t="s">
        <v>44</v>
      </c>
      <c r="F12" s="19">
        <v>148000</v>
      </c>
      <c r="G12" s="24">
        <v>1082.69</v>
      </c>
      <c r="H12" s="24">
        <v>4.84</v>
      </c>
      <c r="I12" s="31"/>
      <c r="J12" s="31"/>
      <c r="K12" s="35"/>
    </row>
    <row r="13" spans="1:54" x14ac:dyDescent="0.25">
      <c r="B13" s="8" t="s">
        <v>52</v>
      </c>
      <c r="C13" s="60" t="s">
        <v>53</v>
      </c>
      <c r="D13" s="54" t="s">
        <v>54</v>
      </c>
      <c r="E13" s="6" t="s">
        <v>44</v>
      </c>
      <c r="F13" s="19">
        <v>91300</v>
      </c>
      <c r="G13" s="24">
        <v>1060.27</v>
      </c>
      <c r="H13" s="24">
        <v>4.74</v>
      </c>
      <c r="I13" s="31"/>
      <c r="J13" s="31"/>
      <c r="K13" s="35"/>
    </row>
    <row r="14" spans="1:54" x14ac:dyDescent="0.25">
      <c r="B14" s="8" t="s">
        <v>415</v>
      </c>
      <c r="C14" s="60" t="s">
        <v>416</v>
      </c>
      <c r="D14" s="54" t="s">
        <v>417</v>
      </c>
      <c r="E14" s="6" t="s">
        <v>254</v>
      </c>
      <c r="F14" s="19">
        <v>57192</v>
      </c>
      <c r="G14" s="24">
        <v>1019.39</v>
      </c>
      <c r="H14" s="24">
        <v>4.5599999999999996</v>
      </c>
      <c r="I14" s="31"/>
      <c r="J14" s="31"/>
      <c r="K14" s="35"/>
    </row>
    <row r="15" spans="1:54" x14ac:dyDescent="0.25">
      <c r="B15" s="8" t="s">
        <v>222</v>
      </c>
      <c r="C15" s="60" t="s">
        <v>223</v>
      </c>
      <c r="D15" s="54" t="s">
        <v>224</v>
      </c>
      <c r="E15" s="6" t="s">
        <v>218</v>
      </c>
      <c r="F15" s="19">
        <v>250000</v>
      </c>
      <c r="G15" s="24">
        <v>987</v>
      </c>
      <c r="H15" s="24">
        <v>4.42</v>
      </c>
      <c r="I15" s="31"/>
      <c r="J15" s="31"/>
      <c r="K15" s="35"/>
    </row>
    <row r="16" spans="1:54" x14ac:dyDescent="0.25">
      <c r="B16" s="8" t="s">
        <v>55</v>
      </c>
      <c r="C16" s="60" t="s">
        <v>56</v>
      </c>
      <c r="D16" s="54" t="s">
        <v>57</v>
      </c>
      <c r="E16" s="6" t="s">
        <v>58</v>
      </c>
      <c r="F16" s="19">
        <v>27650</v>
      </c>
      <c r="G16" s="24">
        <v>968.88</v>
      </c>
      <c r="H16" s="24">
        <v>4.34</v>
      </c>
      <c r="I16" s="31"/>
      <c r="J16" s="31"/>
      <c r="K16" s="35"/>
    </row>
    <row r="17" spans="2:11" x14ac:dyDescent="0.25">
      <c r="B17" s="8" t="s">
        <v>615</v>
      </c>
      <c r="C17" s="60" t="s">
        <v>616</v>
      </c>
      <c r="D17" s="54" t="s">
        <v>617</v>
      </c>
      <c r="E17" s="6" t="s">
        <v>109</v>
      </c>
      <c r="F17" s="19">
        <v>60000</v>
      </c>
      <c r="G17" s="24">
        <v>959.4</v>
      </c>
      <c r="H17" s="24">
        <v>4.29</v>
      </c>
      <c r="I17" s="31"/>
      <c r="J17" s="31"/>
      <c r="K17" s="35"/>
    </row>
    <row r="18" spans="2:11" x14ac:dyDescent="0.25">
      <c r="B18" s="8" t="s">
        <v>41</v>
      </c>
      <c r="C18" s="60" t="s">
        <v>42</v>
      </c>
      <c r="D18" s="54" t="s">
        <v>43</v>
      </c>
      <c r="E18" s="6" t="s">
        <v>44</v>
      </c>
      <c r="F18" s="19">
        <v>75000</v>
      </c>
      <c r="G18" s="24">
        <v>904.43</v>
      </c>
      <c r="H18" s="24">
        <v>4.05</v>
      </c>
      <c r="I18" s="31"/>
      <c r="J18" s="31"/>
      <c r="K18" s="35"/>
    </row>
    <row r="19" spans="2:11" x14ac:dyDescent="0.25">
      <c r="B19" s="8" t="s">
        <v>333</v>
      </c>
      <c r="C19" s="60" t="s">
        <v>334</v>
      </c>
      <c r="D19" s="54" t="s">
        <v>335</v>
      </c>
      <c r="E19" s="6" t="s">
        <v>123</v>
      </c>
      <c r="F19" s="19">
        <v>90000</v>
      </c>
      <c r="G19" s="24">
        <v>831.02</v>
      </c>
      <c r="H19" s="24">
        <v>3.72</v>
      </c>
      <c r="I19" s="31"/>
      <c r="J19" s="31"/>
      <c r="K19" s="35"/>
    </row>
    <row r="20" spans="2:11" x14ac:dyDescent="0.25">
      <c r="B20" s="8" t="s">
        <v>296</v>
      </c>
      <c r="C20" s="60" t="s">
        <v>297</v>
      </c>
      <c r="D20" s="54" t="s">
        <v>298</v>
      </c>
      <c r="E20" s="6" t="s">
        <v>209</v>
      </c>
      <c r="F20" s="19">
        <v>187000</v>
      </c>
      <c r="G20" s="24">
        <v>779.23</v>
      </c>
      <c r="H20" s="24">
        <v>3.49</v>
      </c>
      <c r="I20" s="31"/>
      <c r="J20" s="31"/>
      <c r="K20" s="35"/>
    </row>
    <row r="21" spans="2:11" x14ac:dyDescent="0.25">
      <c r="B21" s="8" t="s">
        <v>510</v>
      </c>
      <c r="C21" s="60" t="s">
        <v>511</v>
      </c>
      <c r="D21" s="54" t="s">
        <v>512</v>
      </c>
      <c r="E21" s="6" t="s">
        <v>44</v>
      </c>
      <c r="F21" s="19">
        <v>300000</v>
      </c>
      <c r="G21" s="24">
        <v>742.8</v>
      </c>
      <c r="H21" s="24">
        <v>3.32</v>
      </c>
      <c r="I21" s="31"/>
      <c r="J21" s="31"/>
      <c r="K21" s="35"/>
    </row>
    <row r="22" spans="2:11" x14ac:dyDescent="0.25">
      <c r="B22" s="8" t="s">
        <v>323</v>
      </c>
      <c r="C22" s="60" t="s">
        <v>324</v>
      </c>
      <c r="D22" s="54" t="s">
        <v>325</v>
      </c>
      <c r="E22" s="6" t="s">
        <v>326</v>
      </c>
      <c r="F22" s="19">
        <v>109784</v>
      </c>
      <c r="G22" s="24">
        <v>718.87</v>
      </c>
      <c r="H22" s="24">
        <v>3.22</v>
      </c>
      <c r="I22" s="31"/>
      <c r="J22" s="31"/>
      <c r="K22" s="35"/>
    </row>
    <row r="23" spans="2:11" x14ac:dyDescent="0.25">
      <c r="B23" s="8" t="s">
        <v>630</v>
      </c>
      <c r="C23" s="60" t="s">
        <v>631</v>
      </c>
      <c r="D23" s="54" t="s">
        <v>632</v>
      </c>
      <c r="E23" s="6" t="s">
        <v>150</v>
      </c>
      <c r="F23" s="19">
        <v>450428</v>
      </c>
      <c r="G23" s="24">
        <v>632.4</v>
      </c>
      <c r="H23" s="24">
        <v>2.83</v>
      </c>
      <c r="I23" s="31"/>
      <c r="J23" s="31"/>
      <c r="K23" s="35"/>
    </row>
    <row r="24" spans="2:11" x14ac:dyDescent="0.25">
      <c r="B24" s="8" t="s">
        <v>1177</v>
      </c>
      <c r="C24" s="60" t="s">
        <v>1178</v>
      </c>
      <c r="D24" s="54" t="s">
        <v>1179</v>
      </c>
      <c r="E24" s="6" t="s">
        <v>127</v>
      </c>
      <c r="F24" s="19">
        <v>171500</v>
      </c>
      <c r="G24" s="24">
        <v>630.52</v>
      </c>
      <c r="H24" s="24">
        <v>2.82</v>
      </c>
      <c r="I24" s="31"/>
      <c r="J24" s="31"/>
      <c r="K24" s="35"/>
    </row>
    <row r="25" spans="2:11" x14ac:dyDescent="0.25">
      <c r="B25" s="8" t="s">
        <v>956</v>
      </c>
      <c r="C25" s="60" t="s">
        <v>957</v>
      </c>
      <c r="D25" s="54" t="s">
        <v>958</v>
      </c>
      <c r="E25" s="6" t="s">
        <v>139</v>
      </c>
      <c r="F25" s="19">
        <v>59000</v>
      </c>
      <c r="G25" s="24">
        <v>623.80999999999995</v>
      </c>
      <c r="H25" s="24">
        <v>2.79</v>
      </c>
      <c r="I25" s="31"/>
      <c r="J25" s="31"/>
      <c r="K25" s="35"/>
    </row>
    <row r="26" spans="2:11" x14ac:dyDescent="0.25">
      <c r="B26" s="8" t="s">
        <v>1144</v>
      </c>
      <c r="C26" s="60" t="s">
        <v>1145</v>
      </c>
      <c r="D26" s="54" t="s">
        <v>1146</v>
      </c>
      <c r="E26" s="6" t="s">
        <v>72</v>
      </c>
      <c r="F26" s="19">
        <v>70000</v>
      </c>
      <c r="G26" s="24">
        <v>610.47</v>
      </c>
      <c r="H26" s="24">
        <v>2.73</v>
      </c>
      <c r="I26" s="31"/>
      <c r="J26" s="31"/>
      <c r="K26" s="35"/>
    </row>
    <row r="27" spans="2:11" x14ac:dyDescent="0.25">
      <c r="B27" s="8" t="s">
        <v>901</v>
      </c>
      <c r="C27" s="60" t="s">
        <v>902</v>
      </c>
      <c r="D27" s="54" t="s">
        <v>903</v>
      </c>
      <c r="E27" s="6" t="s">
        <v>150</v>
      </c>
      <c r="F27" s="19">
        <v>260000</v>
      </c>
      <c r="G27" s="24">
        <v>595.35</v>
      </c>
      <c r="H27" s="24">
        <v>2.66</v>
      </c>
      <c r="I27" s="31"/>
      <c r="J27" s="31"/>
      <c r="K27" s="35"/>
    </row>
    <row r="28" spans="2:11" x14ac:dyDescent="0.25">
      <c r="B28" s="8" t="s">
        <v>151</v>
      </c>
      <c r="C28" s="60" t="s">
        <v>152</v>
      </c>
      <c r="D28" s="54" t="s">
        <v>153</v>
      </c>
      <c r="E28" s="6" t="s">
        <v>131</v>
      </c>
      <c r="F28" s="19">
        <v>123000</v>
      </c>
      <c r="G28" s="24">
        <v>592.25</v>
      </c>
      <c r="H28" s="24">
        <v>2.65</v>
      </c>
      <c r="I28" s="31"/>
      <c r="J28" s="31"/>
      <c r="K28" s="35"/>
    </row>
    <row r="29" spans="2:11" x14ac:dyDescent="0.25">
      <c r="B29" s="8" t="s">
        <v>1150</v>
      </c>
      <c r="C29" s="60" t="s">
        <v>1151</v>
      </c>
      <c r="D29" s="54" t="s">
        <v>1152</v>
      </c>
      <c r="E29" s="6" t="s">
        <v>135</v>
      </c>
      <c r="F29" s="19">
        <v>30000</v>
      </c>
      <c r="G29" s="24">
        <v>533.19000000000005</v>
      </c>
      <c r="H29" s="24">
        <v>2.39</v>
      </c>
      <c r="I29" s="31"/>
      <c r="J29" s="31"/>
      <c r="K29" s="35"/>
    </row>
    <row r="30" spans="2:11" x14ac:dyDescent="0.25">
      <c r="B30" s="8" t="s">
        <v>66</v>
      </c>
      <c r="C30" s="60" t="s">
        <v>67</v>
      </c>
      <c r="D30" s="54" t="s">
        <v>68</v>
      </c>
      <c r="E30" s="6" t="s">
        <v>44</v>
      </c>
      <c r="F30" s="19">
        <v>150750</v>
      </c>
      <c r="G30" s="24">
        <v>532.75</v>
      </c>
      <c r="H30" s="24">
        <v>2.38</v>
      </c>
      <c r="I30" s="31"/>
      <c r="J30" s="31"/>
      <c r="K30" s="35"/>
    </row>
    <row r="31" spans="2:11" x14ac:dyDescent="0.25">
      <c r="B31" s="8" t="s">
        <v>2096</v>
      </c>
      <c r="C31" s="60" t="s">
        <v>2097</v>
      </c>
      <c r="D31" s="54" t="s">
        <v>2098</v>
      </c>
      <c r="E31" s="6" t="s">
        <v>58</v>
      </c>
      <c r="F31" s="19">
        <v>30000</v>
      </c>
      <c r="G31" s="24">
        <v>519.84</v>
      </c>
      <c r="H31" s="24">
        <v>2.33</v>
      </c>
      <c r="I31" s="31"/>
      <c r="J31" s="31"/>
      <c r="K31" s="35"/>
    </row>
    <row r="32" spans="2:11" x14ac:dyDescent="0.25">
      <c r="B32" s="8" t="s">
        <v>464</v>
      </c>
      <c r="C32" s="60" t="s">
        <v>465</v>
      </c>
      <c r="D32" s="54" t="s">
        <v>466</v>
      </c>
      <c r="E32" s="6" t="s">
        <v>44</v>
      </c>
      <c r="F32" s="19">
        <v>952000</v>
      </c>
      <c r="G32" s="24">
        <v>492.47</v>
      </c>
      <c r="H32" s="24">
        <v>2.2000000000000002</v>
      </c>
      <c r="I32" s="31"/>
      <c r="J32" s="31"/>
      <c r="K32" s="35"/>
    </row>
    <row r="33" spans="2:11" x14ac:dyDescent="0.25">
      <c r="B33" s="8" t="s">
        <v>516</v>
      </c>
      <c r="C33" s="60" t="s">
        <v>517</v>
      </c>
      <c r="D33" s="54" t="s">
        <v>518</v>
      </c>
      <c r="E33" s="6" t="s">
        <v>72</v>
      </c>
      <c r="F33" s="19">
        <v>45000</v>
      </c>
      <c r="G33" s="24">
        <v>485.1</v>
      </c>
      <c r="H33" s="24">
        <v>2.17</v>
      </c>
      <c r="I33" s="31"/>
      <c r="J33" s="31"/>
      <c r="K33" s="35"/>
    </row>
    <row r="34" spans="2:11" x14ac:dyDescent="0.25">
      <c r="B34" s="8" t="s">
        <v>2605</v>
      </c>
      <c r="C34" s="60" t="s">
        <v>2606</v>
      </c>
      <c r="D34" s="54" t="s">
        <v>2607</v>
      </c>
      <c r="E34" s="6" t="s">
        <v>105</v>
      </c>
      <c r="F34" s="19">
        <v>52109</v>
      </c>
      <c r="G34" s="24">
        <v>473.67</v>
      </c>
      <c r="H34" s="24">
        <v>2.12</v>
      </c>
      <c r="I34" s="31"/>
      <c r="J34" s="31"/>
      <c r="K34" s="35"/>
    </row>
    <row r="35" spans="2:11" x14ac:dyDescent="0.25">
      <c r="B35" s="8" t="s">
        <v>215</v>
      </c>
      <c r="C35" s="60" t="s">
        <v>216</v>
      </c>
      <c r="D35" s="54" t="s">
        <v>217</v>
      </c>
      <c r="E35" s="6" t="s">
        <v>218</v>
      </c>
      <c r="F35" s="19">
        <v>300000</v>
      </c>
      <c r="G35" s="24">
        <v>462.39</v>
      </c>
      <c r="H35" s="24">
        <v>2.0699999999999998</v>
      </c>
      <c r="I35" s="31"/>
      <c r="J35" s="31"/>
      <c r="K35" s="35"/>
    </row>
    <row r="36" spans="2:11" x14ac:dyDescent="0.25">
      <c r="B36" s="8" t="s">
        <v>339</v>
      </c>
      <c r="C36" s="60" t="s">
        <v>340</v>
      </c>
      <c r="D36" s="54" t="s">
        <v>341</v>
      </c>
      <c r="E36" s="6" t="s">
        <v>44</v>
      </c>
      <c r="F36" s="19">
        <v>450000</v>
      </c>
      <c r="G36" s="24">
        <v>452.52</v>
      </c>
      <c r="H36" s="24">
        <v>2.02</v>
      </c>
      <c r="I36" s="31"/>
      <c r="J36" s="31"/>
      <c r="K36" s="35"/>
    </row>
    <row r="37" spans="2:11" x14ac:dyDescent="0.25">
      <c r="B37" s="8" t="s">
        <v>278</v>
      </c>
      <c r="C37" s="60" t="s">
        <v>279</v>
      </c>
      <c r="D37" s="54" t="s">
        <v>280</v>
      </c>
      <c r="E37" s="6" t="s">
        <v>109</v>
      </c>
      <c r="F37" s="19">
        <v>11222</v>
      </c>
      <c r="G37" s="24">
        <v>408.1</v>
      </c>
      <c r="H37" s="24">
        <v>1.83</v>
      </c>
      <c r="I37" s="31"/>
      <c r="J37" s="31"/>
      <c r="K37" s="35"/>
    </row>
    <row r="38" spans="2:11" x14ac:dyDescent="0.25">
      <c r="B38" s="8" t="s">
        <v>181</v>
      </c>
      <c r="C38" s="60" t="s">
        <v>182</v>
      </c>
      <c r="D38" s="54" t="s">
        <v>183</v>
      </c>
      <c r="E38" s="6" t="s">
        <v>184</v>
      </c>
      <c r="F38" s="19">
        <v>21900</v>
      </c>
      <c r="G38" s="24">
        <v>391.73</v>
      </c>
      <c r="H38" s="24">
        <v>1.75</v>
      </c>
      <c r="I38" s="31"/>
      <c r="J38" s="31"/>
      <c r="K38" s="35"/>
    </row>
    <row r="39" spans="2:11" x14ac:dyDescent="0.25">
      <c r="B39" s="8" t="s">
        <v>492</v>
      </c>
      <c r="C39" s="60" t="s">
        <v>493</v>
      </c>
      <c r="D39" s="54" t="s">
        <v>494</v>
      </c>
      <c r="E39" s="6" t="s">
        <v>76</v>
      </c>
      <c r="F39" s="19">
        <v>340068</v>
      </c>
      <c r="G39" s="24">
        <v>374.72</v>
      </c>
      <c r="H39" s="24">
        <v>1.68</v>
      </c>
      <c r="I39" s="31"/>
      <c r="J39" s="31"/>
      <c r="K39" s="35"/>
    </row>
    <row r="40" spans="2:11" x14ac:dyDescent="0.25">
      <c r="B40" s="8" t="s">
        <v>449</v>
      </c>
      <c r="C40" s="60" t="s">
        <v>450</v>
      </c>
      <c r="D40" s="54" t="s">
        <v>451</v>
      </c>
      <c r="E40" s="6" t="s">
        <v>109</v>
      </c>
      <c r="F40" s="19">
        <v>27350</v>
      </c>
      <c r="G40" s="24">
        <v>370.07</v>
      </c>
      <c r="H40" s="24">
        <v>1.66</v>
      </c>
      <c r="I40" s="31"/>
      <c r="J40" s="31"/>
      <c r="K40" s="35"/>
    </row>
    <row r="41" spans="2:11" x14ac:dyDescent="0.25">
      <c r="B41" s="8" t="s">
        <v>1804</v>
      </c>
      <c r="C41" s="60" t="s">
        <v>1805</v>
      </c>
      <c r="D41" s="54" t="s">
        <v>1806</v>
      </c>
      <c r="E41" s="6" t="s">
        <v>72</v>
      </c>
      <c r="F41" s="19">
        <v>189000</v>
      </c>
      <c r="G41" s="24">
        <v>367.74</v>
      </c>
      <c r="H41" s="24">
        <v>1.65</v>
      </c>
      <c r="I41" s="31"/>
      <c r="J41" s="31"/>
      <c r="K41" s="35"/>
    </row>
    <row r="42" spans="2:11" x14ac:dyDescent="0.25">
      <c r="B42" s="8" t="s">
        <v>171</v>
      </c>
      <c r="C42" s="60" t="s">
        <v>172</v>
      </c>
      <c r="D42" s="54" t="s">
        <v>173</v>
      </c>
      <c r="E42" s="6" t="s">
        <v>139</v>
      </c>
      <c r="F42" s="19">
        <v>84400</v>
      </c>
      <c r="G42" s="24">
        <v>366.38</v>
      </c>
      <c r="H42" s="24">
        <v>1.64</v>
      </c>
      <c r="I42" s="31"/>
      <c r="J42" s="31"/>
      <c r="K42" s="35"/>
    </row>
    <row r="43" spans="2:11" x14ac:dyDescent="0.25">
      <c r="B43" s="8" t="s">
        <v>1814</v>
      </c>
      <c r="C43" s="60" t="s">
        <v>1815</v>
      </c>
      <c r="D43" s="54" t="s">
        <v>1816</v>
      </c>
      <c r="E43" s="6" t="s">
        <v>58</v>
      </c>
      <c r="F43" s="19">
        <v>130000</v>
      </c>
      <c r="G43" s="24">
        <v>353.08</v>
      </c>
      <c r="H43" s="24">
        <v>1.58</v>
      </c>
      <c r="I43" s="31"/>
      <c r="J43" s="31"/>
      <c r="K43" s="35"/>
    </row>
    <row r="44" spans="2:11" x14ac:dyDescent="0.25">
      <c r="B44" s="8" t="s">
        <v>1017</v>
      </c>
      <c r="C44" s="60" t="s">
        <v>1018</v>
      </c>
      <c r="D44" s="54" t="s">
        <v>1019</v>
      </c>
      <c r="E44" s="6" t="s">
        <v>157</v>
      </c>
      <c r="F44" s="19">
        <v>21533</v>
      </c>
      <c r="G44" s="24">
        <v>133.83000000000001</v>
      </c>
      <c r="H44" s="24">
        <v>0.6</v>
      </c>
      <c r="I44" s="31"/>
      <c r="J44" s="31"/>
      <c r="K44" s="35"/>
    </row>
    <row r="45" spans="2:11" x14ac:dyDescent="0.25">
      <c r="B45" s="8" t="s">
        <v>922</v>
      </c>
      <c r="C45" s="60" t="s">
        <v>923</v>
      </c>
      <c r="D45" s="54" t="s">
        <v>924</v>
      </c>
      <c r="E45" s="6" t="s">
        <v>91</v>
      </c>
      <c r="F45" s="19">
        <v>50980</v>
      </c>
      <c r="G45" s="24">
        <v>85.25</v>
      </c>
      <c r="H45" s="24">
        <v>0.38</v>
      </c>
      <c r="I45" s="31"/>
      <c r="J45" s="31"/>
      <c r="K45" s="35"/>
    </row>
    <row r="46" spans="2:11" x14ac:dyDescent="0.25">
      <c r="C46" s="58" t="s">
        <v>185</v>
      </c>
      <c r="D46" s="54"/>
      <c r="E46" s="6"/>
      <c r="F46" s="19"/>
      <c r="G46" s="25">
        <v>21740.86</v>
      </c>
      <c r="H46" s="25">
        <v>97.29</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4</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5</v>
      </c>
      <c r="D52" s="54"/>
      <c r="E52" s="6"/>
      <c r="F52" s="19"/>
      <c r="G52" s="24"/>
      <c r="H52" s="24"/>
      <c r="I52" s="31"/>
      <c r="J52" s="31"/>
      <c r="K52" s="35"/>
    </row>
    <row r="53" spans="3:11" x14ac:dyDescent="0.25">
      <c r="C53" s="57"/>
      <c r="D53" s="54"/>
      <c r="E53" s="6"/>
      <c r="F53" s="19"/>
      <c r="G53" s="24"/>
      <c r="H53" s="24"/>
      <c r="I53" s="31"/>
      <c r="J53" s="31"/>
      <c r="K53" s="35"/>
    </row>
    <row r="54" spans="3:11" x14ac:dyDescent="0.25">
      <c r="C54" s="58" t="s">
        <v>6</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7</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8</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9</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10</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11</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13</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14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15</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18</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19</v>
      </c>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23</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C87" s="59" t="s">
        <v>24</v>
      </c>
      <c r="D87" s="54"/>
      <c r="E87" s="6"/>
      <c r="F87" s="19"/>
      <c r="G87" s="24"/>
      <c r="H87" s="24"/>
      <c r="I87" s="31"/>
      <c r="J87" s="31"/>
      <c r="K87" s="35"/>
    </row>
    <row r="88" spans="1:54" x14ac:dyDescent="0.25">
      <c r="B88" s="8" t="s">
        <v>197</v>
      </c>
      <c r="C88" s="60" t="s">
        <v>198</v>
      </c>
      <c r="D88" s="54"/>
      <c r="E88" s="6"/>
      <c r="F88" s="19"/>
      <c r="G88" s="24">
        <v>642.70000000000005</v>
      </c>
      <c r="H88" s="24">
        <v>2.88</v>
      </c>
      <c r="I88" s="31"/>
      <c r="J88" s="31"/>
      <c r="K88" s="35"/>
    </row>
    <row r="89" spans="1:54" x14ac:dyDescent="0.25">
      <c r="C89" s="58" t="s">
        <v>185</v>
      </c>
      <c r="D89" s="54"/>
      <c r="E89" s="6"/>
      <c r="F89" s="19"/>
      <c r="G89" s="25">
        <v>642.70000000000005</v>
      </c>
      <c r="H89" s="25">
        <v>2.88</v>
      </c>
      <c r="I89" s="31"/>
      <c r="J89" s="31"/>
      <c r="K89" s="35"/>
    </row>
    <row r="90" spans="1:54" x14ac:dyDescent="0.25">
      <c r="C90" s="57"/>
      <c r="D90" s="54"/>
      <c r="E90" s="6"/>
      <c r="F90" s="19"/>
      <c r="G90" s="24"/>
      <c r="H90" s="24"/>
      <c r="I90" s="31"/>
      <c r="J90" s="31"/>
      <c r="K90" s="35"/>
    </row>
    <row r="91" spans="1:54" x14ac:dyDescent="0.25">
      <c r="A91" s="10"/>
      <c r="B91" s="28"/>
      <c r="C91" s="58" t="s">
        <v>25</v>
      </c>
      <c r="D91" s="54"/>
      <c r="E91" s="6"/>
      <c r="F91" s="19"/>
      <c r="G91" s="24"/>
      <c r="H91" s="24"/>
      <c r="I91" s="31"/>
      <c r="J91" s="31"/>
      <c r="K91" s="35"/>
    </row>
    <row r="92" spans="1:54" s="2" customFormat="1" ht="13.5" x14ac:dyDescent="0.25">
      <c r="A92" s="28"/>
      <c r="B92" s="28"/>
      <c r="C92" s="57" t="s">
        <v>4766</v>
      </c>
      <c r="D92" s="54"/>
      <c r="E92" s="6"/>
      <c r="F92" s="19"/>
      <c r="G92" s="24" t="s">
        <v>2</v>
      </c>
      <c r="H92" s="24" t="s">
        <v>2</v>
      </c>
      <c r="I92" s="31"/>
      <c r="J92" s="31"/>
      <c r="K92" s="35"/>
      <c r="L92" s="3"/>
      <c r="AI92" s="3"/>
      <c r="AV92" s="3"/>
      <c r="AX92" s="3"/>
      <c r="BB92" s="3"/>
    </row>
    <row r="93" spans="1:54" x14ac:dyDescent="0.25">
      <c r="B93" s="8"/>
      <c r="C93" s="60" t="s">
        <v>199</v>
      </c>
      <c r="D93" s="54"/>
      <c r="E93" s="6"/>
      <c r="F93" s="19"/>
      <c r="G93" s="24">
        <v>-33.799999999999997</v>
      </c>
      <c r="H93" s="24">
        <v>-0.16999999999999998</v>
      </c>
      <c r="I93" s="31"/>
      <c r="J93" s="31"/>
      <c r="K93" s="35"/>
    </row>
    <row r="94" spans="1:54" x14ac:dyDescent="0.25">
      <c r="C94" s="58" t="s">
        <v>185</v>
      </c>
      <c r="D94" s="54"/>
      <c r="E94" s="6"/>
      <c r="F94" s="19"/>
      <c r="G94" s="25">
        <v>-33.799999999999997</v>
      </c>
      <c r="H94" s="25">
        <v>-0.16999999999999998</v>
      </c>
      <c r="I94" s="31"/>
      <c r="J94" s="31"/>
      <c r="K94" s="35"/>
    </row>
    <row r="95" spans="1:54" x14ac:dyDescent="0.25">
      <c r="C95" s="57"/>
      <c r="D95" s="54"/>
      <c r="E95" s="6"/>
      <c r="F95" s="19"/>
      <c r="G95" s="24"/>
      <c r="H95" s="24"/>
      <c r="I95" s="31"/>
      <c r="J95" s="31"/>
      <c r="K95" s="35"/>
    </row>
    <row r="96" spans="1:54" x14ac:dyDescent="0.25">
      <c r="C96" s="61" t="s">
        <v>200</v>
      </c>
      <c r="D96" s="55"/>
      <c r="E96" s="5"/>
      <c r="F96" s="20"/>
      <c r="G96" s="26">
        <v>22349.759999999998</v>
      </c>
      <c r="H96" s="26">
        <v>100</v>
      </c>
      <c r="I96" s="32"/>
      <c r="J96" s="32"/>
      <c r="K96" s="36"/>
    </row>
    <row r="99" spans="3:11" x14ac:dyDescent="0.25">
      <c r="C99" s="1" t="s">
        <v>201</v>
      </c>
    </row>
    <row r="100" spans="3:11" x14ac:dyDescent="0.25">
      <c r="C100" s="37" t="s">
        <v>202</v>
      </c>
      <c r="D100" s="37"/>
      <c r="E100" s="37"/>
      <c r="F100" s="37"/>
      <c r="G100" s="37"/>
      <c r="H100" s="37"/>
      <c r="I100" s="37"/>
      <c r="J100" s="37"/>
      <c r="K100" s="37"/>
    </row>
    <row r="101" spans="3:11" x14ac:dyDescent="0.25">
      <c r="C101" s="2" t="s">
        <v>203</v>
      </c>
    </row>
    <row r="102" spans="3:11" x14ac:dyDescent="0.25">
      <c r="C102" s="2" t="s">
        <v>204</v>
      </c>
    </row>
    <row r="103" spans="3:11" ht="30" customHeight="1" x14ac:dyDescent="0.25">
      <c r="C103" s="91" t="s">
        <v>205</v>
      </c>
      <c r="D103" s="92"/>
      <c r="E103" s="92"/>
      <c r="F103" s="92"/>
      <c r="G103" s="92"/>
      <c r="H103" s="92"/>
      <c r="I103" s="92"/>
      <c r="J103" s="92"/>
      <c r="K103" s="92"/>
    </row>
    <row r="104" spans="3:11" x14ac:dyDescent="0.25">
      <c r="C104" s="2" t="s">
        <v>206</v>
      </c>
    </row>
    <row r="106" spans="3:11" x14ac:dyDescent="0.25">
      <c r="C106" s="1" t="s">
        <v>4909</v>
      </c>
      <c r="E106" s="88" t="s">
        <v>4910</v>
      </c>
    </row>
    <row r="107" spans="3:11" x14ac:dyDescent="0.25">
      <c r="E107" s="2" t="s">
        <v>4913</v>
      </c>
    </row>
  </sheetData>
  <mergeCells count="1">
    <mergeCell ref="C103:K103"/>
  </mergeCells>
  <hyperlinks>
    <hyperlink ref="J2" location="'Index'!A1" display="'Index'!A1" xr:uid="{BB69007F-85AE-40B4-B75B-C0830CC1E50E}"/>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FA118-D61B-426D-BB02-3F92024BF81C}">
  <sheetPr codeName="Sheet1"/>
  <dimension ref="A1:IV111"/>
  <sheetViews>
    <sheetView showGridLines="0" zoomScale="90" zoomScaleNormal="90" workbookViewId="0">
      <pane ySplit="6" topLeftCell="A9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525</v>
      </c>
      <c r="J2" s="38" t="s">
        <v>4443</v>
      </c>
    </row>
    <row r="3" spans="1:54" ht="16.5" x14ac:dyDescent="0.3">
      <c r="C3" s="1" t="s">
        <v>28</v>
      </c>
      <c r="D3" s="21" t="s">
        <v>526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323</v>
      </c>
      <c r="C11" s="60" t="s">
        <v>324</v>
      </c>
      <c r="D11" s="54" t="s">
        <v>325</v>
      </c>
      <c r="E11" s="6" t="s">
        <v>326</v>
      </c>
      <c r="F11" s="19">
        <v>5600000</v>
      </c>
      <c r="G11" s="24">
        <v>36668.800000000003</v>
      </c>
      <c r="H11" s="24">
        <v>6.88</v>
      </c>
      <c r="I11" s="31"/>
      <c r="J11" s="31"/>
      <c r="K11" s="35"/>
    </row>
    <row r="12" spans="1:54" x14ac:dyDescent="0.25">
      <c r="B12" s="8" t="s">
        <v>480</v>
      </c>
      <c r="C12" s="60" t="s">
        <v>481</v>
      </c>
      <c r="D12" s="54" t="s">
        <v>482</v>
      </c>
      <c r="E12" s="6" t="s">
        <v>109</v>
      </c>
      <c r="F12" s="19">
        <v>600000</v>
      </c>
      <c r="G12" s="24">
        <v>27000.6</v>
      </c>
      <c r="H12" s="24">
        <v>5.07</v>
      </c>
      <c r="I12" s="31"/>
      <c r="J12" s="31"/>
      <c r="K12" s="35"/>
    </row>
    <row r="13" spans="1:54" x14ac:dyDescent="0.25">
      <c r="B13" s="8" t="s">
        <v>116</v>
      </c>
      <c r="C13" s="60" t="s">
        <v>117</v>
      </c>
      <c r="D13" s="54" t="s">
        <v>118</v>
      </c>
      <c r="E13" s="6" t="s">
        <v>119</v>
      </c>
      <c r="F13" s="19">
        <v>450000</v>
      </c>
      <c r="G13" s="24">
        <v>26761.5</v>
      </c>
      <c r="H13" s="24">
        <v>5.0199999999999996</v>
      </c>
      <c r="I13" s="31"/>
      <c r="J13" s="31"/>
      <c r="K13" s="35"/>
    </row>
    <row r="14" spans="1:54" x14ac:dyDescent="0.25">
      <c r="B14" s="8" t="s">
        <v>527</v>
      </c>
      <c r="C14" s="60" t="s">
        <v>528</v>
      </c>
      <c r="D14" s="54" t="s">
        <v>529</v>
      </c>
      <c r="E14" s="6" t="s">
        <v>105</v>
      </c>
      <c r="F14" s="19">
        <v>2100000</v>
      </c>
      <c r="G14" s="24">
        <v>22984.5</v>
      </c>
      <c r="H14" s="24">
        <v>4.3099999999999996</v>
      </c>
      <c r="I14" s="31"/>
      <c r="J14" s="31"/>
      <c r="K14" s="35"/>
    </row>
    <row r="15" spans="1:54" x14ac:dyDescent="0.25">
      <c r="B15" s="8" t="s">
        <v>530</v>
      </c>
      <c r="C15" s="60" t="s">
        <v>531</v>
      </c>
      <c r="D15" s="54" t="s">
        <v>532</v>
      </c>
      <c r="E15" s="6" t="s">
        <v>533</v>
      </c>
      <c r="F15" s="19">
        <v>1750000</v>
      </c>
      <c r="G15" s="24">
        <v>18221</v>
      </c>
      <c r="H15" s="24">
        <v>3.42</v>
      </c>
      <c r="I15" s="31"/>
      <c r="J15" s="31"/>
      <c r="K15" s="35"/>
    </row>
    <row r="16" spans="1:54" x14ac:dyDescent="0.25">
      <c r="B16" s="8" t="s">
        <v>486</v>
      </c>
      <c r="C16" s="60" t="s">
        <v>487</v>
      </c>
      <c r="D16" s="54" t="s">
        <v>488</v>
      </c>
      <c r="E16" s="6" t="s">
        <v>119</v>
      </c>
      <c r="F16" s="19">
        <v>1000000</v>
      </c>
      <c r="G16" s="24">
        <v>17572</v>
      </c>
      <c r="H16" s="24">
        <v>3.3</v>
      </c>
      <c r="I16" s="31"/>
      <c r="J16" s="31"/>
      <c r="K16" s="35"/>
    </row>
    <row r="17" spans="2:11" x14ac:dyDescent="0.25">
      <c r="B17" s="8" t="s">
        <v>151</v>
      </c>
      <c r="C17" s="60" t="s">
        <v>152</v>
      </c>
      <c r="D17" s="54" t="s">
        <v>153</v>
      </c>
      <c r="E17" s="6" t="s">
        <v>131</v>
      </c>
      <c r="F17" s="19">
        <v>3600000</v>
      </c>
      <c r="G17" s="24">
        <v>17334</v>
      </c>
      <c r="H17" s="24">
        <v>3.25</v>
      </c>
      <c r="I17" s="31"/>
      <c r="J17" s="31"/>
      <c r="K17" s="35"/>
    </row>
    <row r="18" spans="2:11" x14ac:dyDescent="0.25">
      <c r="B18" s="8" t="s">
        <v>534</v>
      </c>
      <c r="C18" s="60" t="s">
        <v>535</v>
      </c>
      <c r="D18" s="54" t="s">
        <v>536</v>
      </c>
      <c r="E18" s="6" t="s">
        <v>105</v>
      </c>
      <c r="F18" s="19">
        <v>280000</v>
      </c>
      <c r="G18" s="24">
        <v>17255</v>
      </c>
      <c r="H18" s="24">
        <v>3.24</v>
      </c>
      <c r="I18" s="31"/>
      <c r="J18" s="31"/>
      <c r="K18" s="35"/>
    </row>
    <row r="19" spans="2:11" x14ac:dyDescent="0.25">
      <c r="B19" s="8" t="s">
        <v>272</v>
      </c>
      <c r="C19" s="60" t="s">
        <v>273</v>
      </c>
      <c r="D19" s="54" t="s">
        <v>274</v>
      </c>
      <c r="E19" s="6" t="s">
        <v>131</v>
      </c>
      <c r="F19" s="19">
        <v>125000</v>
      </c>
      <c r="G19" s="24">
        <v>17210</v>
      </c>
      <c r="H19" s="24">
        <v>3.23</v>
      </c>
      <c r="I19" s="31"/>
      <c r="J19" s="31"/>
      <c r="K19" s="35"/>
    </row>
    <row r="20" spans="2:11" x14ac:dyDescent="0.25">
      <c r="B20" s="8" t="s">
        <v>212</v>
      </c>
      <c r="C20" s="60" t="s">
        <v>213</v>
      </c>
      <c r="D20" s="54" t="s">
        <v>214</v>
      </c>
      <c r="E20" s="6" t="s">
        <v>131</v>
      </c>
      <c r="F20" s="19">
        <v>1000000</v>
      </c>
      <c r="G20" s="24">
        <v>16746</v>
      </c>
      <c r="H20" s="24">
        <v>3.14</v>
      </c>
      <c r="I20" s="31"/>
      <c r="J20" s="31"/>
      <c r="K20" s="35"/>
    </row>
    <row r="21" spans="2:11" x14ac:dyDescent="0.25">
      <c r="B21" s="8" t="s">
        <v>231</v>
      </c>
      <c r="C21" s="60" t="s">
        <v>232</v>
      </c>
      <c r="D21" s="54" t="s">
        <v>233</v>
      </c>
      <c r="E21" s="6" t="s">
        <v>119</v>
      </c>
      <c r="F21" s="19">
        <v>4600000</v>
      </c>
      <c r="G21" s="24">
        <v>16601.400000000001</v>
      </c>
      <c r="H21" s="24">
        <v>3.12</v>
      </c>
      <c r="I21" s="31"/>
      <c r="J21" s="31"/>
      <c r="K21" s="35"/>
    </row>
    <row r="22" spans="2:11" x14ac:dyDescent="0.25">
      <c r="B22" s="8" t="s">
        <v>120</v>
      </c>
      <c r="C22" s="60" t="s">
        <v>121</v>
      </c>
      <c r="D22" s="54" t="s">
        <v>122</v>
      </c>
      <c r="E22" s="6" t="s">
        <v>123</v>
      </c>
      <c r="F22" s="19">
        <v>300000</v>
      </c>
      <c r="G22" s="24">
        <v>16269</v>
      </c>
      <c r="H22" s="24">
        <v>3.05</v>
      </c>
      <c r="I22" s="31"/>
      <c r="J22" s="31"/>
      <c r="K22" s="35"/>
    </row>
    <row r="23" spans="2:11" x14ac:dyDescent="0.25">
      <c r="B23" s="8" t="s">
        <v>537</v>
      </c>
      <c r="C23" s="60" t="s">
        <v>538</v>
      </c>
      <c r="D23" s="54" t="s">
        <v>539</v>
      </c>
      <c r="E23" s="6" t="s">
        <v>119</v>
      </c>
      <c r="F23" s="19">
        <v>2361990</v>
      </c>
      <c r="G23" s="24">
        <v>15500.56</v>
      </c>
      <c r="H23" s="24">
        <v>2.91</v>
      </c>
      <c r="I23" s="31"/>
      <c r="J23" s="31"/>
      <c r="K23" s="35"/>
    </row>
    <row r="24" spans="2:11" x14ac:dyDescent="0.25">
      <c r="B24" s="8" t="s">
        <v>540</v>
      </c>
      <c r="C24" s="60" t="s">
        <v>541</v>
      </c>
      <c r="D24" s="54" t="s">
        <v>542</v>
      </c>
      <c r="E24" s="6" t="s">
        <v>131</v>
      </c>
      <c r="F24" s="19">
        <v>3000000</v>
      </c>
      <c r="G24" s="24">
        <v>15453</v>
      </c>
      <c r="H24" s="24">
        <v>2.9</v>
      </c>
      <c r="I24" s="31"/>
      <c r="J24" s="31"/>
      <c r="K24" s="35"/>
    </row>
    <row r="25" spans="2:11" x14ac:dyDescent="0.25">
      <c r="B25" s="8" t="s">
        <v>543</v>
      </c>
      <c r="C25" s="60" t="s">
        <v>544</v>
      </c>
      <c r="D25" s="54" t="s">
        <v>545</v>
      </c>
      <c r="E25" s="6" t="s">
        <v>105</v>
      </c>
      <c r="F25" s="19">
        <v>516219</v>
      </c>
      <c r="G25" s="24">
        <v>14958.99</v>
      </c>
      <c r="H25" s="24">
        <v>2.81</v>
      </c>
      <c r="I25" s="31"/>
      <c r="J25" s="31"/>
      <c r="K25" s="35"/>
    </row>
    <row r="26" spans="2:11" x14ac:dyDescent="0.25">
      <c r="B26" s="8" t="s">
        <v>181</v>
      </c>
      <c r="C26" s="60" t="s">
        <v>182</v>
      </c>
      <c r="D26" s="54" t="s">
        <v>183</v>
      </c>
      <c r="E26" s="6" t="s">
        <v>184</v>
      </c>
      <c r="F26" s="19">
        <v>835431</v>
      </c>
      <c r="G26" s="24">
        <v>14943.35</v>
      </c>
      <c r="H26" s="24">
        <v>2.8</v>
      </c>
      <c r="I26" s="31"/>
      <c r="J26" s="31"/>
      <c r="K26" s="35"/>
    </row>
    <row r="27" spans="2:11" x14ac:dyDescent="0.25">
      <c r="B27" s="8" t="s">
        <v>92</v>
      </c>
      <c r="C27" s="60" t="s">
        <v>93</v>
      </c>
      <c r="D27" s="54" t="s">
        <v>94</v>
      </c>
      <c r="E27" s="6" t="s">
        <v>95</v>
      </c>
      <c r="F27" s="19">
        <v>250000</v>
      </c>
      <c r="G27" s="24">
        <v>14853.75</v>
      </c>
      <c r="H27" s="24">
        <v>2.79</v>
      </c>
      <c r="I27" s="31"/>
      <c r="J27" s="31"/>
      <c r="K27" s="35"/>
    </row>
    <row r="28" spans="2:11" x14ac:dyDescent="0.25">
      <c r="B28" s="8" t="s">
        <v>62</v>
      </c>
      <c r="C28" s="60" t="s">
        <v>63</v>
      </c>
      <c r="D28" s="54" t="s">
        <v>64</v>
      </c>
      <c r="E28" s="6" t="s">
        <v>65</v>
      </c>
      <c r="F28" s="19">
        <v>120000</v>
      </c>
      <c r="G28" s="24">
        <v>14767.2</v>
      </c>
      <c r="H28" s="24">
        <v>2.77</v>
      </c>
      <c r="I28" s="31"/>
      <c r="J28" s="31"/>
      <c r="K28" s="35"/>
    </row>
    <row r="29" spans="2:11" x14ac:dyDescent="0.25">
      <c r="B29" s="8" t="s">
        <v>110</v>
      </c>
      <c r="C29" s="60" t="s">
        <v>111</v>
      </c>
      <c r="D29" s="54" t="s">
        <v>112</v>
      </c>
      <c r="E29" s="6" t="s">
        <v>95</v>
      </c>
      <c r="F29" s="19">
        <v>500000</v>
      </c>
      <c r="G29" s="24">
        <v>14675</v>
      </c>
      <c r="H29" s="24">
        <v>2.75</v>
      </c>
      <c r="I29" s="31"/>
      <c r="J29" s="31"/>
      <c r="K29" s="35"/>
    </row>
    <row r="30" spans="2:11" x14ac:dyDescent="0.25">
      <c r="B30" s="8" t="s">
        <v>268</v>
      </c>
      <c r="C30" s="60" t="s">
        <v>269</v>
      </c>
      <c r="D30" s="54" t="s">
        <v>270</v>
      </c>
      <c r="E30" s="6" t="s">
        <v>271</v>
      </c>
      <c r="F30" s="19">
        <v>700000</v>
      </c>
      <c r="G30" s="24">
        <v>14386.4</v>
      </c>
      <c r="H30" s="24">
        <v>2.7</v>
      </c>
      <c r="I30" s="31"/>
      <c r="J30" s="31"/>
      <c r="K30" s="35"/>
    </row>
    <row r="31" spans="2:11" x14ac:dyDescent="0.25">
      <c r="B31" s="8" t="s">
        <v>546</v>
      </c>
      <c r="C31" s="60" t="s">
        <v>547</v>
      </c>
      <c r="D31" s="54" t="s">
        <v>548</v>
      </c>
      <c r="E31" s="6" t="s">
        <v>127</v>
      </c>
      <c r="F31" s="19">
        <v>2353323</v>
      </c>
      <c r="G31" s="24">
        <v>14267.02</v>
      </c>
      <c r="H31" s="24">
        <v>2.68</v>
      </c>
      <c r="I31" s="31"/>
      <c r="J31" s="31"/>
      <c r="K31" s="35"/>
    </row>
    <row r="32" spans="2:11" x14ac:dyDescent="0.25">
      <c r="B32" s="8" t="s">
        <v>449</v>
      </c>
      <c r="C32" s="60" t="s">
        <v>450</v>
      </c>
      <c r="D32" s="54" t="s">
        <v>451</v>
      </c>
      <c r="E32" s="6" t="s">
        <v>109</v>
      </c>
      <c r="F32" s="19">
        <v>1000000</v>
      </c>
      <c r="G32" s="24">
        <v>13531</v>
      </c>
      <c r="H32" s="24">
        <v>2.54</v>
      </c>
      <c r="I32" s="31"/>
      <c r="J32" s="31"/>
      <c r="K32" s="35"/>
    </row>
    <row r="33" spans="2:11" x14ac:dyDescent="0.25">
      <c r="B33" s="8" t="s">
        <v>281</v>
      </c>
      <c r="C33" s="60" t="s">
        <v>282</v>
      </c>
      <c r="D33" s="54" t="s">
        <v>283</v>
      </c>
      <c r="E33" s="6" t="s">
        <v>119</v>
      </c>
      <c r="F33" s="19">
        <v>500000</v>
      </c>
      <c r="G33" s="24">
        <v>11569.5</v>
      </c>
      <c r="H33" s="24">
        <v>2.17</v>
      </c>
      <c r="I33" s="31"/>
      <c r="J33" s="31"/>
      <c r="K33" s="35"/>
    </row>
    <row r="34" spans="2:11" x14ac:dyDescent="0.25">
      <c r="B34" s="8" t="s">
        <v>255</v>
      </c>
      <c r="C34" s="60" t="s">
        <v>256</v>
      </c>
      <c r="D34" s="54" t="s">
        <v>257</v>
      </c>
      <c r="E34" s="6" t="s">
        <v>258</v>
      </c>
      <c r="F34" s="19">
        <v>700000</v>
      </c>
      <c r="G34" s="24">
        <v>10780</v>
      </c>
      <c r="H34" s="24">
        <v>2.02</v>
      </c>
      <c r="I34" s="31"/>
      <c r="J34" s="31"/>
      <c r="K34" s="35"/>
    </row>
    <row r="35" spans="2:11" x14ac:dyDescent="0.25">
      <c r="B35" s="8" t="s">
        <v>549</v>
      </c>
      <c r="C35" s="60" t="s">
        <v>550</v>
      </c>
      <c r="D35" s="54" t="s">
        <v>551</v>
      </c>
      <c r="E35" s="6" t="s">
        <v>131</v>
      </c>
      <c r="F35" s="19">
        <v>10000000</v>
      </c>
      <c r="G35" s="24">
        <v>10508</v>
      </c>
      <c r="H35" s="24">
        <v>1.97</v>
      </c>
      <c r="I35" s="31"/>
      <c r="J35" s="31"/>
      <c r="K35" s="35"/>
    </row>
    <row r="36" spans="2:11" x14ac:dyDescent="0.25">
      <c r="B36" s="8" t="s">
        <v>234</v>
      </c>
      <c r="C36" s="60" t="s">
        <v>235</v>
      </c>
      <c r="D36" s="54" t="s">
        <v>236</v>
      </c>
      <c r="E36" s="6" t="s">
        <v>119</v>
      </c>
      <c r="F36" s="19">
        <v>40000</v>
      </c>
      <c r="G36" s="24">
        <v>10366</v>
      </c>
      <c r="H36" s="24">
        <v>1.95</v>
      </c>
      <c r="I36" s="31"/>
      <c r="J36" s="31"/>
      <c r="K36" s="35"/>
    </row>
    <row r="37" spans="2:11" x14ac:dyDescent="0.25">
      <c r="B37" s="8" t="s">
        <v>215</v>
      </c>
      <c r="C37" s="60" t="s">
        <v>216</v>
      </c>
      <c r="D37" s="54" t="s">
        <v>217</v>
      </c>
      <c r="E37" s="6" t="s">
        <v>218</v>
      </c>
      <c r="F37" s="19">
        <v>6000000</v>
      </c>
      <c r="G37" s="24">
        <v>9247.7999999999993</v>
      </c>
      <c r="H37" s="24">
        <v>1.74</v>
      </c>
      <c r="I37" s="31"/>
      <c r="J37" s="31"/>
      <c r="K37" s="35"/>
    </row>
    <row r="38" spans="2:11" x14ac:dyDescent="0.25">
      <c r="B38" s="8" t="s">
        <v>552</v>
      </c>
      <c r="C38" s="60" t="s">
        <v>553</v>
      </c>
      <c r="D38" s="54" t="s">
        <v>554</v>
      </c>
      <c r="E38" s="6" t="s">
        <v>164</v>
      </c>
      <c r="F38" s="19">
        <v>2800000</v>
      </c>
      <c r="G38" s="24">
        <v>9132.2000000000007</v>
      </c>
      <c r="H38" s="24">
        <v>1.71</v>
      </c>
      <c r="I38" s="31"/>
      <c r="J38" s="31"/>
      <c r="K38" s="35"/>
    </row>
    <row r="39" spans="2:11" x14ac:dyDescent="0.25">
      <c r="B39" s="8" t="s">
        <v>555</v>
      </c>
      <c r="C39" s="60" t="s">
        <v>556</v>
      </c>
      <c r="D39" s="54" t="s">
        <v>557</v>
      </c>
      <c r="E39" s="6" t="s">
        <v>180</v>
      </c>
      <c r="F39" s="19">
        <v>420000</v>
      </c>
      <c r="G39" s="24">
        <v>8869.14</v>
      </c>
      <c r="H39" s="24">
        <v>1.66</v>
      </c>
      <c r="I39" s="31"/>
      <c r="J39" s="31"/>
      <c r="K39" s="35"/>
    </row>
    <row r="40" spans="2:11" x14ac:dyDescent="0.25">
      <c r="B40" s="8" t="s">
        <v>558</v>
      </c>
      <c r="C40" s="60" t="s">
        <v>559</v>
      </c>
      <c r="D40" s="54" t="s">
        <v>560</v>
      </c>
      <c r="E40" s="6" t="s">
        <v>127</v>
      </c>
      <c r="F40" s="19">
        <v>1500000</v>
      </c>
      <c r="G40" s="24">
        <v>8703</v>
      </c>
      <c r="H40" s="24">
        <v>1.63</v>
      </c>
      <c r="I40" s="31"/>
      <c r="J40" s="31"/>
      <c r="K40" s="35"/>
    </row>
    <row r="41" spans="2:11" x14ac:dyDescent="0.25">
      <c r="B41" s="8" t="s">
        <v>106</v>
      </c>
      <c r="C41" s="60" t="s">
        <v>107</v>
      </c>
      <c r="D41" s="54" t="s">
        <v>108</v>
      </c>
      <c r="E41" s="6" t="s">
        <v>109</v>
      </c>
      <c r="F41" s="19">
        <v>254687</v>
      </c>
      <c r="G41" s="24">
        <v>8214.42</v>
      </c>
      <c r="H41" s="24">
        <v>1.54</v>
      </c>
      <c r="I41" s="31"/>
      <c r="J41" s="31"/>
      <c r="K41" s="35"/>
    </row>
    <row r="42" spans="2:11" x14ac:dyDescent="0.25">
      <c r="B42" s="8" t="s">
        <v>561</v>
      </c>
      <c r="C42" s="60" t="s">
        <v>562</v>
      </c>
      <c r="D42" s="54" t="s">
        <v>563</v>
      </c>
      <c r="E42" s="6" t="s">
        <v>157</v>
      </c>
      <c r="F42" s="19">
        <v>1199784</v>
      </c>
      <c r="G42" s="24">
        <v>8038.55</v>
      </c>
      <c r="H42" s="24">
        <v>1.51</v>
      </c>
      <c r="I42" s="31"/>
      <c r="J42" s="31"/>
      <c r="K42" s="35"/>
    </row>
    <row r="43" spans="2:11" x14ac:dyDescent="0.25">
      <c r="B43" s="8" t="s">
        <v>237</v>
      </c>
      <c r="C43" s="60" t="s">
        <v>238</v>
      </c>
      <c r="D43" s="54" t="s">
        <v>239</v>
      </c>
      <c r="E43" s="6" t="s">
        <v>119</v>
      </c>
      <c r="F43" s="19">
        <v>600000</v>
      </c>
      <c r="G43" s="24">
        <v>7826.4</v>
      </c>
      <c r="H43" s="24">
        <v>1.47</v>
      </c>
      <c r="I43" s="31"/>
      <c r="J43" s="31"/>
      <c r="K43" s="35"/>
    </row>
    <row r="44" spans="2:11" x14ac:dyDescent="0.25">
      <c r="B44" s="8" t="s">
        <v>564</v>
      </c>
      <c r="C44" s="60" t="s">
        <v>565</v>
      </c>
      <c r="D44" s="54" t="s">
        <v>566</v>
      </c>
      <c r="E44" s="6" t="s">
        <v>567</v>
      </c>
      <c r="F44" s="19">
        <v>560000</v>
      </c>
      <c r="G44" s="24">
        <v>6670.16</v>
      </c>
      <c r="H44" s="24">
        <v>1.25</v>
      </c>
      <c r="I44" s="31"/>
      <c r="J44" s="31"/>
      <c r="K44" s="35"/>
    </row>
    <row r="45" spans="2:11" x14ac:dyDescent="0.25">
      <c r="B45" s="8" t="s">
        <v>568</v>
      </c>
      <c r="C45" s="60" t="s">
        <v>569</v>
      </c>
      <c r="D45" s="54" t="s">
        <v>570</v>
      </c>
      <c r="E45" s="6" t="s">
        <v>105</v>
      </c>
      <c r="F45" s="19">
        <v>1000000</v>
      </c>
      <c r="G45" s="24">
        <v>6564</v>
      </c>
      <c r="H45" s="24">
        <v>1.23</v>
      </c>
      <c r="I45" s="31"/>
      <c r="J45" s="31"/>
      <c r="K45" s="35"/>
    </row>
    <row r="46" spans="2:11" x14ac:dyDescent="0.25">
      <c r="B46" s="8" t="s">
        <v>571</v>
      </c>
      <c r="C46" s="60" t="s">
        <v>572</v>
      </c>
      <c r="D46" s="54" t="s">
        <v>573</v>
      </c>
      <c r="E46" s="6" t="s">
        <v>91</v>
      </c>
      <c r="F46" s="19">
        <v>500000</v>
      </c>
      <c r="G46" s="24">
        <v>3948.5</v>
      </c>
      <c r="H46" s="24">
        <v>0.74</v>
      </c>
      <c r="I46" s="31"/>
      <c r="J46" s="31"/>
      <c r="K46" s="35"/>
    </row>
    <row r="47" spans="2:11" x14ac:dyDescent="0.25">
      <c r="B47" s="8" t="s">
        <v>574</v>
      </c>
      <c r="C47" s="60" t="s">
        <v>575</v>
      </c>
      <c r="D47" s="54" t="s">
        <v>576</v>
      </c>
      <c r="E47" s="6" t="s">
        <v>119</v>
      </c>
      <c r="F47" s="19">
        <v>1000000</v>
      </c>
      <c r="G47" s="24">
        <v>3014.5</v>
      </c>
      <c r="H47" s="24">
        <v>0.56999999999999995</v>
      </c>
      <c r="I47" s="31"/>
      <c r="J47" s="31"/>
      <c r="K47" s="35"/>
    </row>
    <row r="48" spans="2:11" x14ac:dyDescent="0.25">
      <c r="B48" s="8" t="s">
        <v>577</v>
      </c>
      <c r="C48" s="60" t="s">
        <v>578</v>
      </c>
      <c r="D48" s="54" t="s">
        <v>579</v>
      </c>
      <c r="E48" s="6" t="s">
        <v>580</v>
      </c>
      <c r="F48" s="19">
        <v>2400000</v>
      </c>
      <c r="G48" s="24">
        <v>2903.04</v>
      </c>
      <c r="H48" s="24">
        <v>0.54</v>
      </c>
      <c r="I48" s="31"/>
      <c r="J48" s="31"/>
      <c r="K48" s="35"/>
    </row>
    <row r="49" spans="3:11" x14ac:dyDescent="0.25">
      <c r="C49" s="58" t="s">
        <v>185</v>
      </c>
      <c r="D49" s="54"/>
      <c r="E49" s="6"/>
      <c r="F49" s="19"/>
      <c r="G49" s="25">
        <v>524315.28</v>
      </c>
      <c r="H49" s="25">
        <v>98.38</v>
      </c>
      <c r="I49" s="31"/>
      <c r="J49" s="31"/>
      <c r="K49" s="35"/>
    </row>
    <row r="50" spans="3:11" x14ac:dyDescent="0.25">
      <c r="C50" s="57"/>
      <c r="D50" s="54"/>
      <c r="E50" s="6"/>
      <c r="F50" s="19"/>
      <c r="G50" s="24"/>
      <c r="H50" s="24"/>
      <c r="I50" s="31"/>
      <c r="J50" s="31"/>
      <c r="K50" s="35"/>
    </row>
    <row r="51" spans="3:11" x14ac:dyDescent="0.25">
      <c r="C51" s="58" t="s">
        <v>3</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4</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5</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6</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7</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8</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9</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10</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11</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13</v>
      </c>
      <c r="D69" s="54"/>
      <c r="E69" s="6"/>
      <c r="F69" s="19"/>
      <c r="G69" s="24"/>
      <c r="H69" s="24"/>
      <c r="I69" s="31"/>
      <c r="J69" s="31"/>
      <c r="K69" s="35"/>
    </row>
    <row r="70" spans="1:11" x14ac:dyDescent="0.25">
      <c r="A70" s="28"/>
      <c r="B70" s="28"/>
      <c r="C70" s="58" t="s">
        <v>14</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15</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C74" s="59" t="s">
        <v>16</v>
      </c>
      <c r="D74" s="54"/>
      <c r="E74" s="6"/>
      <c r="F74" s="19"/>
      <c r="G74" s="24"/>
      <c r="H74" s="24"/>
      <c r="I74" s="31"/>
      <c r="J74" s="31"/>
      <c r="K74" s="35"/>
    </row>
    <row r="75" spans="1:11" x14ac:dyDescent="0.25">
      <c r="B75" s="8" t="s">
        <v>193</v>
      </c>
      <c r="C75" s="60" t="s">
        <v>194</v>
      </c>
      <c r="D75" s="54" t="s">
        <v>195</v>
      </c>
      <c r="E75" s="6" t="s">
        <v>196</v>
      </c>
      <c r="F75" s="19">
        <v>2000000</v>
      </c>
      <c r="G75" s="24">
        <v>1932.33</v>
      </c>
      <c r="H75" s="24">
        <v>0.36</v>
      </c>
      <c r="I75" s="31">
        <v>5.5095000000000001</v>
      </c>
      <c r="J75" s="31"/>
      <c r="K75" s="35"/>
    </row>
    <row r="76" spans="1:11" x14ac:dyDescent="0.25">
      <c r="C76" s="58" t="s">
        <v>185</v>
      </c>
      <c r="D76" s="54"/>
      <c r="E76" s="6"/>
      <c r="F76" s="19"/>
      <c r="G76" s="25">
        <v>1932.33</v>
      </c>
      <c r="H76" s="25">
        <v>0.36</v>
      </c>
      <c r="I76" s="31"/>
      <c r="J76" s="31"/>
      <c r="K76" s="35"/>
    </row>
    <row r="77" spans="1:11" x14ac:dyDescent="0.25">
      <c r="C77" s="57"/>
      <c r="D77" s="54"/>
      <c r="E77" s="6"/>
      <c r="F77" s="19"/>
      <c r="G77" s="24"/>
      <c r="H77" s="24"/>
      <c r="I77" s="31"/>
      <c r="J77" s="31"/>
      <c r="K77" s="35"/>
    </row>
    <row r="78" spans="1:11" x14ac:dyDescent="0.25">
      <c r="C78" s="58" t="s">
        <v>17</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18</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19</v>
      </c>
      <c r="D82" s="54"/>
      <c r="E82" s="6"/>
      <c r="F82" s="19"/>
      <c r="G82" s="24"/>
      <c r="H82" s="24"/>
      <c r="I82" s="31"/>
      <c r="J82" s="31"/>
      <c r="K82" s="35"/>
    </row>
    <row r="83" spans="1:54" x14ac:dyDescent="0.25">
      <c r="A83" s="28"/>
      <c r="B83" s="28"/>
      <c r="C83" s="58" t="s">
        <v>20</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21</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22</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23</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24</v>
      </c>
      <c r="D91" s="54"/>
      <c r="E91" s="6"/>
      <c r="F91" s="19"/>
      <c r="G91" s="24"/>
      <c r="H91" s="24"/>
      <c r="I91" s="31"/>
      <c r="J91" s="31"/>
      <c r="K91" s="35"/>
    </row>
    <row r="92" spans="1:54" x14ac:dyDescent="0.25">
      <c r="B92" s="8" t="s">
        <v>197</v>
      </c>
      <c r="C92" s="60" t="s">
        <v>198</v>
      </c>
      <c r="D92" s="54"/>
      <c r="E92" s="6"/>
      <c r="F92" s="19"/>
      <c r="G92" s="24">
        <v>6142.26</v>
      </c>
      <c r="H92" s="24">
        <v>1.1499999999999999</v>
      </c>
      <c r="I92" s="31"/>
      <c r="J92" s="31"/>
      <c r="K92" s="35"/>
    </row>
    <row r="93" spans="1:54" x14ac:dyDescent="0.25">
      <c r="C93" s="58" t="s">
        <v>185</v>
      </c>
      <c r="D93" s="54"/>
      <c r="E93" s="6"/>
      <c r="F93" s="19"/>
      <c r="G93" s="25">
        <v>6142.26</v>
      </c>
      <c r="H93" s="25">
        <v>1.1499999999999999</v>
      </c>
      <c r="I93" s="31"/>
      <c r="J93" s="31"/>
      <c r="K93" s="35"/>
    </row>
    <row r="94" spans="1:54" x14ac:dyDescent="0.25">
      <c r="C94" s="57"/>
      <c r="D94" s="54"/>
      <c r="E94" s="6"/>
      <c r="F94" s="19"/>
      <c r="G94" s="24"/>
      <c r="H94" s="24"/>
      <c r="I94" s="31"/>
      <c r="J94" s="31"/>
      <c r="K94" s="35"/>
    </row>
    <row r="95" spans="1:54" x14ac:dyDescent="0.25">
      <c r="A95" s="10"/>
      <c r="B95" s="28"/>
      <c r="C95" s="58" t="s">
        <v>25</v>
      </c>
      <c r="D95" s="54"/>
      <c r="E95" s="6"/>
      <c r="F95" s="19"/>
      <c r="G95" s="24"/>
      <c r="H95" s="24"/>
      <c r="I95" s="31"/>
      <c r="J95" s="31"/>
      <c r="K95" s="35"/>
    </row>
    <row r="96" spans="1:54" s="2" customFormat="1" ht="13.5" x14ac:dyDescent="0.25">
      <c r="A96" s="28"/>
      <c r="B96" s="28"/>
      <c r="C96" s="57" t="s">
        <v>4766</v>
      </c>
      <c r="D96" s="54"/>
      <c r="E96" s="6"/>
      <c r="F96" s="19"/>
      <c r="G96" s="62">
        <v>0</v>
      </c>
      <c r="H96" s="24" t="s">
        <v>4767</v>
      </c>
      <c r="I96" s="31"/>
      <c r="J96" s="31"/>
      <c r="K96" s="35"/>
      <c r="L96" s="3"/>
      <c r="AI96" s="3"/>
      <c r="AV96" s="3"/>
      <c r="AX96" s="3"/>
      <c r="BB96" s="3"/>
    </row>
    <row r="97" spans="2:11" x14ac:dyDescent="0.25">
      <c r="B97" s="8"/>
      <c r="C97" s="60" t="s">
        <v>199</v>
      </c>
      <c r="D97" s="54"/>
      <c r="E97" s="6"/>
      <c r="F97" s="19"/>
      <c r="G97" s="24">
        <v>489.91</v>
      </c>
      <c r="H97" s="24">
        <v>0.11</v>
      </c>
      <c r="I97" s="31"/>
      <c r="J97" s="31"/>
      <c r="K97" s="35"/>
    </row>
    <row r="98" spans="2:11" x14ac:dyDescent="0.25">
      <c r="C98" s="58" t="s">
        <v>185</v>
      </c>
      <c r="D98" s="54"/>
      <c r="E98" s="6"/>
      <c r="F98" s="19"/>
      <c r="G98" s="25">
        <v>489.91</v>
      </c>
      <c r="H98" s="25">
        <v>0.11</v>
      </c>
      <c r="I98" s="31"/>
      <c r="J98" s="31"/>
      <c r="K98" s="35"/>
    </row>
    <row r="99" spans="2:11" x14ac:dyDescent="0.25">
      <c r="C99" s="57"/>
      <c r="D99" s="54"/>
      <c r="E99" s="6"/>
      <c r="F99" s="19"/>
      <c r="G99" s="24"/>
      <c r="H99" s="24"/>
      <c r="I99" s="31"/>
      <c r="J99" s="31"/>
      <c r="K99" s="35"/>
    </row>
    <row r="100" spans="2:11" x14ac:dyDescent="0.25">
      <c r="C100" s="61" t="s">
        <v>200</v>
      </c>
      <c r="D100" s="55"/>
      <c r="E100" s="5"/>
      <c r="F100" s="20"/>
      <c r="G100" s="26">
        <v>532879.78</v>
      </c>
      <c r="H100" s="26">
        <v>100</v>
      </c>
      <c r="I100" s="32"/>
      <c r="J100" s="32"/>
      <c r="K100" s="36"/>
    </row>
    <row r="103" spans="2:11" x14ac:dyDescent="0.25">
      <c r="C103" s="1" t="s">
        <v>201</v>
      </c>
    </row>
    <row r="104" spans="2:11" x14ac:dyDescent="0.25">
      <c r="C104" s="37" t="s">
        <v>202</v>
      </c>
      <c r="D104" s="37"/>
      <c r="E104" s="37"/>
      <c r="F104" s="37"/>
      <c r="G104" s="37"/>
      <c r="H104" s="37"/>
      <c r="I104" s="37"/>
      <c r="J104" s="37"/>
      <c r="K104" s="37"/>
    </row>
    <row r="105" spans="2:11" x14ac:dyDescent="0.25">
      <c r="C105" s="2" t="s">
        <v>203</v>
      </c>
    </row>
    <row r="106" spans="2:11" x14ac:dyDescent="0.25">
      <c r="C106" s="2" t="s">
        <v>204</v>
      </c>
    </row>
    <row r="107" spans="2:11" ht="30" customHeight="1" x14ac:dyDescent="0.25">
      <c r="C107" s="91" t="s">
        <v>205</v>
      </c>
      <c r="D107" s="92"/>
      <c r="E107" s="92"/>
      <c r="F107" s="92"/>
      <c r="G107" s="92"/>
      <c r="H107" s="92"/>
      <c r="I107" s="92"/>
      <c r="J107" s="92"/>
      <c r="K107" s="92"/>
    </row>
    <row r="108" spans="2:11" x14ac:dyDescent="0.25">
      <c r="C108" s="2" t="s">
        <v>206</v>
      </c>
    </row>
    <row r="110" spans="2:11" x14ac:dyDescent="0.25">
      <c r="C110" s="1" t="s">
        <v>4909</v>
      </c>
      <c r="E110" s="88" t="s">
        <v>4910</v>
      </c>
    </row>
    <row r="111" spans="2:11" x14ac:dyDescent="0.25">
      <c r="E111" s="2" t="s">
        <v>4914</v>
      </c>
    </row>
  </sheetData>
  <mergeCells count="1">
    <mergeCell ref="C107:K107"/>
  </mergeCells>
  <hyperlinks>
    <hyperlink ref="J2" location="'Index'!A1" display="'Index'!A1" xr:uid="{062AE671-5FEB-421D-93BC-8E056B19238C}"/>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9F135-E508-4A7B-B62A-9C5F215D25CD}">
  <sheetPr codeName="Sheet1"/>
  <dimension ref="A1:IV122"/>
  <sheetViews>
    <sheetView showGridLines="0" zoomScale="90" zoomScaleNormal="90" workbookViewId="0">
      <pane ySplit="6" topLeftCell="A10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2767</v>
      </c>
      <c r="J2" s="38" t="s">
        <v>4443</v>
      </c>
    </row>
    <row r="3" spans="1:54" ht="16.5" x14ac:dyDescent="0.3">
      <c r="C3" s="1" t="s">
        <v>28</v>
      </c>
      <c r="D3" s="21" t="s">
        <v>2768</v>
      </c>
      <c r="F3" s="80" t="s">
        <v>4826</v>
      </c>
      <c r="G3" s="13" t="s">
        <v>4365</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323</v>
      </c>
      <c r="C11" s="60" t="s">
        <v>324</v>
      </c>
      <c r="D11" s="54" t="s">
        <v>325</v>
      </c>
      <c r="E11" s="6" t="s">
        <v>326</v>
      </c>
      <c r="F11" s="19">
        <v>15386</v>
      </c>
      <c r="G11" s="24">
        <v>100.76</v>
      </c>
      <c r="H11" s="24">
        <v>4.62</v>
      </c>
      <c r="I11" s="31"/>
      <c r="J11" s="31"/>
      <c r="K11" s="35"/>
    </row>
    <row r="12" spans="1:54" x14ac:dyDescent="0.25">
      <c r="B12" s="8" t="s">
        <v>85</v>
      </c>
      <c r="C12" s="60" t="s">
        <v>86</v>
      </c>
      <c r="D12" s="54" t="s">
        <v>87</v>
      </c>
      <c r="E12" s="6" t="s">
        <v>65</v>
      </c>
      <c r="F12" s="19">
        <v>2130</v>
      </c>
      <c r="G12" s="24">
        <v>71.69</v>
      </c>
      <c r="H12" s="24">
        <v>3.29</v>
      </c>
      <c r="I12" s="31"/>
      <c r="J12" s="31"/>
      <c r="K12" s="35"/>
    </row>
    <row r="13" spans="1:54" x14ac:dyDescent="0.25">
      <c r="B13" s="8" t="s">
        <v>116</v>
      </c>
      <c r="C13" s="60" t="s">
        <v>117</v>
      </c>
      <c r="D13" s="54" t="s">
        <v>118</v>
      </c>
      <c r="E13" s="6" t="s">
        <v>119</v>
      </c>
      <c r="F13" s="19">
        <v>1166</v>
      </c>
      <c r="G13" s="24">
        <v>69.34</v>
      </c>
      <c r="H13" s="24">
        <v>3.18</v>
      </c>
      <c r="I13" s="31"/>
      <c r="J13" s="31"/>
      <c r="K13" s="35"/>
    </row>
    <row r="14" spans="1:54" x14ac:dyDescent="0.25">
      <c r="B14" s="8" t="s">
        <v>1067</v>
      </c>
      <c r="C14" s="60" t="s">
        <v>1068</v>
      </c>
      <c r="D14" s="54" t="s">
        <v>1069</v>
      </c>
      <c r="E14" s="6" t="s">
        <v>65</v>
      </c>
      <c r="F14" s="19">
        <v>1172</v>
      </c>
      <c r="G14" s="24">
        <v>59.31</v>
      </c>
      <c r="H14" s="24">
        <v>2.72</v>
      </c>
      <c r="I14" s="31"/>
      <c r="J14" s="31"/>
      <c r="K14" s="35"/>
    </row>
    <row r="15" spans="1:54" x14ac:dyDescent="0.25">
      <c r="B15" s="8" t="s">
        <v>120</v>
      </c>
      <c r="C15" s="60" t="s">
        <v>121</v>
      </c>
      <c r="D15" s="54" t="s">
        <v>122</v>
      </c>
      <c r="E15" s="6" t="s">
        <v>123</v>
      </c>
      <c r="F15" s="19">
        <v>1080</v>
      </c>
      <c r="G15" s="24">
        <v>58.61</v>
      </c>
      <c r="H15" s="24">
        <v>2.69</v>
      </c>
      <c r="I15" s="31"/>
      <c r="J15" s="31"/>
      <c r="K15" s="35"/>
    </row>
    <row r="16" spans="1:54" x14ac:dyDescent="0.25">
      <c r="B16" s="8" t="s">
        <v>1991</v>
      </c>
      <c r="C16" s="60" t="s">
        <v>1499</v>
      </c>
      <c r="D16" s="54" t="s">
        <v>1992</v>
      </c>
      <c r="E16" s="6" t="s">
        <v>44</v>
      </c>
      <c r="F16" s="19">
        <v>22532</v>
      </c>
      <c r="G16" s="24">
        <v>58.44</v>
      </c>
      <c r="H16" s="24">
        <v>2.68</v>
      </c>
      <c r="I16" s="31"/>
      <c r="J16" s="31"/>
      <c r="K16" s="35"/>
    </row>
    <row r="17" spans="2:11" x14ac:dyDescent="0.25">
      <c r="B17" s="8" t="s">
        <v>293</v>
      </c>
      <c r="C17" s="60" t="s">
        <v>294</v>
      </c>
      <c r="D17" s="54" t="s">
        <v>295</v>
      </c>
      <c r="E17" s="6" t="s">
        <v>135</v>
      </c>
      <c r="F17" s="19">
        <v>9871</v>
      </c>
      <c r="G17" s="24">
        <v>58.26</v>
      </c>
      <c r="H17" s="24">
        <v>2.67</v>
      </c>
      <c r="I17" s="31"/>
      <c r="J17" s="31"/>
      <c r="K17" s="35"/>
    </row>
    <row r="18" spans="2:11" x14ac:dyDescent="0.25">
      <c r="B18" s="8" t="s">
        <v>2221</v>
      </c>
      <c r="C18" s="60" t="s">
        <v>2222</v>
      </c>
      <c r="D18" s="54" t="s">
        <v>2223</v>
      </c>
      <c r="E18" s="6" t="s">
        <v>243</v>
      </c>
      <c r="F18" s="19">
        <v>15204</v>
      </c>
      <c r="G18" s="24">
        <v>57.58</v>
      </c>
      <c r="H18" s="24">
        <v>2.64</v>
      </c>
      <c r="I18" s="31"/>
      <c r="J18" s="31"/>
      <c r="K18" s="35"/>
    </row>
    <row r="19" spans="2:11" x14ac:dyDescent="0.25">
      <c r="B19" s="8" t="s">
        <v>480</v>
      </c>
      <c r="C19" s="60" t="s">
        <v>481</v>
      </c>
      <c r="D19" s="54" t="s">
        <v>482</v>
      </c>
      <c r="E19" s="6" t="s">
        <v>109</v>
      </c>
      <c r="F19" s="19">
        <v>1243</v>
      </c>
      <c r="G19" s="24">
        <v>55.94</v>
      </c>
      <c r="H19" s="24">
        <v>2.56</v>
      </c>
      <c r="I19" s="31"/>
      <c r="J19" s="31"/>
      <c r="K19" s="35"/>
    </row>
    <row r="20" spans="2:11" x14ac:dyDescent="0.25">
      <c r="B20" s="8" t="s">
        <v>589</v>
      </c>
      <c r="C20" s="60" t="s">
        <v>590</v>
      </c>
      <c r="D20" s="54" t="s">
        <v>591</v>
      </c>
      <c r="E20" s="6" t="s">
        <v>243</v>
      </c>
      <c r="F20" s="19">
        <v>37057</v>
      </c>
      <c r="G20" s="24">
        <v>55.77</v>
      </c>
      <c r="H20" s="24">
        <v>2.56</v>
      </c>
      <c r="I20" s="31"/>
      <c r="J20" s="31"/>
      <c r="K20" s="35"/>
    </row>
    <row r="21" spans="2:11" x14ac:dyDescent="0.25">
      <c r="B21" s="8" t="s">
        <v>602</v>
      </c>
      <c r="C21" s="60" t="s">
        <v>603</v>
      </c>
      <c r="D21" s="54" t="s">
        <v>604</v>
      </c>
      <c r="E21" s="6" t="s">
        <v>150</v>
      </c>
      <c r="F21" s="19">
        <v>1370</v>
      </c>
      <c r="G21" s="24">
        <v>54.27</v>
      </c>
      <c r="H21" s="24">
        <v>2.4900000000000002</v>
      </c>
      <c r="I21" s="31"/>
      <c r="J21" s="31"/>
      <c r="K21" s="35"/>
    </row>
    <row r="22" spans="2:11" x14ac:dyDescent="0.25">
      <c r="B22" s="8" t="s">
        <v>443</v>
      </c>
      <c r="C22" s="60" t="s">
        <v>444</v>
      </c>
      <c r="D22" s="54" t="s">
        <v>445</v>
      </c>
      <c r="E22" s="6" t="s">
        <v>72</v>
      </c>
      <c r="F22" s="19">
        <v>3897</v>
      </c>
      <c r="G22" s="24">
        <v>52.76</v>
      </c>
      <c r="H22" s="24">
        <v>2.42</v>
      </c>
      <c r="I22" s="31"/>
      <c r="J22" s="31"/>
      <c r="K22" s="35"/>
    </row>
    <row r="23" spans="2:11" x14ac:dyDescent="0.25">
      <c r="B23" s="8" t="s">
        <v>281</v>
      </c>
      <c r="C23" s="60" t="s">
        <v>282</v>
      </c>
      <c r="D23" s="54" t="s">
        <v>283</v>
      </c>
      <c r="E23" s="6" t="s">
        <v>119</v>
      </c>
      <c r="F23" s="19">
        <v>2217</v>
      </c>
      <c r="G23" s="24">
        <v>51.27</v>
      </c>
      <c r="H23" s="24">
        <v>2.35</v>
      </c>
      <c r="I23" s="31"/>
      <c r="J23" s="31"/>
      <c r="K23" s="35"/>
    </row>
    <row r="24" spans="2:11" x14ac:dyDescent="0.25">
      <c r="B24" s="8" t="s">
        <v>2185</v>
      </c>
      <c r="C24" s="60" t="s">
        <v>710</v>
      </c>
      <c r="D24" s="54" t="s">
        <v>2186</v>
      </c>
      <c r="E24" s="6" t="s">
        <v>72</v>
      </c>
      <c r="F24" s="19">
        <v>13287</v>
      </c>
      <c r="G24" s="24">
        <v>50.44</v>
      </c>
      <c r="H24" s="24">
        <v>2.31</v>
      </c>
      <c r="I24" s="31"/>
      <c r="J24" s="31"/>
      <c r="K24" s="35"/>
    </row>
    <row r="25" spans="2:11" x14ac:dyDescent="0.25">
      <c r="B25" s="8" t="s">
        <v>2177</v>
      </c>
      <c r="C25" s="60" t="s">
        <v>2178</v>
      </c>
      <c r="D25" s="54" t="s">
        <v>2179</v>
      </c>
      <c r="E25" s="6" t="s">
        <v>84</v>
      </c>
      <c r="F25" s="19">
        <v>17864</v>
      </c>
      <c r="G25" s="24">
        <v>50.21</v>
      </c>
      <c r="H25" s="24">
        <v>2.2999999999999998</v>
      </c>
      <c r="I25" s="31"/>
      <c r="J25" s="31"/>
      <c r="K25" s="35"/>
    </row>
    <row r="26" spans="2:11" x14ac:dyDescent="0.25">
      <c r="B26" s="8" t="s">
        <v>251</v>
      </c>
      <c r="C26" s="60" t="s">
        <v>252</v>
      </c>
      <c r="D26" s="54" t="s">
        <v>253</v>
      </c>
      <c r="E26" s="6" t="s">
        <v>254</v>
      </c>
      <c r="F26" s="19">
        <v>11829</v>
      </c>
      <c r="G26" s="24">
        <v>49.44</v>
      </c>
      <c r="H26" s="24">
        <v>2.27</v>
      </c>
      <c r="I26" s="31"/>
      <c r="J26" s="31"/>
      <c r="K26" s="35"/>
    </row>
    <row r="27" spans="2:11" x14ac:dyDescent="0.25">
      <c r="B27" s="8" t="s">
        <v>384</v>
      </c>
      <c r="C27" s="60" t="s">
        <v>385</v>
      </c>
      <c r="D27" s="54" t="s">
        <v>386</v>
      </c>
      <c r="E27" s="6" t="s">
        <v>51</v>
      </c>
      <c r="F27" s="19">
        <v>996</v>
      </c>
      <c r="G27" s="24">
        <v>48.49</v>
      </c>
      <c r="H27" s="24">
        <v>2.2200000000000002</v>
      </c>
      <c r="I27" s="31"/>
      <c r="J27" s="31"/>
      <c r="K27" s="35"/>
    </row>
    <row r="28" spans="2:11" x14ac:dyDescent="0.25">
      <c r="B28" s="8" t="s">
        <v>645</v>
      </c>
      <c r="C28" s="60" t="s">
        <v>646</v>
      </c>
      <c r="D28" s="54" t="s">
        <v>647</v>
      </c>
      <c r="E28" s="6" t="s">
        <v>258</v>
      </c>
      <c r="F28" s="19">
        <v>12379</v>
      </c>
      <c r="G28" s="24">
        <v>47.54</v>
      </c>
      <c r="H28" s="24">
        <v>2.1800000000000002</v>
      </c>
      <c r="I28" s="31"/>
      <c r="J28" s="31"/>
      <c r="K28" s="35"/>
    </row>
    <row r="29" spans="2:11" x14ac:dyDescent="0.25">
      <c r="B29" s="8" t="s">
        <v>136</v>
      </c>
      <c r="C29" s="60" t="s">
        <v>137</v>
      </c>
      <c r="D29" s="54" t="s">
        <v>138</v>
      </c>
      <c r="E29" s="6" t="s">
        <v>139</v>
      </c>
      <c r="F29" s="19">
        <v>8075</v>
      </c>
      <c r="G29" s="24">
        <v>46.09</v>
      </c>
      <c r="H29" s="24">
        <v>2.11</v>
      </c>
      <c r="I29" s="31"/>
      <c r="J29" s="31"/>
      <c r="K29" s="35"/>
    </row>
    <row r="30" spans="2:11" x14ac:dyDescent="0.25">
      <c r="B30" s="8" t="s">
        <v>1055</v>
      </c>
      <c r="C30" s="60" t="s">
        <v>1056</v>
      </c>
      <c r="D30" s="54" t="s">
        <v>1057</v>
      </c>
      <c r="E30" s="6" t="s">
        <v>84</v>
      </c>
      <c r="F30" s="19">
        <v>33596</v>
      </c>
      <c r="G30" s="24">
        <v>45.52</v>
      </c>
      <c r="H30" s="24">
        <v>2.09</v>
      </c>
      <c r="I30" s="31"/>
      <c r="J30" s="31"/>
      <c r="K30" s="35"/>
    </row>
    <row r="31" spans="2:11" x14ac:dyDescent="0.25">
      <c r="B31" s="8" t="s">
        <v>2296</v>
      </c>
      <c r="C31" s="60" t="s">
        <v>1486</v>
      </c>
      <c r="D31" s="54" t="s">
        <v>2297</v>
      </c>
      <c r="E31" s="6" t="s">
        <v>44</v>
      </c>
      <c r="F31" s="19">
        <v>5988</v>
      </c>
      <c r="G31" s="24">
        <v>45.08</v>
      </c>
      <c r="H31" s="24">
        <v>2.0699999999999998</v>
      </c>
      <c r="I31" s="31"/>
      <c r="J31" s="31"/>
      <c r="K31" s="35"/>
    </row>
    <row r="32" spans="2:11" x14ac:dyDescent="0.25">
      <c r="B32" s="8" t="s">
        <v>952</v>
      </c>
      <c r="C32" s="60" t="s">
        <v>953</v>
      </c>
      <c r="D32" s="54" t="s">
        <v>954</v>
      </c>
      <c r="E32" s="6" t="s">
        <v>955</v>
      </c>
      <c r="F32" s="19">
        <v>3091</v>
      </c>
      <c r="G32" s="24">
        <v>44.15</v>
      </c>
      <c r="H32" s="24">
        <v>2.02</v>
      </c>
      <c r="I32" s="31"/>
      <c r="J32" s="31"/>
      <c r="K32" s="35"/>
    </row>
    <row r="33" spans="2:11" x14ac:dyDescent="0.25">
      <c r="B33" s="8" t="s">
        <v>2208</v>
      </c>
      <c r="C33" s="60" t="s">
        <v>2209</v>
      </c>
      <c r="D33" s="54" t="s">
        <v>2210</v>
      </c>
      <c r="E33" s="6" t="s">
        <v>95</v>
      </c>
      <c r="F33" s="19">
        <v>110434</v>
      </c>
      <c r="G33" s="24">
        <v>43.7</v>
      </c>
      <c r="H33" s="24">
        <v>2</v>
      </c>
      <c r="I33" s="31"/>
      <c r="J33" s="31"/>
      <c r="K33" s="35"/>
    </row>
    <row r="34" spans="2:11" x14ac:dyDescent="0.25">
      <c r="B34" s="8" t="s">
        <v>2282</v>
      </c>
      <c r="C34" s="60" t="s">
        <v>1722</v>
      </c>
      <c r="D34" s="54" t="s">
        <v>2283</v>
      </c>
      <c r="E34" s="6" t="s">
        <v>44</v>
      </c>
      <c r="F34" s="19">
        <v>5132</v>
      </c>
      <c r="G34" s="24">
        <v>43.25</v>
      </c>
      <c r="H34" s="24">
        <v>1.98</v>
      </c>
      <c r="I34" s="31"/>
      <c r="J34" s="31"/>
      <c r="K34" s="35"/>
    </row>
    <row r="35" spans="2:11" x14ac:dyDescent="0.25">
      <c r="B35" s="8" t="s">
        <v>549</v>
      </c>
      <c r="C35" s="60" t="s">
        <v>550</v>
      </c>
      <c r="D35" s="54" t="s">
        <v>551</v>
      </c>
      <c r="E35" s="6" t="s">
        <v>131</v>
      </c>
      <c r="F35" s="19">
        <v>40561</v>
      </c>
      <c r="G35" s="24">
        <v>42.63</v>
      </c>
      <c r="H35" s="24">
        <v>1.95</v>
      </c>
      <c r="I35" s="31"/>
      <c r="J35" s="31"/>
      <c r="K35" s="35"/>
    </row>
    <row r="36" spans="2:11" x14ac:dyDescent="0.25">
      <c r="B36" s="8" t="s">
        <v>510</v>
      </c>
      <c r="C36" s="60" t="s">
        <v>511</v>
      </c>
      <c r="D36" s="54" t="s">
        <v>512</v>
      </c>
      <c r="E36" s="6" t="s">
        <v>44</v>
      </c>
      <c r="F36" s="19">
        <v>17035</v>
      </c>
      <c r="G36" s="24">
        <v>42.15</v>
      </c>
      <c r="H36" s="24">
        <v>1.93</v>
      </c>
      <c r="I36" s="31"/>
      <c r="J36" s="31"/>
      <c r="K36" s="35"/>
    </row>
    <row r="37" spans="2:11" x14ac:dyDescent="0.25">
      <c r="B37" s="8" t="s">
        <v>351</v>
      </c>
      <c r="C37" s="60" t="s">
        <v>352</v>
      </c>
      <c r="D37" s="54" t="s">
        <v>353</v>
      </c>
      <c r="E37" s="6" t="s">
        <v>247</v>
      </c>
      <c r="F37" s="19">
        <v>1842</v>
      </c>
      <c r="G37" s="24">
        <v>40.83</v>
      </c>
      <c r="H37" s="24">
        <v>1.87</v>
      </c>
      <c r="I37" s="31"/>
      <c r="J37" s="31"/>
      <c r="K37" s="35"/>
    </row>
    <row r="38" spans="2:11" x14ac:dyDescent="0.25">
      <c r="B38" s="8" t="s">
        <v>1993</v>
      </c>
      <c r="C38" s="60" t="s">
        <v>1994</v>
      </c>
      <c r="D38" s="54" t="s">
        <v>1995</v>
      </c>
      <c r="E38" s="6" t="s">
        <v>135</v>
      </c>
      <c r="F38" s="19">
        <v>2234</v>
      </c>
      <c r="G38" s="24">
        <v>38.21</v>
      </c>
      <c r="H38" s="24">
        <v>1.75</v>
      </c>
      <c r="I38" s="31"/>
      <c r="J38" s="31"/>
      <c r="K38" s="35"/>
    </row>
    <row r="39" spans="2:11" x14ac:dyDescent="0.25">
      <c r="B39" s="8" t="s">
        <v>2219</v>
      </c>
      <c r="C39" s="60" t="s">
        <v>803</v>
      </c>
      <c r="D39" s="54" t="s">
        <v>2220</v>
      </c>
      <c r="E39" s="6" t="s">
        <v>44</v>
      </c>
      <c r="F39" s="19">
        <v>30710</v>
      </c>
      <c r="G39" s="24">
        <v>37.94</v>
      </c>
      <c r="H39" s="24">
        <v>1.74</v>
      </c>
      <c r="I39" s="31"/>
      <c r="J39" s="31"/>
      <c r="K39" s="35"/>
    </row>
    <row r="40" spans="2:11" x14ac:dyDescent="0.25">
      <c r="B40" s="8" t="s">
        <v>2329</v>
      </c>
      <c r="C40" s="60" t="s">
        <v>2330</v>
      </c>
      <c r="D40" s="54" t="s">
        <v>2331</v>
      </c>
      <c r="E40" s="6" t="s">
        <v>91</v>
      </c>
      <c r="F40" s="19">
        <v>378</v>
      </c>
      <c r="G40" s="24">
        <v>36.549999999999997</v>
      </c>
      <c r="H40" s="24">
        <v>1.67</v>
      </c>
      <c r="I40" s="31"/>
      <c r="J40" s="31"/>
      <c r="K40" s="35"/>
    </row>
    <row r="41" spans="2:11" x14ac:dyDescent="0.25">
      <c r="B41" s="8" t="s">
        <v>102</v>
      </c>
      <c r="C41" s="60" t="s">
        <v>103</v>
      </c>
      <c r="D41" s="54" t="s">
        <v>104</v>
      </c>
      <c r="E41" s="6" t="s">
        <v>105</v>
      </c>
      <c r="F41" s="19">
        <v>2794</v>
      </c>
      <c r="G41" s="24">
        <v>35.92</v>
      </c>
      <c r="H41" s="24">
        <v>1.65</v>
      </c>
      <c r="I41" s="31"/>
      <c r="J41" s="31"/>
      <c r="K41" s="35"/>
    </row>
    <row r="42" spans="2:11" x14ac:dyDescent="0.25">
      <c r="B42" s="8" t="s">
        <v>2239</v>
      </c>
      <c r="C42" s="60" t="s">
        <v>2240</v>
      </c>
      <c r="D42" s="54" t="s">
        <v>2241</v>
      </c>
      <c r="E42" s="6" t="s">
        <v>533</v>
      </c>
      <c r="F42" s="19">
        <v>4870</v>
      </c>
      <c r="G42" s="24">
        <v>35.86</v>
      </c>
      <c r="H42" s="24">
        <v>1.64</v>
      </c>
      <c r="I42" s="31"/>
      <c r="J42" s="31"/>
      <c r="K42" s="35"/>
    </row>
    <row r="43" spans="2:11" x14ac:dyDescent="0.25">
      <c r="B43" s="8" t="s">
        <v>2256</v>
      </c>
      <c r="C43" s="60" t="s">
        <v>2257</v>
      </c>
      <c r="D43" s="54" t="s">
        <v>2258</v>
      </c>
      <c r="E43" s="6" t="s">
        <v>44</v>
      </c>
      <c r="F43" s="19">
        <v>60588</v>
      </c>
      <c r="G43" s="24">
        <v>35.64</v>
      </c>
      <c r="H43" s="24">
        <v>1.63</v>
      </c>
      <c r="I43" s="31"/>
      <c r="J43" s="31"/>
      <c r="K43" s="35"/>
    </row>
    <row r="44" spans="2:11" x14ac:dyDescent="0.25">
      <c r="B44" s="8" t="s">
        <v>265</v>
      </c>
      <c r="C44" s="60" t="s">
        <v>266</v>
      </c>
      <c r="D44" s="54" t="s">
        <v>267</v>
      </c>
      <c r="E44" s="6" t="s">
        <v>184</v>
      </c>
      <c r="F44" s="19">
        <v>3558</v>
      </c>
      <c r="G44" s="24">
        <v>35.04</v>
      </c>
      <c r="H44" s="24">
        <v>1.61</v>
      </c>
      <c r="I44" s="31"/>
      <c r="J44" s="31"/>
      <c r="K44" s="35"/>
    </row>
    <row r="45" spans="2:11" x14ac:dyDescent="0.25">
      <c r="B45" s="8" t="s">
        <v>2190</v>
      </c>
      <c r="C45" s="60" t="s">
        <v>719</v>
      </c>
      <c r="D45" s="54" t="s">
        <v>2191</v>
      </c>
      <c r="E45" s="6" t="s">
        <v>72</v>
      </c>
      <c r="F45" s="19">
        <v>11325</v>
      </c>
      <c r="G45" s="24">
        <v>34.56</v>
      </c>
      <c r="H45" s="24">
        <v>1.58</v>
      </c>
      <c r="I45" s="31"/>
      <c r="J45" s="31"/>
      <c r="K45" s="35"/>
    </row>
    <row r="46" spans="2:11" x14ac:dyDescent="0.25">
      <c r="B46" s="8" t="s">
        <v>943</v>
      </c>
      <c r="C46" s="60" t="s">
        <v>944</v>
      </c>
      <c r="D46" s="54" t="s">
        <v>945</v>
      </c>
      <c r="E46" s="6" t="s">
        <v>51</v>
      </c>
      <c r="F46" s="19">
        <v>3073</v>
      </c>
      <c r="G46" s="24">
        <v>34.25</v>
      </c>
      <c r="H46" s="24">
        <v>1.57</v>
      </c>
      <c r="I46" s="31"/>
      <c r="J46" s="31"/>
      <c r="K46" s="35"/>
    </row>
    <row r="47" spans="2:11" x14ac:dyDescent="0.25">
      <c r="B47" s="8" t="s">
        <v>949</v>
      </c>
      <c r="C47" s="60" t="s">
        <v>950</v>
      </c>
      <c r="D47" s="54" t="s">
        <v>951</v>
      </c>
      <c r="E47" s="6" t="s">
        <v>150</v>
      </c>
      <c r="F47" s="19">
        <v>3501</v>
      </c>
      <c r="G47" s="24">
        <v>34.17</v>
      </c>
      <c r="H47" s="24">
        <v>1.57</v>
      </c>
      <c r="I47" s="31"/>
      <c r="J47" s="31"/>
      <c r="K47" s="35"/>
    </row>
    <row r="48" spans="2:11" x14ac:dyDescent="0.25">
      <c r="B48" s="8" t="s">
        <v>434</v>
      </c>
      <c r="C48" s="60" t="s">
        <v>435</v>
      </c>
      <c r="D48" s="54" t="s">
        <v>436</v>
      </c>
      <c r="E48" s="6" t="s">
        <v>390</v>
      </c>
      <c r="F48" s="19">
        <v>24667</v>
      </c>
      <c r="G48" s="24">
        <v>33.97</v>
      </c>
      <c r="H48" s="24">
        <v>1.56</v>
      </c>
      <c r="I48" s="31"/>
      <c r="J48" s="31"/>
      <c r="K48" s="35"/>
    </row>
    <row r="49" spans="2:11" x14ac:dyDescent="0.25">
      <c r="B49" s="8" t="s">
        <v>2307</v>
      </c>
      <c r="C49" s="60" t="s">
        <v>2308</v>
      </c>
      <c r="D49" s="54" t="s">
        <v>2309</v>
      </c>
      <c r="E49" s="6" t="s">
        <v>72</v>
      </c>
      <c r="F49" s="19">
        <v>387</v>
      </c>
      <c r="G49" s="24">
        <v>33.840000000000003</v>
      </c>
      <c r="H49" s="24">
        <v>1.55</v>
      </c>
      <c r="I49" s="31"/>
      <c r="J49" s="31"/>
      <c r="K49" s="35"/>
    </row>
    <row r="50" spans="2:11" x14ac:dyDescent="0.25">
      <c r="B50" s="8" t="s">
        <v>96</v>
      </c>
      <c r="C50" s="60" t="s">
        <v>97</v>
      </c>
      <c r="D50" s="54" t="s">
        <v>98</v>
      </c>
      <c r="E50" s="6" t="s">
        <v>51</v>
      </c>
      <c r="F50" s="19">
        <v>841</v>
      </c>
      <c r="G50" s="24">
        <v>33.770000000000003</v>
      </c>
      <c r="H50" s="24">
        <v>1.55</v>
      </c>
      <c r="I50" s="31"/>
      <c r="J50" s="31"/>
      <c r="K50" s="35"/>
    </row>
    <row r="51" spans="2:11" x14ac:dyDescent="0.25">
      <c r="B51" s="8" t="s">
        <v>1058</v>
      </c>
      <c r="C51" s="60" t="s">
        <v>1059</v>
      </c>
      <c r="D51" s="54" t="s">
        <v>1060</v>
      </c>
      <c r="E51" s="6" t="s">
        <v>258</v>
      </c>
      <c r="F51" s="19">
        <v>2662</v>
      </c>
      <c r="G51" s="24">
        <v>32.450000000000003</v>
      </c>
      <c r="H51" s="24">
        <v>1.49</v>
      </c>
      <c r="I51" s="31"/>
      <c r="J51" s="31"/>
      <c r="K51" s="35"/>
    </row>
    <row r="52" spans="2:11" x14ac:dyDescent="0.25">
      <c r="B52" s="8" t="s">
        <v>2279</v>
      </c>
      <c r="C52" s="60" t="s">
        <v>2280</v>
      </c>
      <c r="D52" s="54" t="s">
        <v>2281</v>
      </c>
      <c r="E52" s="6" t="s">
        <v>105</v>
      </c>
      <c r="F52" s="19">
        <v>1329</v>
      </c>
      <c r="G52" s="24">
        <v>32.39</v>
      </c>
      <c r="H52" s="24">
        <v>1.48</v>
      </c>
      <c r="I52" s="31"/>
      <c r="J52" s="31"/>
      <c r="K52" s="35"/>
    </row>
    <row r="53" spans="2:11" x14ac:dyDescent="0.25">
      <c r="B53" s="8" t="s">
        <v>339</v>
      </c>
      <c r="C53" s="60" t="s">
        <v>340</v>
      </c>
      <c r="D53" s="54" t="s">
        <v>341</v>
      </c>
      <c r="E53" s="6" t="s">
        <v>44</v>
      </c>
      <c r="F53" s="19">
        <v>31549</v>
      </c>
      <c r="G53" s="24">
        <v>31.72</v>
      </c>
      <c r="H53" s="24">
        <v>1.45</v>
      </c>
      <c r="I53" s="31"/>
      <c r="J53" s="31"/>
      <c r="K53" s="35"/>
    </row>
    <row r="54" spans="2:11" x14ac:dyDescent="0.25">
      <c r="B54" s="8" t="s">
        <v>627</v>
      </c>
      <c r="C54" s="60" t="s">
        <v>628</v>
      </c>
      <c r="D54" s="54" t="s">
        <v>629</v>
      </c>
      <c r="E54" s="6" t="s">
        <v>146</v>
      </c>
      <c r="F54" s="19">
        <v>5889</v>
      </c>
      <c r="G54" s="24">
        <v>29.66</v>
      </c>
      <c r="H54" s="24">
        <v>1.36</v>
      </c>
      <c r="I54" s="31"/>
      <c r="J54" s="31"/>
      <c r="K54" s="35"/>
    </row>
    <row r="55" spans="2:11" x14ac:dyDescent="0.25">
      <c r="B55" s="8" t="s">
        <v>228</v>
      </c>
      <c r="C55" s="60" t="s">
        <v>229</v>
      </c>
      <c r="D55" s="54" t="s">
        <v>230</v>
      </c>
      <c r="E55" s="6" t="s">
        <v>76</v>
      </c>
      <c r="F55" s="19">
        <v>122</v>
      </c>
      <c r="G55" s="24">
        <v>28.08</v>
      </c>
      <c r="H55" s="24">
        <v>1.29</v>
      </c>
      <c r="I55" s="31"/>
      <c r="J55" s="31"/>
      <c r="K55" s="35"/>
    </row>
    <row r="56" spans="2:11" x14ac:dyDescent="0.25">
      <c r="B56" s="8" t="s">
        <v>2735</v>
      </c>
      <c r="C56" s="60" t="s">
        <v>1243</v>
      </c>
      <c r="D56" s="54" t="s">
        <v>2736</v>
      </c>
      <c r="E56" s="6" t="s">
        <v>44</v>
      </c>
      <c r="F56" s="19">
        <v>160794</v>
      </c>
      <c r="G56" s="24">
        <v>27.74</v>
      </c>
      <c r="H56" s="24">
        <v>1.27</v>
      </c>
      <c r="I56" s="31"/>
      <c r="J56" s="31"/>
      <c r="K56" s="35"/>
    </row>
    <row r="57" spans="2:11" x14ac:dyDescent="0.25">
      <c r="B57" s="8" t="s">
        <v>2276</v>
      </c>
      <c r="C57" s="60" t="s">
        <v>2277</v>
      </c>
      <c r="D57" s="54" t="s">
        <v>2278</v>
      </c>
      <c r="E57" s="6" t="s">
        <v>91</v>
      </c>
      <c r="F57" s="19">
        <v>2296</v>
      </c>
      <c r="G57" s="24">
        <v>27.34</v>
      </c>
      <c r="H57" s="24">
        <v>1.25</v>
      </c>
      <c r="I57" s="31"/>
      <c r="J57" s="31"/>
      <c r="K57" s="35"/>
    </row>
    <row r="58" spans="2:11" x14ac:dyDescent="0.25">
      <c r="B58" s="8" t="s">
        <v>366</v>
      </c>
      <c r="C58" s="60" t="s">
        <v>367</v>
      </c>
      <c r="D58" s="54" t="s">
        <v>368</v>
      </c>
      <c r="E58" s="6" t="s">
        <v>131</v>
      </c>
      <c r="F58" s="19">
        <v>956</v>
      </c>
      <c r="G58" s="24">
        <v>24.05</v>
      </c>
      <c r="H58" s="24">
        <v>1.1000000000000001</v>
      </c>
      <c r="I58" s="31"/>
      <c r="J58" s="31"/>
      <c r="K58" s="35"/>
    </row>
    <row r="59" spans="2:11" x14ac:dyDescent="0.25">
      <c r="B59" s="8" t="s">
        <v>2059</v>
      </c>
      <c r="C59" s="60" t="s">
        <v>2060</v>
      </c>
      <c r="D59" s="54" t="s">
        <v>2061</v>
      </c>
      <c r="E59" s="6" t="s">
        <v>76</v>
      </c>
      <c r="F59" s="19">
        <v>5654</v>
      </c>
      <c r="G59" s="24">
        <v>22.67</v>
      </c>
      <c r="H59" s="24">
        <v>1.04</v>
      </c>
      <c r="I59" s="31"/>
      <c r="J59" s="31"/>
      <c r="K59" s="35"/>
    </row>
    <row r="60" spans="2:11" x14ac:dyDescent="0.25">
      <c r="B60" s="8" t="s">
        <v>181</v>
      </c>
      <c r="C60" s="60" t="s">
        <v>182</v>
      </c>
      <c r="D60" s="54" t="s">
        <v>183</v>
      </c>
      <c r="E60" s="6" t="s">
        <v>184</v>
      </c>
      <c r="F60" s="19">
        <v>1195</v>
      </c>
      <c r="G60" s="24">
        <v>21.38</v>
      </c>
      <c r="H60" s="24">
        <v>0.98</v>
      </c>
      <c r="I60" s="31"/>
      <c r="J60" s="31"/>
      <c r="K60" s="35"/>
    </row>
    <row r="61" spans="2:11" x14ac:dyDescent="0.25">
      <c r="C61" s="58" t="s">
        <v>185</v>
      </c>
      <c r="D61" s="54"/>
      <c r="E61" s="6"/>
      <c r="F61" s="19"/>
      <c r="G61" s="25">
        <v>2180.7199999999998</v>
      </c>
      <c r="H61" s="25">
        <v>99.95</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197</v>
      </c>
      <c r="C103" s="60" t="s">
        <v>198</v>
      </c>
      <c r="D103" s="54"/>
      <c r="E103" s="6"/>
      <c r="F103" s="19"/>
      <c r="G103" s="24">
        <v>0.74</v>
      </c>
      <c r="H103" s="24">
        <v>0.03</v>
      </c>
      <c r="I103" s="31"/>
      <c r="J103" s="31"/>
      <c r="K103" s="35"/>
    </row>
    <row r="104" spans="1:54" x14ac:dyDescent="0.25">
      <c r="C104" s="58" t="s">
        <v>185</v>
      </c>
      <c r="D104" s="54"/>
      <c r="E104" s="6"/>
      <c r="F104" s="19"/>
      <c r="G104" s="25">
        <v>0.74</v>
      </c>
      <c r="H104" s="25">
        <v>0.03</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4766</v>
      </c>
      <c r="D107" s="54"/>
      <c r="E107" s="6"/>
      <c r="F107" s="19"/>
      <c r="G107" s="24" t="s">
        <v>2</v>
      </c>
      <c r="H107" s="24" t="s">
        <v>2</v>
      </c>
      <c r="I107" s="31"/>
      <c r="J107" s="31"/>
      <c r="K107" s="35"/>
      <c r="L107" s="3"/>
      <c r="AI107" s="3"/>
      <c r="AV107" s="3"/>
      <c r="AX107" s="3"/>
      <c r="BB107" s="3"/>
    </row>
    <row r="108" spans="1:54" x14ac:dyDescent="0.25">
      <c r="B108" s="8"/>
      <c r="C108" s="60" t="s">
        <v>199</v>
      </c>
      <c r="D108" s="54"/>
      <c r="E108" s="6"/>
      <c r="F108" s="19"/>
      <c r="G108" s="24">
        <v>0.7</v>
      </c>
      <c r="H108" s="24">
        <v>1.9999999999999997E-2</v>
      </c>
      <c r="I108" s="31"/>
      <c r="J108" s="31"/>
      <c r="K108" s="35"/>
    </row>
    <row r="109" spans="1:54" x14ac:dyDescent="0.25">
      <c r="C109" s="58" t="s">
        <v>185</v>
      </c>
      <c r="D109" s="54"/>
      <c r="E109" s="6"/>
      <c r="F109" s="19"/>
      <c r="G109" s="25">
        <v>0.7</v>
      </c>
      <c r="H109" s="25">
        <v>1.9999999999999997E-2</v>
      </c>
      <c r="I109" s="31"/>
      <c r="J109" s="31"/>
      <c r="K109" s="35"/>
    </row>
    <row r="110" spans="1:54" x14ac:dyDescent="0.25">
      <c r="C110" s="57"/>
      <c r="D110" s="54"/>
      <c r="E110" s="6"/>
      <c r="F110" s="19"/>
      <c r="G110" s="24"/>
      <c r="H110" s="24"/>
      <c r="I110" s="31"/>
      <c r="J110" s="31"/>
      <c r="K110" s="35"/>
    </row>
    <row r="111" spans="1:54" x14ac:dyDescent="0.25">
      <c r="C111" s="61" t="s">
        <v>200</v>
      </c>
      <c r="D111" s="55"/>
      <c r="E111" s="5"/>
      <c r="F111" s="20"/>
      <c r="G111" s="26">
        <v>2182.16</v>
      </c>
      <c r="H111" s="26">
        <v>100</v>
      </c>
      <c r="I111" s="32"/>
      <c r="J111" s="32"/>
      <c r="K111" s="36"/>
    </row>
    <row r="114" spans="3:11" x14ac:dyDescent="0.25">
      <c r="C114" s="1" t="s">
        <v>201</v>
      </c>
    </row>
    <row r="115" spans="3:11" x14ac:dyDescent="0.25">
      <c r="C115" s="37" t="s">
        <v>202</v>
      </c>
      <c r="D115" s="37"/>
      <c r="E115" s="37"/>
      <c r="F115" s="37"/>
      <c r="G115" s="37"/>
      <c r="H115" s="37"/>
      <c r="I115" s="37"/>
      <c r="J115" s="37"/>
      <c r="K115" s="37"/>
    </row>
    <row r="116" spans="3:11" x14ac:dyDescent="0.25">
      <c r="C116" s="2" t="s">
        <v>203</v>
      </c>
    </row>
    <row r="117" spans="3:11" x14ac:dyDescent="0.25">
      <c r="C117" s="2" t="s">
        <v>204</v>
      </c>
    </row>
    <row r="118" spans="3:11" ht="30" customHeight="1" x14ac:dyDescent="0.25">
      <c r="C118" s="91" t="s">
        <v>205</v>
      </c>
      <c r="D118" s="92"/>
      <c r="E118" s="92"/>
      <c r="F118" s="92"/>
      <c r="G118" s="92"/>
      <c r="H118" s="92"/>
      <c r="I118" s="92"/>
      <c r="J118" s="92"/>
      <c r="K118" s="92"/>
    </row>
    <row r="119" spans="3:11" x14ac:dyDescent="0.25">
      <c r="C119" s="2" t="s">
        <v>206</v>
      </c>
    </row>
    <row r="121" spans="3:11" x14ac:dyDescent="0.25">
      <c r="C121" s="1" t="s">
        <v>4909</v>
      </c>
      <c r="E121" s="88" t="s">
        <v>4910</v>
      </c>
    </row>
    <row r="122" spans="3:11" x14ac:dyDescent="0.25">
      <c r="E122" s="2" t="s">
        <v>4948</v>
      </c>
    </row>
  </sheetData>
  <mergeCells count="1">
    <mergeCell ref="C118:K118"/>
  </mergeCells>
  <hyperlinks>
    <hyperlink ref="J2" location="'Index'!A1" display="'Index'!A1" xr:uid="{FAA51E1B-C08C-41FA-9713-795E512DBF75}"/>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0376C-C880-4496-B54C-A173DAFFABF8}">
  <sheetPr codeName="Sheet1"/>
  <dimension ref="A1:IV102"/>
  <sheetViews>
    <sheetView showGridLines="0" zoomScale="90" zoomScaleNormal="90" workbookViewId="0">
      <pane ySplit="6" topLeftCell="A8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2769</v>
      </c>
      <c r="J2" s="38" t="s">
        <v>4443</v>
      </c>
    </row>
    <row r="3" spans="1:54" ht="16.5" x14ac:dyDescent="0.3">
      <c r="C3" s="1" t="s">
        <v>28</v>
      </c>
      <c r="D3" s="21" t="s">
        <v>2770</v>
      </c>
      <c r="F3" s="80" t="s">
        <v>4826</v>
      </c>
      <c r="G3" s="13" t="s">
        <v>4366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1138</v>
      </c>
      <c r="C11" s="60" t="s">
        <v>1139</v>
      </c>
      <c r="D11" s="54" t="s">
        <v>1140</v>
      </c>
      <c r="E11" s="6" t="s">
        <v>580</v>
      </c>
      <c r="F11" s="19">
        <v>100150</v>
      </c>
      <c r="G11" s="24">
        <v>401.25</v>
      </c>
      <c r="H11" s="24">
        <v>5.75</v>
      </c>
      <c r="I11" s="31"/>
      <c r="J11" s="31"/>
      <c r="K11" s="35"/>
    </row>
    <row r="12" spans="1:54" x14ac:dyDescent="0.25">
      <c r="B12" s="8" t="s">
        <v>919</v>
      </c>
      <c r="C12" s="60" t="s">
        <v>920</v>
      </c>
      <c r="D12" s="54" t="s">
        <v>921</v>
      </c>
      <c r="E12" s="6" t="s">
        <v>123</v>
      </c>
      <c r="F12" s="19">
        <v>32372</v>
      </c>
      <c r="G12" s="24">
        <v>380.31</v>
      </c>
      <c r="H12" s="24">
        <v>5.45</v>
      </c>
      <c r="I12" s="31"/>
      <c r="J12" s="31"/>
      <c r="K12" s="35"/>
    </row>
    <row r="13" spans="1:54" x14ac:dyDescent="0.25">
      <c r="B13" s="8" t="s">
        <v>268</v>
      </c>
      <c r="C13" s="60" t="s">
        <v>269</v>
      </c>
      <c r="D13" s="54" t="s">
        <v>270</v>
      </c>
      <c r="E13" s="6" t="s">
        <v>271</v>
      </c>
      <c r="F13" s="19">
        <v>17704</v>
      </c>
      <c r="G13" s="24">
        <v>363.85</v>
      </c>
      <c r="H13" s="24">
        <v>5.21</v>
      </c>
      <c r="I13" s="31"/>
      <c r="J13" s="31"/>
      <c r="K13" s="35"/>
    </row>
    <row r="14" spans="1:54" x14ac:dyDescent="0.25">
      <c r="B14" s="8" t="s">
        <v>598</v>
      </c>
      <c r="C14" s="60" t="s">
        <v>599</v>
      </c>
      <c r="D14" s="54" t="s">
        <v>600</v>
      </c>
      <c r="E14" s="6" t="s">
        <v>601</v>
      </c>
      <c r="F14" s="19">
        <v>78896</v>
      </c>
      <c r="G14" s="24">
        <v>355.39</v>
      </c>
      <c r="H14" s="24">
        <v>5.09</v>
      </c>
      <c r="I14" s="31"/>
      <c r="J14" s="31"/>
      <c r="K14" s="35"/>
    </row>
    <row r="15" spans="1:54" x14ac:dyDescent="0.25">
      <c r="B15" s="8" t="s">
        <v>120</v>
      </c>
      <c r="C15" s="60" t="s">
        <v>121</v>
      </c>
      <c r="D15" s="54" t="s">
        <v>122</v>
      </c>
      <c r="E15" s="6" t="s">
        <v>123</v>
      </c>
      <c r="F15" s="19">
        <v>6104</v>
      </c>
      <c r="G15" s="24">
        <v>331.02</v>
      </c>
      <c r="H15" s="24">
        <v>4.74</v>
      </c>
      <c r="I15" s="31"/>
      <c r="J15" s="31"/>
      <c r="K15" s="35"/>
    </row>
    <row r="16" spans="1:54" x14ac:dyDescent="0.25">
      <c r="B16" s="8" t="s">
        <v>299</v>
      </c>
      <c r="C16" s="60" t="s">
        <v>300</v>
      </c>
      <c r="D16" s="54" t="s">
        <v>301</v>
      </c>
      <c r="E16" s="6" t="s">
        <v>51</v>
      </c>
      <c r="F16" s="19">
        <v>24196</v>
      </c>
      <c r="G16" s="24">
        <v>324.61</v>
      </c>
      <c r="H16" s="24">
        <v>4.6500000000000004</v>
      </c>
      <c r="I16" s="31"/>
      <c r="J16" s="31"/>
      <c r="K16" s="35"/>
    </row>
    <row r="17" spans="2:11" x14ac:dyDescent="0.25">
      <c r="B17" s="8" t="s">
        <v>48</v>
      </c>
      <c r="C17" s="60" t="s">
        <v>49</v>
      </c>
      <c r="D17" s="54" t="s">
        <v>50</v>
      </c>
      <c r="E17" s="6" t="s">
        <v>51</v>
      </c>
      <c r="F17" s="19">
        <v>24876</v>
      </c>
      <c r="G17" s="24">
        <v>311.10000000000002</v>
      </c>
      <c r="H17" s="24">
        <v>4.46</v>
      </c>
      <c r="I17" s="31"/>
      <c r="J17" s="31"/>
      <c r="K17" s="35"/>
    </row>
    <row r="18" spans="2:11" x14ac:dyDescent="0.25">
      <c r="B18" s="8" t="s">
        <v>314</v>
      </c>
      <c r="C18" s="60" t="s">
        <v>315</v>
      </c>
      <c r="D18" s="54" t="s">
        <v>316</v>
      </c>
      <c r="E18" s="6" t="s">
        <v>51</v>
      </c>
      <c r="F18" s="19">
        <v>12560</v>
      </c>
      <c r="G18" s="24">
        <v>296.27999999999997</v>
      </c>
      <c r="H18" s="24">
        <v>4.25</v>
      </c>
      <c r="I18" s="31"/>
      <c r="J18" s="31"/>
      <c r="K18" s="35"/>
    </row>
    <row r="19" spans="2:11" x14ac:dyDescent="0.25">
      <c r="B19" s="8" t="s">
        <v>477</v>
      </c>
      <c r="C19" s="60" t="s">
        <v>478</v>
      </c>
      <c r="D19" s="54" t="s">
        <v>479</v>
      </c>
      <c r="E19" s="6" t="s">
        <v>271</v>
      </c>
      <c r="F19" s="19">
        <v>101934</v>
      </c>
      <c r="G19" s="24">
        <v>293.26</v>
      </c>
      <c r="H19" s="24">
        <v>4.2</v>
      </c>
      <c r="I19" s="31"/>
      <c r="J19" s="31"/>
      <c r="K19" s="35"/>
    </row>
    <row r="20" spans="2:11" x14ac:dyDescent="0.25">
      <c r="B20" s="8" t="s">
        <v>1052</v>
      </c>
      <c r="C20" s="60" t="s">
        <v>1053</v>
      </c>
      <c r="D20" s="54" t="s">
        <v>1054</v>
      </c>
      <c r="E20" s="6" t="s">
        <v>65</v>
      </c>
      <c r="F20" s="19">
        <v>3249</v>
      </c>
      <c r="G20" s="24">
        <v>285.31</v>
      </c>
      <c r="H20" s="24">
        <v>4.09</v>
      </c>
      <c r="I20" s="31"/>
      <c r="J20" s="31"/>
      <c r="K20" s="35"/>
    </row>
    <row r="21" spans="2:11" x14ac:dyDescent="0.25">
      <c r="B21" s="8" t="s">
        <v>181</v>
      </c>
      <c r="C21" s="60" t="s">
        <v>182</v>
      </c>
      <c r="D21" s="54" t="s">
        <v>183</v>
      </c>
      <c r="E21" s="6" t="s">
        <v>184</v>
      </c>
      <c r="F21" s="19">
        <v>15410</v>
      </c>
      <c r="G21" s="24">
        <v>275.64</v>
      </c>
      <c r="H21" s="24">
        <v>3.95</v>
      </c>
      <c r="I21" s="31"/>
      <c r="J21" s="31"/>
      <c r="K21" s="35"/>
    </row>
    <row r="22" spans="2:11" x14ac:dyDescent="0.25">
      <c r="B22" s="8" t="s">
        <v>480</v>
      </c>
      <c r="C22" s="60" t="s">
        <v>481</v>
      </c>
      <c r="D22" s="54" t="s">
        <v>482</v>
      </c>
      <c r="E22" s="6" t="s">
        <v>109</v>
      </c>
      <c r="F22" s="19">
        <v>5544</v>
      </c>
      <c r="G22" s="24">
        <v>249.49</v>
      </c>
      <c r="H22" s="24">
        <v>3.57</v>
      </c>
      <c r="I22" s="31"/>
      <c r="J22" s="31"/>
      <c r="K22" s="35"/>
    </row>
    <row r="23" spans="2:11" x14ac:dyDescent="0.25">
      <c r="B23" s="8" t="s">
        <v>88</v>
      </c>
      <c r="C23" s="60" t="s">
        <v>89</v>
      </c>
      <c r="D23" s="54" t="s">
        <v>90</v>
      </c>
      <c r="E23" s="6" t="s">
        <v>91</v>
      </c>
      <c r="F23" s="19">
        <v>11134</v>
      </c>
      <c r="G23" s="24">
        <v>241.07</v>
      </c>
      <c r="H23" s="24">
        <v>3.45</v>
      </c>
      <c r="I23" s="31"/>
      <c r="J23" s="31"/>
      <c r="K23" s="35"/>
    </row>
    <row r="24" spans="2:11" x14ac:dyDescent="0.25">
      <c r="B24" s="8" t="s">
        <v>1067</v>
      </c>
      <c r="C24" s="60" t="s">
        <v>1068</v>
      </c>
      <c r="D24" s="54" t="s">
        <v>1069</v>
      </c>
      <c r="E24" s="6" t="s">
        <v>65</v>
      </c>
      <c r="F24" s="19">
        <v>4711</v>
      </c>
      <c r="G24" s="24">
        <v>238.52</v>
      </c>
      <c r="H24" s="24">
        <v>3.42</v>
      </c>
      <c r="I24" s="31"/>
      <c r="J24" s="31"/>
      <c r="K24" s="35"/>
    </row>
    <row r="25" spans="2:11" x14ac:dyDescent="0.25">
      <c r="B25" s="8" t="s">
        <v>2239</v>
      </c>
      <c r="C25" s="60" t="s">
        <v>2240</v>
      </c>
      <c r="D25" s="54" t="s">
        <v>2241</v>
      </c>
      <c r="E25" s="6" t="s">
        <v>533</v>
      </c>
      <c r="F25" s="19">
        <v>32034</v>
      </c>
      <c r="G25" s="24">
        <v>235.75</v>
      </c>
      <c r="H25" s="24">
        <v>3.38</v>
      </c>
      <c r="I25" s="31"/>
      <c r="J25" s="31"/>
      <c r="K25" s="35"/>
    </row>
    <row r="26" spans="2:11" x14ac:dyDescent="0.25">
      <c r="B26" s="8" t="s">
        <v>2329</v>
      </c>
      <c r="C26" s="60" t="s">
        <v>2330</v>
      </c>
      <c r="D26" s="54" t="s">
        <v>2331</v>
      </c>
      <c r="E26" s="6" t="s">
        <v>91</v>
      </c>
      <c r="F26" s="19">
        <v>2365</v>
      </c>
      <c r="G26" s="24">
        <v>228.77</v>
      </c>
      <c r="H26" s="24">
        <v>3.28</v>
      </c>
      <c r="I26" s="31"/>
      <c r="J26" s="31"/>
      <c r="K26" s="35"/>
    </row>
    <row r="27" spans="2:11" x14ac:dyDescent="0.25">
      <c r="B27" s="8" t="s">
        <v>2182</v>
      </c>
      <c r="C27" s="60" t="s">
        <v>2183</v>
      </c>
      <c r="D27" s="54" t="s">
        <v>2184</v>
      </c>
      <c r="E27" s="6" t="s">
        <v>580</v>
      </c>
      <c r="F27" s="19">
        <v>6248</v>
      </c>
      <c r="G27" s="24">
        <v>217.88</v>
      </c>
      <c r="H27" s="24">
        <v>3.12</v>
      </c>
      <c r="I27" s="31"/>
      <c r="J27" s="31"/>
      <c r="K27" s="35"/>
    </row>
    <row r="28" spans="2:11" x14ac:dyDescent="0.25">
      <c r="B28" s="8" t="s">
        <v>351</v>
      </c>
      <c r="C28" s="60" t="s">
        <v>352</v>
      </c>
      <c r="D28" s="54" t="s">
        <v>353</v>
      </c>
      <c r="E28" s="6" t="s">
        <v>247</v>
      </c>
      <c r="F28" s="19">
        <v>9760</v>
      </c>
      <c r="G28" s="24">
        <v>216.32</v>
      </c>
      <c r="H28" s="24">
        <v>3.1</v>
      </c>
      <c r="I28" s="31"/>
      <c r="J28" s="31"/>
      <c r="K28" s="35"/>
    </row>
    <row r="29" spans="2:11" x14ac:dyDescent="0.25">
      <c r="B29" s="8" t="s">
        <v>2203</v>
      </c>
      <c r="C29" s="60" t="s">
        <v>2204</v>
      </c>
      <c r="D29" s="54" t="s">
        <v>2205</v>
      </c>
      <c r="E29" s="6" t="s">
        <v>80</v>
      </c>
      <c r="F29" s="19">
        <v>38166</v>
      </c>
      <c r="G29" s="24">
        <v>191.65</v>
      </c>
      <c r="H29" s="24">
        <v>2.75</v>
      </c>
      <c r="I29" s="31"/>
      <c r="J29" s="31"/>
      <c r="K29" s="35"/>
    </row>
    <row r="30" spans="2:11" x14ac:dyDescent="0.25">
      <c r="B30" s="8" t="s">
        <v>384</v>
      </c>
      <c r="C30" s="60" t="s">
        <v>385</v>
      </c>
      <c r="D30" s="54" t="s">
        <v>386</v>
      </c>
      <c r="E30" s="6" t="s">
        <v>51</v>
      </c>
      <c r="F30" s="19">
        <v>3894</v>
      </c>
      <c r="G30" s="24">
        <v>189.92</v>
      </c>
      <c r="H30" s="24">
        <v>2.72</v>
      </c>
      <c r="I30" s="31"/>
      <c r="J30" s="31"/>
      <c r="K30" s="35"/>
    </row>
    <row r="31" spans="2:11" x14ac:dyDescent="0.25">
      <c r="B31" s="8" t="s">
        <v>102</v>
      </c>
      <c r="C31" s="60" t="s">
        <v>103</v>
      </c>
      <c r="D31" s="54" t="s">
        <v>104</v>
      </c>
      <c r="E31" s="6" t="s">
        <v>105</v>
      </c>
      <c r="F31" s="19">
        <v>13825</v>
      </c>
      <c r="G31" s="24">
        <v>177.65</v>
      </c>
      <c r="H31" s="24">
        <v>2.5499999999999998</v>
      </c>
      <c r="I31" s="31"/>
      <c r="J31" s="31"/>
      <c r="K31" s="35"/>
    </row>
    <row r="32" spans="2:11" x14ac:dyDescent="0.25">
      <c r="B32" s="8" t="s">
        <v>124</v>
      </c>
      <c r="C32" s="60" t="s">
        <v>125</v>
      </c>
      <c r="D32" s="54" t="s">
        <v>126</v>
      </c>
      <c r="E32" s="6" t="s">
        <v>127</v>
      </c>
      <c r="F32" s="19">
        <v>559</v>
      </c>
      <c r="G32" s="24">
        <v>177.62</v>
      </c>
      <c r="H32" s="24">
        <v>2.54</v>
      </c>
      <c r="I32" s="31"/>
      <c r="J32" s="31"/>
      <c r="K32" s="35"/>
    </row>
    <row r="33" spans="2:11" x14ac:dyDescent="0.25">
      <c r="B33" s="8" t="s">
        <v>2771</v>
      </c>
      <c r="C33" s="60" t="s">
        <v>2772</v>
      </c>
      <c r="D33" s="54" t="s">
        <v>2773</v>
      </c>
      <c r="E33" s="6" t="s">
        <v>109</v>
      </c>
      <c r="F33" s="19">
        <v>2514</v>
      </c>
      <c r="G33" s="24">
        <v>172.05</v>
      </c>
      <c r="H33" s="24">
        <v>2.4700000000000002</v>
      </c>
      <c r="I33" s="31"/>
      <c r="J33" s="31"/>
      <c r="K33" s="35"/>
    </row>
    <row r="34" spans="2:11" x14ac:dyDescent="0.25">
      <c r="B34" s="8" t="s">
        <v>96</v>
      </c>
      <c r="C34" s="60" t="s">
        <v>97</v>
      </c>
      <c r="D34" s="54" t="s">
        <v>98</v>
      </c>
      <c r="E34" s="6" t="s">
        <v>51</v>
      </c>
      <c r="F34" s="19">
        <v>3498</v>
      </c>
      <c r="G34" s="24">
        <v>140.4</v>
      </c>
      <c r="H34" s="24">
        <v>2.0099999999999998</v>
      </c>
      <c r="I34" s="31"/>
      <c r="J34" s="31"/>
      <c r="K34" s="35"/>
    </row>
    <row r="35" spans="2:11" x14ac:dyDescent="0.25">
      <c r="B35" s="8" t="s">
        <v>2276</v>
      </c>
      <c r="C35" s="60" t="s">
        <v>2277</v>
      </c>
      <c r="D35" s="54" t="s">
        <v>2278</v>
      </c>
      <c r="E35" s="6" t="s">
        <v>91</v>
      </c>
      <c r="F35" s="19">
        <v>11670</v>
      </c>
      <c r="G35" s="24">
        <v>138.94</v>
      </c>
      <c r="H35" s="24">
        <v>1.99</v>
      </c>
      <c r="I35" s="31"/>
      <c r="J35" s="31"/>
      <c r="K35" s="35"/>
    </row>
    <row r="36" spans="2:11" x14ac:dyDescent="0.25">
      <c r="B36" s="8" t="s">
        <v>2318</v>
      </c>
      <c r="C36" s="60" t="s">
        <v>2319</v>
      </c>
      <c r="D36" s="54" t="s">
        <v>2320</v>
      </c>
      <c r="E36" s="6" t="s">
        <v>51</v>
      </c>
      <c r="F36" s="19">
        <v>1855</v>
      </c>
      <c r="G36" s="24">
        <v>124.86</v>
      </c>
      <c r="H36" s="24">
        <v>1.79</v>
      </c>
      <c r="I36" s="31"/>
      <c r="J36" s="31"/>
      <c r="K36" s="35"/>
    </row>
    <row r="37" spans="2:11" x14ac:dyDescent="0.25">
      <c r="B37" s="8" t="s">
        <v>2774</v>
      </c>
      <c r="C37" s="60" t="s">
        <v>2775</v>
      </c>
      <c r="D37" s="54" t="s">
        <v>2776</v>
      </c>
      <c r="E37" s="6" t="s">
        <v>139</v>
      </c>
      <c r="F37" s="19">
        <v>24389</v>
      </c>
      <c r="G37" s="24">
        <v>120.6</v>
      </c>
      <c r="H37" s="24">
        <v>1.73</v>
      </c>
      <c r="I37" s="31"/>
      <c r="J37" s="31"/>
      <c r="K37" s="35"/>
    </row>
    <row r="38" spans="2:11" x14ac:dyDescent="0.25">
      <c r="B38" s="8" t="s">
        <v>2290</v>
      </c>
      <c r="C38" s="60" t="s">
        <v>2291</v>
      </c>
      <c r="D38" s="54" t="s">
        <v>2292</v>
      </c>
      <c r="E38" s="6" t="s">
        <v>180</v>
      </c>
      <c r="F38" s="19">
        <v>5834</v>
      </c>
      <c r="G38" s="24">
        <v>120.48</v>
      </c>
      <c r="H38" s="24">
        <v>1.73</v>
      </c>
      <c r="I38" s="31"/>
      <c r="J38" s="31"/>
      <c r="K38" s="35"/>
    </row>
    <row r="39" spans="2:11" x14ac:dyDescent="0.25">
      <c r="B39" s="8" t="s">
        <v>2777</v>
      </c>
      <c r="C39" s="60" t="s">
        <v>2778</v>
      </c>
      <c r="D39" s="54" t="s">
        <v>2779</v>
      </c>
      <c r="E39" s="6" t="s">
        <v>51</v>
      </c>
      <c r="F39" s="19">
        <v>2649</v>
      </c>
      <c r="G39" s="24">
        <v>105.34</v>
      </c>
      <c r="H39" s="24">
        <v>1.51</v>
      </c>
      <c r="I39" s="31"/>
      <c r="J39" s="31"/>
      <c r="K39" s="35"/>
    </row>
    <row r="40" spans="2:11" x14ac:dyDescent="0.25">
      <c r="B40" s="8" t="s">
        <v>2326</v>
      </c>
      <c r="C40" s="60" t="s">
        <v>2327</v>
      </c>
      <c r="D40" s="54" t="s">
        <v>2328</v>
      </c>
      <c r="E40" s="6" t="s">
        <v>51</v>
      </c>
      <c r="F40" s="19">
        <v>11626</v>
      </c>
      <c r="G40" s="24">
        <v>73.8</v>
      </c>
      <c r="H40" s="24">
        <v>1.06</v>
      </c>
      <c r="I40" s="31"/>
      <c r="J40" s="31"/>
      <c r="K40" s="35"/>
    </row>
    <row r="41" spans="2:11" x14ac:dyDescent="0.25">
      <c r="C41" s="58" t="s">
        <v>185</v>
      </c>
      <c r="D41" s="54"/>
      <c r="E41" s="6"/>
      <c r="F41" s="19"/>
      <c r="G41" s="25">
        <v>6979.13</v>
      </c>
      <c r="H41" s="25">
        <v>100.01</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197</v>
      </c>
      <c r="C83" s="60" t="s">
        <v>198</v>
      </c>
      <c r="D83" s="54"/>
      <c r="E83" s="6"/>
      <c r="F83" s="19"/>
      <c r="G83" s="24">
        <v>2.15</v>
      </c>
      <c r="H83" s="24">
        <v>0.03</v>
      </c>
      <c r="I83" s="31"/>
      <c r="J83" s="31"/>
      <c r="K83" s="35"/>
    </row>
    <row r="84" spans="1:54" x14ac:dyDescent="0.25">
      <c r="C84" s="58" t="s">
        <v>185</v>
      </c>
      <c r="D84" s="54"/>
      <c r="E84" s="6"/>
      <c r="F84" s="19"/>
      <c r="G84" s="25">
        <v>2.15</v>
      </c>
      <c r="H84" s="25">
        <v>0.03</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4766</v>
      </c>
      <c r="D87" s="54"/>
      <c r="E87" s="6"/>
      <c r="F87" s="19"/>
      <c r="G87" s="24" t="s">
        <v>2</v>
      </c>
      <c r="H87" s="24" t="s">
        <v>2</v>
      </c>
      <c r="I87" s="31"/>
      <c r="J87" s="31"/>
      <c r="K87" s="35"/>
      <c r="L87" s="3"/>
      <c r="AI87" s="3"/>
      <c r="AV87" s="3"/>
      <c r="AX87" s="3"/>
      <c r="BB87" s="3"/>
    </row>
    <row r="88" spans="1:54" x14ac:dyDescent="0.25">
      <c r="B88" s="8"/>
      <c r="C88" s="60" t="s">
        <v>199</v>
      </c>
      <c r="D88" s="54"/>
      <c r="E88" s="6"/>
      <c r="F88" s="19"/>
      <c r="G88" s="24">
        <v>-1.96</v>
      </c>
      <c r="H88" s="24">
        <v>-0.04</v>
      </c>
      <c r="I88" s="31"/>
      <c r="J88" s="31"/>
      <c r="K88" s="35"/>
    </row>
    <row r="89" spans="1:54" x14ac:dyDescent="0.25">
      <c r="C89" s="58" t="s">
        <v>185</v>
      </c>
      <c r="D89" s="54"/>
      <c r="E89" s="6"/>
      <c r="F89" s="19"/>
      <c r="G89" s="25">
        <v>-1.96</v>
      </c>
      <c r="H89" s="25">
        <v>-0.04</v>
      </c>
      <c r="I89" s="31"/>
      <c r="J89" s="31"/>
      <c r="K89" s="35"/>
    </row>
    <row r="90" spans="1:54" x14ac:dyDescent="0.25">
      <c r="C90" s="57"/>
      <c r="D90" s="54"/>
      <c r="E90" s="6"/>
      <c r="F90" s="19"/>
      <c r="G90" s="24"/>
      <c r="H90" s="24"/>
      <c r="I90" s="31"/>
      <c r="J90" s="31"/>
      <c r="K90" s="35"/>
    </row>
    <row r="91" spans="1:54" x14ac:dyDescent="0.25">
      <c r="C91" s="61" t="s">
        <v>200</v>
      </c>
      <c r="D91" s="55"/>
      <c r="E91" s="5"/>
      <c r="F91" s="20"/>
      <c r="G91" s="26">
        <v>6979.32</v>
      </c>
      <c r="H91" s="26">
        <v>100</v>
      </c>
      <c r="I91" s="32"/>
      <c r="J91" s="32"/>
      <c r="K91" s="36"/>
    </row>
    <row r="94" spans="1:54" x14ac:dyDescent="0.25">
      <c r="C94" s="1" t="s">
        <v>201</v>
      </c>
    </row>
    <row r="95" spans="1:54" x14ac:dyDescent="0.25">
      <c r="C95" s="37" t="s">
        <v>202</v>
      </c>
      <c r="D95" s="37"/>
      <c r="E95" s="37"/>
      <c r="F95" s="37"/>
      <c r="G95" s="37"/>
      <c r="H95" s="37"/>
      <c r="I95" s="37"/>
      <c r="J95" s="37"/>
      <c r="K95" s="37"/>
    </row>
    <row r="96" spans="1:54" x14ac:dyDescent="0.25">
      <c r="C96" s="2" t="s">
        <v>203</v>
      </c>
    </row>
    <row r="97" spans="3:11" x14ac:dyDescent="0.25">
      <c r="C97" s="2" t="s">
        <v>204</v>
      </c>
    </row>
    <row r="98" spans="3:11" ht="30" customHeight="1" x14ac:dyDescent="0.25">
      <c r="C98" s="91" t="s">
        <v>205</v>
      </c>
      <c r="D98" s="92"/>
      <c r="E98" s="92"/>
      <c r="F98" s="92"/>
      <c r="G98" s="92"/>
      <c r="H98" s="92"/>
      <c r="I98" s="92"/>
      <c r="J98" s="92"/>
      <c r="K98" s="92"/>
    </row>
    <row r="99" spans="3:11" x14ac:dyDescent="0.25">
      <c r="C99" s="2" t="s">
        <v>206</v>
      </c>
    </row>
    <row r="101" spans="3:11" x14ac:dyDescent="0.25">
      <c r="C101" s="1" t="s">
        <v>4909</v>
      </c>
      <c r="E101" s="88" t="s">
        <v>4910</v>
      </c>
    </row>
    <row r="102" spans="3:11" x14ac:dyDescent="0.25">
      <c r="E102" s="2" t="s">
        <v>4949</v>
      </c>
    </row>
  </sheetData>
  <mergeCells count="1">
    <mergeCell ref="C98:K98"/>
  </mergeCells>
  <hyperlinks>
    <hyperlink ref="J2" location="'Index'!A1" display="'Index'!A1" xr:uid="{35F9D162-01F0-447B-B808-5383703712B3}"/>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22FBC-95D8-4F51-B024-0497883A90C5}">
  <sheetPr codeName="Sheet1"/>
  <dimension ref="A1:IV165"/>
  <sheetViews>
    <sheetView showGridLines="0" zoomScale="90" zoomScaleNormal="90" workbookViewId="0">
      <pane ySplit="6" topLeftCell="A147"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2780</v>
      </c>
      <c r="J2" s="38" t="s">
        <v>4443</v>
      </c>
    </row>
    <row r="3" spans="1:54" ht="16.5" x14ac:dyDescent="0.3">
      <c r="C3" s="1" t="s">
        <v>28</v>
      </c>
      <c r="D3" s="21" t="s">
        <v>2781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1860</v>
      </c>
      <c r="C19" s="60" t="s">
        <v>1861</v>
      </c>
      <c r="D19" s="54" t="s">
        <v>1862</v>
      </c>
      <c r="E19" s="6" t="s">
        <v>666</v>
      </c>
      <c r="F19" s="19">
        <v>110400</v>
      </c>
      <c r="G19" s="24">
        <v>111484.02</v>
      </c>
      <c r="H19" s="24">
        <v>5.19</v>
      </c>
      <c r="I19" s="31">
        <v>7.7750000000000004</v>
      </c>
      <c r="J19" s="31"/>
      <c r="K19" s="35" t="s">
        <v>658</v>
      </c>
    </row>
    <row r="20" spans="2:11" x14ac:dyDescent="0.25">
      <c r="B20" s="8" t="s">
        <v>2782</v>
      </c>
      <c r="C20" s="60" t="s">
        <v>1238</v>
      </c>
      <c r="D20" s="54" t="s">
        <v>2783</v>
      </c>
      <c r="E20" s="6" t="s">
        <v>666</v>
      </c>
      <c r="F20" s="19">
        <v>70000</v>
      </c>
      <c r="G20" s="24">
        <v>68926.06</v>
      </c>
      <c r="H20" s="24">
        <v>3.21</v>
      </c>
      <c r="I20" s="31">
        <v>7.9081999999999999</v>
      </c>
      <c r="J20" s="31"/>
      <c r="K20" s="35" t="s">
        <v>658</v>
      </c>
    </row>
    <row r="21" spans="2:11" x14ac:dyDescent="0.25">
      <c r="B21" s="8" t="s">
        <v>2397</v>
      </c>
      <c r="C21" s="60" t="s">
        <v>730</v>
      </c>
      <c r="D21" s="54" t="s">
        <v>2398</v>
      </c>
      <c r="E21" s="6" t="s">
        <v>666</v>
      </c>
      <c r="F21" s="19">
        <v>65000</v>
      </c>
      <c r="G21" s="24">
        <v>63939.53</v>
      </c>
      <c r="H21" s="24">
        <v>2.98</v>
      </c>
      <c r="I21" s="31">
        <v>8.0500000000000007</v>
      </c>
      <c r="J21" s="31"/>
      <c r="K21" s="35"/>
    </row>
    <row r="22" spans="2:11" x14ac:dyDescent="0.25">
      <c r="B22" s="8" t="s">
        <v>2463</v>
      </c>
      <c r="C22" s="60" t="s">
        <v>847</v>
      </c>
      <c r="D22" s="54" t="s">
        <v>2464</v>
      </c>
      <c r="E22" s="6" t="s">
        <v>666</v>
      </c>
      <c r="F22" s="19">
        <v>50000</v>
      </c>
      <c r="G22" s="24">
        <v>49571.1</v>
      </c>
      <c r="H22" s="24">
        <v>2.31</v>
      </c>
      <c r="I22" s="31">
        <v>7.83</v>
      </c>
      <c r="J22" s="31"/>
      <c r="K22" s="35" t="s">
        <v>658</v>
      </c>
    </row>
    <row r="23" spans="2:11" x14ac:dyDescent="0.25">
      <c r="B23" s="8" t="s">
        <v>2130</v>
      </c>
      <c r="C23" s="60" t="s">
        <v>710</v>
      </c>
      <c r="D23" s="54" t="s">
        <v>2131</v>
      </c>
      <c r="E23" s="6" t="s">
        <v>666</v>
      </c>
      <c r="F23" s="19">
        <v>46848</v>
      </c>
      <c r="G23" s="24">
        <v>46425.57</v>
      </c>
      <c r="H23" s="24">
        <v>2.16</v>
      </c>
      <c r="I23" s="31">
        <v>7.4611000000000001</v>
      </c>
      <c r="J23" s="31"/>
      <c r="K23" s="35"/>
    </row>
    <row r="24" spans="2:11" x14ac:dyDescent="0.25">
      <c r="B24" s="8" t="s">
        <v>2784</v>
      </c>
      <c r="C24" s="60" t="s">
        <v>664</v>
      </c>
      <c r="D24" s="54" t="s">
        <v>2785</v>
      </c>
      <c r="E24" s="6" t="s">
        <v>666</v>
      </c>
      <c r="F24" s="19">
        <v>38750</v>
      </c>
      <c r="G24" s="24">
        <v>38913.49</v>
      </c>
      <c r="H24" s="24">
        <v>1.81</v>
      </c>
      <c r="I24" s="31">
        <v>7.9878</v>
      </c>
      <c r="J24" s="31"/>
      <c r="K24" s="35" t="s">
        <v>658</v>
      </c>
    </row>
    <row r="25" spans="2:11" x14ac:dyDescent="0.25">
      <c r="B25" s="8" t="s">
        <v>1122</v>
      </c>
      <c r="C25" s="60" t="s">
        <v>1123</v>
      </c>
      <c r="D25" s="54" t="s">
        <v>1124</v>
      </c>
      <c r="E25" s="6" t="s">
        <v>1125</v>
      </c>
      <c r="F25" s="19">
        <v>38500</v>
      </c>
      <c r="G25" s="24">
        <v>38576</v>
      </c>
      <c r="H25" s="24">
        <v>1.79</v>
      </c>
      <c r="I25" s="31">
        <v>7.5049999999999999</v>
      </c>
      <c r="J25" s="31"/>
      <c r="K25" s="35" t="s">
        <v>658</v>
      </c>
    </row>
    <row r="26" spans="2:11" x14ac:dyDescent="0.25">
      <c r="B26" s="8" t="s">
        <v>2786</v>
      </c>
      <c r="C26" s="60" t="s">
        <v>1123</v>
      </c>
      <c r="D26" s="54" t="s">
        <v>2787</v>
      </c>
      <c r="E26" s="6" t="s">
        <v>666</v>
      </c>
      <c r="F26" s="19">
        <v>37500</v>
      </c>
      <c r="G26" s="24">
        <v>37566.410000000003</v>
      </c>
      <c r="H26" s="24">
        <v>1.75</v>
      </c>
      <c r="I26" s="31">
        <v>7.48</v>
      </c>
      <c r="J26" s="31"/>
      <c r="K26" s="35"/>
    </row>
    <row r="27" spans="2:11" x14ac:dyDescent="0.25">
      <c r="B27" s="8" t="s">
        <v>721</v>
      </c>
      <c r="C27" s="60" t="s">
        <v>722</v>
      </c>
      <c r="D27" s="54" t="s">
        <v>723</v>
      </c>
      <c r="E27" s="6" t="s">
        <v>666</v>
      </c>
      <c r="F27" s="19">
        <v>33000</v>
      </c>
      <c r="G27" s="24">
        <v>32699.14</v>
      </c>
      <c r="H27" s="24">
        <v>1.52</v>
      </c>
      <c r="I27" s="31">
        <v>8.0175000000000001</v>
      </c>
      <c r="J27" s="31"/>
      <c r="K27" s="35" t="s">
        <v>658</v>
      </c>
    </row>
    <row r="28" spans="2:11" x14ac:dyDescent="0.25">
      <c r="B28" s="8" t="s">
        <v>2445</v>
      </c>
      <c r="C28" s="60" t="s">
        <v>1848</v>
      </c>
      <c r="D28" s="54" t="s">
        <v>2446</v>
      </c>
      <c r="E28" s="6" t="s">
        <v>666</v>
      </c>
      <c r="F28" s="19">
        <v>32500</v>
      </c>
      <c r="G28" s="24">
        <v>32644.3</v>
      </c>
      <c r="H28" s="24">
        <v>1.52</v>
      </c>
      <c r="I28" s="31">
        <v>7.6550000000000002</v>
      </c>
      <c r="J28" s="31"/>
      <c r="K28" s="35" t="s">
        <v>658</v>
      </c>
    </row>
    <row r="29" spans="2:11" x14ac:dyDescent="0.25">
      <c r="B29" s="8" t="s">
        <v>2788</v>
      </c>
      <c r="C29" s="60" t="s">
        <v>2508</v>
      </c>
      <c r="D29" s="54" t="s">
        <v>2789</v>
      </c>
      <c r="E29" s="6" t="s">
        <v>666</v>
      </c>
      <c r="F29" s="19">
        <v>32000</v>
      </c>
      <c r="G29" s="24">
        <v>31749.599999999999</v>
      </c>
      <c r="H29" s="24">
        <v>1.48</v>
      </c>
      <c r="I29" s="31">
        <v>7.6849999999999996</v>
      </c>
      <c r="J29" s="31"/>
      <c r="K29" s="35" t="s">
        <v>658</v>
      </c>
    </row>
    <row r="30" spans="2:11" x14ac:dyDescent="0.25">
      <c r="B30" s="8" t="s">
        <v>2790</v>
      </c>
      <c r="C30" s="60" t="s">
        <v>1235</v>
      </c>
      <c r="D30" s="54" t="s">
        <v>2791</v>
      </c>
      <c r="E30" s="6" t="s">
        <v>666</v>
      </c>
      <c r="F30" s="19">
        <v>31000</v>
      </c>
      <c r="G30" s="24">
        <v>30441.81</v>
      </c>
      <c r="H30" s="24">
        <v>1.42</v>
      </c>
      <c r="I30" s="31">
        <v>7.8348000000000004</v>
      </c>
      <c r="J30" s="31"/>
      <c r="K30" s="35" t="s">
        <v>658</v>
      </c>
    </row>
    <row r="31" spans="2:11" x14ac:dyDescent="0.25">
      <c r="B31" s="8" t="s">
        <v>2512</v>
      </c>
      <c r="C31" s="60" t="s">
        <v>2508</v>
      </c>
      <c r="D31" s="54" t="s">
        <v>2513</v>
      </c>
      <c r="E31" s="6" t="s">
        <v>666</v>
      </c>
      <c r="F31" s="19">
        <v>3000</v>
      </c>
      <c r="G31" s="24">
        <v>30117.51</v>
      </c>
      <c r="H31" s="24">
        <v>1.4</v>
      </c>
      <c r="I31" s="31">
        <v>7.68</v>
      </c>
      <c r="J31" s="31"/>
      <c r="K31" s="35" t="s">
        <v>658</v>
      </c>
    </row>
    <row r="32" spans="2:11" x14ac:dyDescent="0.25">
      <c r="B32" s="8" t="s">
        <v>2461</v>
      </c>
      <c r="C32" s="60" t="s">
        <v>1235</v>
      </c>
      <c r="D32" s="54" t="s">
        <v>2462</v>
      </c>
      <c r="E32" s="6" t="s">
        <v>1125</v>
      </c>
      <c r="F32" s="19">
        <v>30000</v>
      </c>
      <c r="G32" s="24">
        <v>29941.65</v>
      </c>
      <c r="H32" s="24">
        <v>1.39</v>
      </c>
      <c r="I32" s="31">
        <v>7.8762999999999996</v>
      </c>
      <c r="J32" s="31"/>
      <c r="K32" s="35" t="s">
        <v>658</v>
      </c>
    </row>
    <row r="33" spans="2:11" x14ac:dyDescent="0.25">
      <c r="B33" s="8" t="s">
        <v>2792</v>
      </c>
      <c r="C33" s="60" t="s">
        <v>2443</v>
      </c>
      <c r="D33" s="54" t="s">
        <v>2793</v>
      </c>
      <c r="E33" s="6" t="s">
        <v>1125</v>
      </c>
      <c r="F33" s="19">
        <v>30000</v>
      </c>
      <c r="G33" s="24">
        <v>29652.63</v>
      </c>
      <c r="H33" s="24">
        <v>1.38</v>
      </c>
      <c r="I33" s="31">
        <v>7.9550000000000001</v>
      </c>
      <c r="J33" s="31"/>
      <c r="K33" s="35" t="s">
        <v>658</v>
      </c>
    </row>
    <row r="34" spans="2:11" x14ac:dyDescent="0.25">
      <c r="B34" s="8" t="s">
        <v>2794</v>
      </c>
      <c r="C34" s="60" t="s">
        <v>730</v>
      </c>
      <c r="D34" s="54" t="s">
        <v>2795</v>
      </c>
      <c r="E34" s="6" t="s">
        <v>666</v>
      </c>
      <c r="F34" s="19">
        <v>28500</v>
      </c>
      <c r="G34" s="24">
        <v>28225.200000000001</v>
      </c>
      <c r="H34" s="24">
        <v>1.31</v>
      </c>
      <c r="I34" s="31">
        <v>7.9893999999999998</v>
      </c>
      <c r="J34" s="31"/>
      <c r="K34" s="35" t="s">
        <v>658</v>
      </c>
    </row>
    <row r="35" spans="2:11" x14ac:dyDescent="0.25">
      <c r="B35" s="8" t="s">
        <v>2796</v>
      </c>
      <c r="C35" s="60" t="s">
        <v>419</v>
      </c>
      <c r="D35" s="54" t="s">
        <v>2797</v>
      </c>
      <c r="E35" s="6" t="s">
        <v>666</v>
      </c>
      <c r="F35" s="19">
        <v>27500</v>
      </c>
      <c r="G35" s="24">
        <v>27658.26</v>
      </c>
      <c r="H35" s="24">
        <v>1.29</v>
      </c>
      <c r="I35" s="31">
        <v>7.9249999999999998</v>
      </c>
      <c r="J35" s="31"/>
      <c r="K35" s="35" t="s">
        <v>658</v>
      </c>
    </row>
    <row r="36" spans="2:11" x14ac:dyDescent="0.25">
      <c r="B36" s="8" t="s">
        <v>2798</v>
      </c>
      <c r="C36" s="60" t="s">
        <v>2799</v>
      </c>
      <c r="D36" s="54" t="s">
        <v>2800</v>
      </c>
      <c r="E36" s="6" t="s">
        <v>666</v>
      </c>
      <c r="F36" s="19">
        <v>27500</v>
      </c>
      <c r="G36" s="24">
        <v>27231.16</v>
      </c>
      <c r="H36" s="24">
        <v>1.27</v>
      </c>
      <c r="I36" s="31">
        <v>8.0850000000000009</v>
      </c>
      <c r="J36" s="31"/>
      <c r="K36" s="35" t="s">
        <v>658</v>
      </c>
    </row>
    <row r="37" spans="2:11" x14ac:dyDescent="0.25">
      <c r="B37" s="8" t="s">
        <v>2801</v>
      </c>
      <c r="C37" s="60" t="s">
        <v>719</v>
      </c>
      <c r="D37" s="54" t="s">
        <v>2802</v>
      </c>
      <c r="E37" s="6" t="s">
        <v>1125</v>
      </c>
      <c r="F37" s="19">
        <v>27500</v>
      </c>
      <c r="G37" s="24">
        <v>27212.240000000002</v>
      </c>
      <c r="H37" s="24">
        <v>1.27</v>
      </c>
      <c r="I37" s="31">
        <v>7.47</v>
      </c>
      <c r="J37" s="31"/>
      <c r="K37" s="35" t="s">
        <v>658</v>
      </c>
    </row>
    <row r="38" spans="2:11" x14ac:dyDescent="0.25">
      <c r="B38" s="8" t="s">
        <v>2803</v>
      </c>
      <c r="C38" s="60" t="s">
        <v>668</v>
      </c>
      <c r="D38" s="54" t="s">
        <v>2804</v>
      </c>
      <c r="E38" s="6" t="s">
        <v>1125</v>
      </c>
      <c r="F38" s="19">
        <v>27000</v>
      </c>
      <c r="G38" s="24">
        <v>26654.48</v>
      </c>
      <c r="H38" s="24">
        <v>1.24</v>
      </c>
      <c r="I38" s="31">
        <v>7.6</v>
      </c>
      <c r="J38" s="31"/>
      <c r="K38" s="35"/>
    </row>
    <row r="39" spans="2:11" x14ac:dyDescent="0.25">
      <c r="B39" s="8" t="s">
        <v>2805</v>
      </c>
      <c r="C39" s="60" t="s">
        <v>722</v>
      </c>
      <c r="D39" s="54" t="s">
        <v>2806</v>
      </c>
      <c r="E39" s="6" t="s">
        <v>666</v>
      </c>
      <c r="F39" s="19">
        <v>25000</v>
      </c>
      <c r="G39" s="24">
        <v>25243.599999999999</v>
      </c>
      <c r="H39" s="24">
        <v>1.17</v>
      </c>
      <c r="I39" s="31">
        <v>7.9001000000000001</v>
      </c>
      <c r="J39" s="31"/>
      <c r="K39" s="35" t="s">
        <v>658</v>
      </c>
    </row>
    <row r="40" spans="2:11" x14ac:dyDescent="0.25">
      <c r="B40" s="8" t="s">
        <v>2807</v>
      </c>
      <c r="C40" s="60" t="s">
        <v>1845</v>
      </c>
      <c r="D40" s="54" t="s">
        <v>2808</v>
      </c>
      <c r="E40" s="6" t="s">
        <v>666</v>
      </c>
      <c r="F40" s="19">
        <v>2500</v>
      </c>
      <c r="G40" s="24">
        <v>25078.880000000001</v>
      </c>
      <c r="H40" s="24">
        <v>1.17</v>
      </c>
      <c r="I40" s="31">
        <v>7.8269000000000002</v>
      </c>
      <c r="J40" s="31"/>
      <c r="K40" s="35" t="s">
        <v>658</v>
      </c>
    </row>
    <row r="41" spans="2:11" x14ac:dyDescent="0.25">
      <c r="B41" s="8" t="s">
        <v>2453</v>
      </c>
      <c r="C41" s="60" t="s">
        <v>1235</v>
      </c>
      <c r="D41" s="54" t="s">
        <v>2454</v>
      </c>
      <c r="E41" s="6" t="s">
        <v>1125</v>
      </c>
      <c r="F41" s="19">
        <v>25500</v>
      </c>
      <c r="G41" s="24">
        <v>25069.61</v>
      </c>
      <c r="H41" s="24">
        <v>1.17</v>
      </c>
      <c r="I41" s="31">
        <v>7.8848000000000003</v>
      </c>
      <c r="J41" s="31"/>
      <c r="K41" s="35" t="s">
        <v>658</v>
      </c>
    </row>
    <row r="42" spans="2:11" x14ac:dyDescent="0.25">
      <c r="B42" s="8" t="s">
        <v>2684</v>
      </c>
      <c r="C42" s="60" t="s">
        <v>1123</v>
      </c>
      <c r="D42" s="54" t="s">
        <v>2685</v>
      </c>
      <c r="E42" s="6" t="s">
        <v>666</v>
      </c>
      <c r="F42" s="19">
        <v>25000</v>
      </c>
      <c r="G42" s="24">
        <v>24960.9</v>
      </c>
      <c r="H42" s="24">
        <v>1.1599999999999999</v>
      </c>
      <c r="I42" s="31">
        <v>7.5175000000000001</v>
      </c>
      <c r="J42" s="31"/>
      <c r="K42" s="35" t="s">
        <v>658</v>
      </c>
    </row>
    <row r="43" spans="2:11" x14ac:dyDescent="0.25">
      <c r="B43" s="8" t="s">
        <v>2384</v>
      </c>
      <c r="C43" s="60" t="s">
        <v>730</v>
      </c>
      <c r="D43" s="54" t="s">
        <v>2385</v>
      </c>
      <c r="E43" s="6" t="s">
        <v>666</v>
      </c>
      <c r="F43" s="19">
        <v>25000</v>
      </c>
      <c r="G43" s="24">
        <v>24895.78</v>
      </c>
      <c r="H43" s="24">
        <v>1.1599999999999999</v>
      </c>
      <c r="I43" s="31">
        <v>7.99</v>
      </c>
      <c r="J43" s="31"/>
      <c r="K43" s="35" t="s">
        <v>658</v>
      </c>
    </row>
    <row r="44" spans="2:11" x14ac:dyDescent="0.25">
      <c r="B44" s="8" t="s">
        <v>1185</v>
      </c>
      <c r="C44" s="60" t="s">
        <v>1123</v>
      </c>
      <c r="D44" s="54" t="s">
        <v>1186</v>
      </c>
      <c r="E44" s="6" t="s">
        <v>666</v>
      </c>
      <c r="F44" s="19">
        <v>24500</v>
      </c>
      <c r="G44" s="24">
        <v>24451.56</v>
      </c>
      <c r="H44" s="24">
        <v>1.1399999999999999</v>
      </c>
      <c r="I44" s="31">
        <v>7.54</v>
      </c>
      <c r="J44" s="31"/>
      <c r="K44" s="35"/>
    </row>
    <row r="45" spans="2:11" x14ac:dyDescent="0.25">
      <c r="B45" s="8" t="s">
        <v>2482</v>
      </c>
      <c r="C45" s="60" t="s">
        <v>2395</v>
      </c>
      <c r="D45" s="54" t="s">
        <v>2483</v>
      </c>
      <c r="E45" s="6" t="s">
        <v>666</v>
      </c>
      <c r="F45" s="19">
        <v>22500</v>
      </c>
      <c r="G45" s="24">
        <v>22503.15</v>
      </c>
      <c r="H45" s="24">
        <v>1.05</v>
      </c>
      <c r="I45" s="31">
        <v>7.8212000000000002</v>
      </c>
      <c r="J45" s="31"/>
      <c r="K45" s="35" t="s">
        <v>658</v>
      </c>
    </row>
    <row r="46" spans="2:11" x14ac:dyDescent="0.25">
      <c r="B46" s="8" t="s">
        <v>1557</v>
      </c>
      <c r="C46" s="60" t="s">
        <v>722</v>
      </c>
      <c r="D46" s="54" t="s">
        <v>1558</v>
      </c>
      <c r="E46" s="6" t="s">
        <v>666</v>
      </c>
      <c r="F46" s="19">
        <v>2160</v>
      </c>
      <c r="G46" s="24">
        <v>22309.26</v>
      </c>
      <c r="H46" s="24">
        <v>1.04</v>
      </c>
      <c r="I46" s="31">
        <v>8.0295000000000005</v>
      </c>
      <c r="J46" s="31"/>
      <c r="K46" s="35" t="s">
        <v>658</v>
      </c>
    </row>
    <row r="47" spans="2:11" x14ac:dyDescent="0.25">
      <c r="B47" s="8" t="s">
        <v>2809</v>
      </c>
      <c r="C47" s="60" t="s">
        <v>2505</v>
      </c>
      <c r="D47" s="54" t="s">
        <v>2810</v>
      </c>
      <c r="E47" s="6" t="s">
        <v>666</v>
      </c>
      <c r="F47" s="19">
        <v>22500</v>
      </c>
      <c r="G47" s="24">
        <v>22044.44</v>
      </c>
      <c r="H47" s="24">
        <v>1.03</v>
      </c>
      <c r="I47" s="31">
        <v>7.915</v>
      </c>
      <c r="J47" s="31"/>
      <c r="K47" s="35" t="s">
        <v>658</v>
      </c>
    </row>
    <row r="48" spans="2:11" x14ac:dyDescent="0.25">
      <c r="B48" s="8" t="s">
        <v>2477</v>
      </c>
      <c r="C48" s="60" t="s">
        <v>2478</v>
      </c>
      <c r="D48" s="54" t="s">
        <v>2479</v>
      </c>
      <c r="E48" s="6" t="s">
        <v>666</v>
      </c>
      <c r="F48" s="19">
        <v>22500</v>
      </c>
      <c r="G48" s="24">
        <v>21790.35</v>
      </c>
      <c r="H48" s="24">
        <v>1.01</v>
      </c>
      <c r="I48" s="31">
        <v>8.2725500000000007</v>
      </c>
      <c r="J48" s="31"/>
      <c r="K48" s="35" t="s">
        <v>658</v>
      </c>
    </row>
    <row r="49" spans="2:11" x14ac:dyDescent="0.25">
      <c r="B49" s="8" t="s">
        <v>2143</v>
      </c>
      <c r="C49" s="60" t="s">
        <v>1118</v>
      </c>
      <c r="D49" s="54" t="s">
        <v>2144</v>
      </c>
      <c r="E49" s="6" t="s">
        <v>666</v>
      </c>
      <c r="F49" s="19">
        <v>20500</v>
      </c>
      <c r="G49" s="24">
        <v>20473.64</v>
      </c>
      <c r="H49" s="24">
        <v>0.95</v>
      </c>
      <c r="I49" s="31">
        <v>7.5061999999999998</v>
      </c>
      <c r="J49" s="31"/>
      <c r="K49" s="35"/>
    </row>
    <row r="50" spans="2:11" x14ac:dyDescent="0.25">
      <c r="B50" s="8" t="s">
        <v>2811</v>
      </c>
      <c r="C50" s="60" t="s">
        <v>692</v>
      </c>
      <c r="D50" s="54" t="s">
        <v>2812</v>
      </c>
      <c r="E50" s="6" t="s">
        <v>666</v>
      </c>
      <c r="F50" s="19">
        <v>19000</v>
      </c>
      <c r="G50" s="24">
        <v>19022.5</v>
      </c>
      <c r="H50" s="24">
        <v>0.89</v>
      </c>
      <c r="I50" s="31">
        <v>7.65</v>
      </c>
      <c r="J50" s="31"/>
      <c r="K50" s="35" t="s">
        <v>658</v>
      </c>
    </row>
    <row r="51" spans="2:11" x14ac:dyDescent="0.25">
      <c r="B51" s="8" t="s">
        <v>2813</v>
      </c>
      <c r="C51" s="60" t="s">
        <v>1123</v>
      </c>
      <c r="D51" s="54" t="s">
        <v>2814</v>
      </c>
      <c r="E51" s="6" t="s">
        <v>666</v>
      </c>
      <c r="F51" s="19">
        <v>17500</v>
      </c>
      <c r="G51" s="24">
        <v>17556.89</v>
      </c>
      <c r="H51" s="24">
        <v>0.82</v>
      </c>
      <c r="I51" s="31">
        <v>7.55</v>
      </c>
      <c r="J51" s="31"/>
      <c r="K51" s="35"/>
    </row>
    <row r="52" spans="2:11" x14ac:dyDescent="0.25">
      <c r="B52" s="8" t="s">
        <v>2471</v>
      </c>
      <c r="C52" s="60" t="s">
        <v>1650</v>
      </c>
      <c r="D52" s="54" t="s">
        <v>2472</v>
      </c>
      <c r="E52" s="6" t="s">
        <v>1125</v>
      </c>
      <c r="F52" s="19">
        <v>17500</v>
      </c>
      <c r="G52" s="24">
        <v>16989.16</v>
      </c>
      <c r="H52" s="24">
        <v>0.79</v>
      </c>
      <c r="I52" s="31">
        <v>7.9241999999999999</v>
      </c>
      <c r="J52" s="31"/>
      <c r="K52" s="35" t="s">
        <v>658</v>
      </c>
    </row>
    <row r="53" spans="2:11" x14ac:dyDescent="0.25">
      <c r="B53" s="8" t="s">
        <v>2440</v>
      </c>
      <c r="C53" s="60" t="s">
        <v>1235</v>
      </c>
      <c r="D53" s="54" t="s">
        <v>2441</v>
      </c>
      <c r="E53" s="6" t="s">
        <v>666</v>
      </c>
      <c r="F53" s="19">
        <v>16000</v>
      </c>
      <c r="G53" s="24">
        <v>16055.02</v>
      </c>
      <c r="H53" s="24">
        <v>0.75</v>
      </c>
      <c r="I53" s="31">
        <v>7.7351000000000001</v>
      </c>
      <c r="J53" s="31"/>
      <c r="K53" s="35" t="s">
        <v>658</v>
      </c>
    </row>
    <row r="54" spans="2:11" x14ac:dyDescent="0.25">
      <c r="B54" s="8" t="s">
        <v>2815</v>
      </c>
      <c r="C54" s="60" t="s">
        <v>2816</v>
      </c>
      <c r="D54" s="54" t="s">
        <v>2817</v>
      </c>
      <c r="E54" s="6" t="s">
        <v>666</v>
      </c>
      <c r="F54" s="19">
        <v>15903</v>
      </c>
      <c r="G54" s="24">
        <v>15609.03</v>
      </c>
      <c r="H54" s="24">
        <v>0.73</v>
      </c>
      <c r="I54" s="31">
        <v>8.0168999999999997</v>
      </c>
      <c r="J54" s="31"/>
      <c r="K54" s="35" t="s">
        <v>658</v>
      </c>
    </row>
    <row r="55" spans="2:11" x14ac:dyDescent="0.25">
      <c r="B55" s="8" t="s">
        <v>2818</v>
      </c>
      <c r="C55" s="60" t="s">
        <v>730</v>
      </c>
      <c r="D55" s="54" t="s">
        <v>2819</v>
      </c>
      <c r="E55" s="6" t="s">
        <v>666</v>
      </c>
      <c r="F55" s="19">
        <v>15000</v>
      </c>
      <c r="G55" s="24">
        <v>14834.81</v>
      </c>
      <c r="H55" s="24">
        <v>0.69</v>
      </c>
      <c r="I55" s="31">
        <v>7.99</v>
      </c>
      <c r="J55" s="31"/>
      <c r="K55" s="35" t="s">
        <v>658</v>
      </c>
    </row>
    <row r="56" spans="2:11" x14ac:dyDescent="0.25">
      <c r="B56" s="8" t="s">
        <v>2820</v>
      </c>
      <c r="C56" s="60" t="s">
        <v>1235</v>
      </c>
      <c r="D56" s="54" t="s">
        <v>2821</v>
      </c>
      <c r="E56" s="6" t="s">
        <v>666</v>
      </c>
      <c r="F56" s="19">
        <v>13000</v>
      </c>
      <c r="G56" s="24">
        <v>13106.82</v>
      </c>
      <c r="H56" s="24">
        <v>0.61</v>
      </c>
      <c r="I56" s="31">
        <v>7.8796999999999997</v>
      </c>
      <c r="J56" s="31"/>
      <c r="K56" s="35" t="s">
        <v>658</v>
      </c>
    </row>
    <row r="57" spans="2:11" x14ac:dyDescent="0.25">
      <c r="B57" s="8" t="s">
        <v>1126</v>
      </c>
      <c r="C57" s="60" t="s">
        <v>1123</v>
      </c>
      <c r="D57" s="54" t="s">
        <v>1127</v>
      </c>
      <c r="E57" s="6" t="s">
        <v>1125</v>
      </c>
      <c r="F57" s="19">
        <v>12500</v>
      </c>
      <c r="G57" s="24">
        <v>12527.55</v>
      </c>
      <c r="H57" s="24">
        <v>0.57999999999999996</v>
      </c>
      <c r="I57" s="31">
        <v>7.5250000000000004</v>
      </c>
      <c r="J57" s="31"/>
      <c r="K57" s="35" t="s">
        <v>658</v>
      </c>
    </row>
    <row r="58" spans="2:11" x14ac:dyDescent="0.25">
      <c r="B58" s="8" t="s">
        <v>2822</v>
      </c>
      <c r="C58" s="60" t="s">
        <v>2505</v>
      </c>
      <c r="D58" s="54" t="s">
        <v>2823</v>
      </c>
      <c r="E58" s="6" t="s">
        <v>666</v>
      </c>
      <c r="F58" s="19">
        <v>12500</v>
      </c>
      <c r="G58" s="24">
        <v>12502.19</v>
      </c>
      <c r="H58" s="24">
        <v>0.57999999999999996</v>
      </c>
      <c r="I58" s="31">
        <v>7.93</v>
      </c>
      <c r="J58" s="31"/>
      <c r="K58" s="35" t="s">
        <v>658</v>
      </c>
    </row>
    <row r="59" spans="2:11" x14ac:dyDescent="0.25">
      <c r="B59" s="8" t="s">
        <v>2824</v>
      </c>
      <c r="C59" s="60" t="s">
        <v>2799</v>
      </c>
      <c r="D59" s="54" t="s">
        <v>2825</v>
      </c>
      <c r="E59" s="6" t="s">
        <v>666</v>
      </c>
      <c r="F59" s="19">
        <v>12500</v>
      </c>
      <c r="G59" s="24">
        <v>12268.93</v>
      </c>
      <c r="H59" s="24">
        <v>0.56999999999999995</v>
      </c>
      <c r="I59" s="31">
        <v>8.1599000000000004</v>
      </c>
      <c r="J59" s="31"/>
      <c r="K59" s="35" t="s">
        <v>658</v>
      </c>
    </row>
    <row r="60" spans="2:11" x14ac:dyDescent="0.25">
      <c r="B60" s="8" t="s">
        <v>2675</v>
      </c>
      <c r="C60" s="60" t="s">
        <v>1142</v>
      </c>
      <c r="D60" s="54" t="s">
        <v>2676</v>
      </c>
      <c r="E60" s="6" t="s">
        <v>666</v>
      </c>
      <c r="F60" s="19">
        <v>15000</v>
      </c>
      <c r="G60" s="24">
        <v>12010.62</v>
      </c>
      <c r="H60" s="24">
        <v>0.56000000000000005</v>
      </c>
      <c r="I60" s="31">
        <v>7.61</v>
      </c>
      <c r="J60" s="31"/>
      <c r="K60" s="35" t="s">
        <v>658</v>
      </c>
    </row>
    <row r="61" spans="2:11" x14ac:dyDescent="0.25">
      <c r="B61" s="8" t="s">
        <v>1769</v>
      </c>
      <c r="C61" s="60" t="s">
        <v>1770</v>
      </c>
      <c r="D61" s="54" t="s">
        <v>1771</v>
      </c>
      <c r="E61" s="6" t="s">
        <v>1772</v>
      </c>
      <c r="F61" s="19">
        <v>1200</v>
      </c>
      <c r="G61" s="24">
        <v>11880.86</v>
      </c>
      <c r="H61" s="24">
        <v>0.55000000000000004</v>
      </c>
      <c r="I61" s="31">
        <v>8.2245000000000008</v>
      </c>
      <c r="J61" s="31"/>
      <c r="K61" s="35" t="s">
        <v>658</v>
      </c>
    </row>
    <row r="62" spans="2:11" x14ac:dyDescent="0.25">
      <c r="B62" s="8" t="s">
        <v>2690</v>
      </c>
      <c r="C62" s="60" t="s">
        <v>1142</v>
      </c>
      <c r="D62" s="54" t="s">
        <v>2691</v>
      </c>
      <c r="E62" s="6" t="s">
        <v>666</v>
      </c>
      <c r="F62" s="19">
        <v>12500</v>
      </c>
      <c r="G62" s="24">
        <v>11235.89</v>
      </c>
      <c r="H62" s="24">
        <v>0.52</v>
      </c>
      <c r="I62" s="31">
        <v>7.5842000000000001</v>
      </c>
      <c r="J62" s="31"/>
      <c r="K62" s="35" t="s">
        <v>658</v>
      </c>
    </row>
    <row r="63" spans="2:11" x14ac:dyDescent="0.25">
      <c r="B63" s="8" t="s">
        <v>2826</v>
      </c>
      <c r="C63" s="60" t="s">
        <v>1315</v>
      </c>
      <c r="D63" s="54" t="s">
        <v>2827</v>
      </c>
      <c r="E63" s="6" t="s">
        <v>666</v>
      </c>
      <c r="F63" s="19">
        <v>1100</v>
      </c>
      <c r="G63" s="24">
        <v>11023.86</v>
      </c>
      <c r="H63" s="24">
        <v>0.51</v>
      </c>
      <c r="I63" s="31">
        <v>7.7149999999999999</v>
      </c>
      <c r="J63" s="31"/>
      <c r="K63" s="35" t="s">
        <v>658</v>
      </c>
    </row>
    <row r="64" spans="2:11" x14ac:dyDescent="0.25">
      <c r="B64" s="8" t="s">
        <v>1844</v>
      </c>
      <c r="C64" s="60" t="s">
        <v>1845</v>
      </c>
      <c r="D64" s="54" t="s">
        <v>1846</v>
      </c>
      <c r="E64" s="6" t="s">
        <v>666</v>
      </c>
      <c r="F64" s="19">
        <v>10000</v>
      </c>
      <c r="G64" s="24">
        <v>10063.299999999999</v>
      </c>
      <c r="H64" s="24">
        <v>0.47</v>
      </c>
      <c r="I64" s="31">
        <v>7.87</v>
      </c>
      <c r="J64" s="31"/>
      <c r="K64" s="35" t="s">
        <v>658</v>
      </c>
    </row>
    <row r="65" spans="2:11" x14ac:dyDescent="0.25">
      <c r="B65" s="8" t="s">
        <v>2480</v>
      </c>
      <c r="C65" s="60" t="s">
        <v>1837</v>
      </c>
      <c r="D65" s="54" t="s">
        <v>2481</v>
      </c>
      <c r="E65" s="6" t="s">
        <v>666</v>
      </c>
      <c r="F65" s="19">
        <v>10000</v>
      </c>
      <c r="G65" s="24">
        <v>10053.42</v>
      </c>
      <c r="H65" s="24">
        <v>0.47</v>
      </c>
      <c r="I65" s="31">
        <v>7.7648999999999999</v>
      </c>
      <c r="J65" s="31"/>
      <c r="K65" s="35" t="s">
        <v>658</v>
      </c>
    </row>
    <row r="66" spans="2:11" x14ac:dyDescent="0.25">
      <c r="B66" s="8" t="s">
        <v>1257</v>
      </c>
      <c r="C66" s="60" t="s">
        <v>719</v>
      </c>
      <c r="D66" s="54" t="s">
        <v>1258</v>
      </c>
      <c r="E66" s="6" t="s">
        <v>666</v>
      </c>
      <c r="F66" s="19">
        <v>10000</v>
      </c>
      <c r="G66" s="24">
        <v>10048.34</v>
      </c>
      <c r="H66" s="24">
        <v>0.47</v>
      </c>
      <c r="I66" s="31">
        <v>7.5</v>
      </c>
      <c r="J66" s="31"/>
      <c r="K66" s="35"/>
    </row>
    <row r="67" spans="2:11" x14ac:dyDescent="0.25">
      <c r="B67" s="8" t="s">
        <v>2828</v>
      </c>
      <c r="C67" s="60" t="s">
        <v>1645</v>
      </c>
      <c r="D67" s="54" t="s">
        <v>2829</v>
      </c>
      <c r="E67" s="6" t="s">
        <v>1125</v>
      </c>
      <c r="F67" s="19">
        <v>10000</v>
      </c>
      <c r="G67" s="24">
        <v>10018.06</v>
      </c>
      <c r="H67" s="24">
        <v>0.47</v>
      </c>
      <c r="I67" s="31">
        <v>8.0350000000000001</v>
      </c>
      <c r="J67" s="31"/>
      <c r="K67" s="35" t="s">
        <v>658</v>
      </c>
    </row>
    <row r="68" spans="2:11" x14ac:dyDescent="0.25">
      <c r="B68" s="8" t="s">
        <v>2830</v>
      </c>
      <c r="C68" s="60" t="s">
        <v>70</v>
      </c>
      <c r="D68" s="54" t="s">
        <v>2831</v>
      </c>
      <c r="E68" s="6" t="s">
        <v>666</v>
      </c>
      <c r="F68" s="19">
        <v>10000</v>
      </c>
      <c r="G68" s="24">
        <v>9932.7900000000009</v>
      </c>
      <c r="H68" s="24">
        <v>0.46</v>
      </c>
      <c r="I68" s="31">
        <v>7.76</v>
      </c>
      <c r="J68" s="31"/>
      <c r="K68" s="35" t="s">
        <v>658</v>
      </c>
    </row>
    <row r="69" spans="2:11" x14ac:dyDescent="0.25">
      <c r="B69" s="8" t="s">
        <v>2832</v>
      </c>
      <c r="C69" s="60" t="s">
        <v>1235</v>
      </c>
      <c r="D69" s="54" t="s">
        <v>2833</v>
      </c>
      <c r="E69" s="6" t="s">
        <v>1125</v>
      </c>
      <c r="F69" s="19">
        <v>10000</v>
      </c>
      <c r="G69" s="24">
        <v>9870.23</v>
      </c>
      <c r="H69" s="24">
        <v>0.46</v>
      </c>
      <c r="I69" s="31">
        <v>7.8848000000000003</v>
      </c>
      <c r="J69" s="31"/>
      <c r="K69" s="35" t="s">
        <v>658</v>
      </c>
    </row>
    <row r="70" spans="2:11" x14ac:dyDescent="0.25">
      <c r="B70" s="8" t="s">
        <v>2834</v>
      </c>
      <c r="C70" s="60" t="s">
        <v>1645</v>
      </c>
      <c r="D70" s="54" t="s">
        <v>2835</v>
      </c>
      <c r="E70" s="6" t="s">
        <v>666</v>
      </c>
      <c r="F70" s="19">
        <v>10000</v>
      </c>
      <c r="G70" s="24">
        <v>9829.0499999999993</v>
      </c>
      <c r="H70" s="24">
        <v>0.46</v>
      </c>
      <c r="I70" s="31">
        <v>8.125</v>
      </c>
      <c r="J70" s="31"/>
      <c r="K70" s="35" t="s">
        <v>658</v>
      </c>
    </row>
    <row r="71" spans="2:11" x14ac:dyDescent="0.25">
      <c r="B71" s="8" t="s">
        <v>2475</v>
      </c>
      <c r="C71" s="60" t="s">
        <v>1845</v>
      </c>
      <c r="D71" s="54" t="s">
        <v>2476</v>
      </c>
      <c r="E71" s="6" t="s">
        <v>666</v>
      </c>
      <c r="F71" s="19">
        <v>10000</v>
      </c>
      <c r="G71" s="24">
        <v>9819.6200000000008</v>
      </c>
      <c r="H71" s="24">
        <v>0.46</v>
      </c>
      <c r="I71" s="31">
        <v>7.87</v>
      </c>
      <c r="J71" s="31"/>
      <c r="K71" s="35" t="s">
        <v>658</v>
      </c>
    </row>
    <row r="72" spans="2:11" x14ac:dyDescent="0.25">
      <c r="B72" s="8" t="s">
        <v>1863</v>
      </c>
      <c r="C72" s="60" t="s">
        <v>1845</v>
      </c>
      <c r="D72" s="54" t="s">
        <v>1864</v>
      </c>
      <c r="E72" s="6" t="s">
        <v>666</v>
      </c>
      <c r="F72" s="19">
        <v>7500</v>
      </c>
      <c r="G72" s="24">
        <v>7547.6</v>
      </c>
      <c r="H72" s="24">
        <v>0.35</v>
      </c>
      <c r="I72" s="31">
        <v>7.87</v>
      </c>
      <c r="J72" s="31"/>
      <c r="K72" s="35" t="s">
        <v>658</v>
      </c>
    </row>
    <row r="73" spans="2:11" x14ac:dyDescent="0.25">
      <c r="B73" s="8" t="s">
        <v>2402</v>
      </c>
      <c r="C73" s="60" t="s">
        <v>719</v>
      </c>
      <c r="D73" s="54" t="s">
        <v>2403</v>
      </c>
      <c r="E73" s="6" t="s">
        <v>666</v>
      </c>
      <c r="F73" s="19">
        <v>7500</v>
      </c>
      <c r="G73" s="24">
        <v>7494.65</v>
      </c>
      <c r="H73" s="24">
        <v>0.35</v>
      </c>
      <c r="I73" s="31">
        <v>7.4691000000000001</v>
      </c>
      <c r="J73" s="31"/>
      <c r="K73" s="35" t="s">
        <v>658</v>
      </c>
    </row>
    <row r="74" spans="2:11" x14ac:dyDescent="0.25">
      <c r="B74" s="8" t="s">
        <v>2836</v>
      </c>
      <c r="C74" s="60" t="s">
        <v>1235</v>
      </c>
      <c r="D74" s="54" t="s">
        <v>2837</v>
      </c>
      <c r="E74" s="6" t="s">
        <v>666</v>
      </c>
      <c r="F74" s="19">
        <v>7500</v>
      </c>
      <c r="G74" s="24">
        <v>7433.39</v>
      </c>
      <c r="H74" s="24">
        <v>0.35</v>
      </c>
      <c r="I74" s="31">
        <v>7.8747999999999996</v>
      </c>
      <c r="J74" s="31"/>
      <c r="K74" s="35" t="s">
        <v>658</v>
      </c>
    </row>
    <row r="75" spans="2:11" x14ac:dyDescent="0.25">
      <c r="B75" s="8" t="s">
        <v>2406</v>
      </c>
      <c r="C75" s="60" t="s">
        <v>719</v>
      </c>
      <c r="D75" s="54" t="s">
        <v>2407</v>
      </c>
      <c r="E75" s="6" t="s">
        <v>1125</v>
      </c>
      <c r="F75" s="19">
        <v>7500</v>
      </c>
      <c r="G75" s="24">
        <v>7378.22</v>
      </c>
      <c r="H75" s="24">
        <v>0.34</v>
      </c>
      <c r="I75" s="31">
        <v>7.48</v>
      </c>
      <c r="J75" s="31"/>
      <c r="K75" s="35" t="s">
        <v>658</v>
      </c>
    </row>
    <row r="76" spans="2:11" x14ac:dyDescent="0.25">
      <c r="B76" s="8" t="s">
        <v>2838</v>
      </c>
      <c r="C76" s="60" t="s">
        <v>2508</v>
      </c>
      <c r="D76" s="54" t="s">
        <v>2839</v>
      </c>
      <c r="E76" s="6" t="s">
        <v>666</v>
      </c>
      <c r="F76" s="19">
        <v>5000</v>
      </c>
      <c r="G76" s="24">
        <v>4968.34</v>
      </c>
      <c r="H76" s="24">
        <v>0.23</v>
      </c>
      <c r="I76" s="31">
        <v>7.6050000000000004</v>
      </c>
      <c r="J76" s="31"/>
      <c r="K76" s="35" t="s">
        <v>658</v>
      </c>
    </row>
    <row r="77" spans="2:11" x14ac:dyDescent="0.25">
      <c r="B77" s="8" t="s">
        <v>2840</v>
      </c>
      <c r="C77" s="60" t="s">
        <v>2841</v>
      </c>
      <c r="D77" s="54" t="s">
        <v>2842</v>
      </c>
      <c r="E77" s="6" t="s">
        <v>1125</v>
      </c>
      <c r="F77" s="19">
        <v>4500</v>
      </c>
      <c r="G77" s="24">
        <v>4479.68</v>
      </c>
      <c r="H77" s="24">
        <v>0.21</v>
      </c>
      <c r="I77" s="31">
        <v>7.665</v>
      </c>
      <c r="J77" s="31"/>
      <c r="K77" s="35" t="s">
        <v>658</v>
      </c>
    </row>
    <row r="78" spans="2:11" x14ac:dyDescent="0.25">
      <c r="B78" s="8" t="s">
        <v>2843</v>
      </c>
      <c r="C78" s="60" t="s">
        <v>1142</v>
      </c>
      <c r="D78" s="54" t="s">
        <v>2844</v>
      </c>
      <c r="E78" s="6" t="s">
        <v>666</v>
      </c>
      <c r="F78" s="19">
        <v>5000</v>
      </c>
      <c r="G78" s="24">
        <v>4466.24</v>
      </c>
      <c r="H78" s="24">
        <v>0.21</v>
      </c>
      <c r="I78" s="31">
        <v>7.5842999999999998</v>
      </c>
      <c r="J78" s="31"/>
      <c r="K78" s="35" t="s">
        <v>658</v>
      </c>
    </row>
    <row r="79" spans="2:11" x14ac:dyDescent="0.25">
      <c r="B79" s="8" t="s">
        <v>2845</v>
      </c>
      <c r="C79" s="60" t="s">
        <v>2846</v>
      </c>
      <c r="D79" s="54" t="s">
        <v>2847</v>
      </c>
      <c r="E79" s="6" t="s">
        <v>2848</v>
      </c>
      <c r="F79" s="19">
        <v>455</v>
      </c>
      <c r="G79" s="24">
        <v>4381.01</v>
      </c>
      <c r="H79" s="24">
        <v>0.2</v>
      </c>
      <c r="I79" s="31">
        <v>7.9386999999999999</v>
      </c>
      <c r="J79" s="31"/>
      <c r="K79" s="35" t="s">
        <v>658</v>
      </c>
    </row>
    <row r="80" spans="2:11" x14ac:dyDescent="0.25">
      <c r="B80" s="8" t="s">
        <v>2849</v>
      </c>
      <c r="C80" s="60" t="s">
        <v>847</v>
      </c>
      <c r="D80" s="54" t="s">
        <v>2850</v>
      </c>
      <c r="E80" s="6" t="s">
        <v>666</v>
      </c>
      <c r="F80" s="19">
        <v>2500</v>
      </c>
      <c r="G80" s="24">
        <v>2511.48</v>
      </c>
      <c r="H80" s="24">
        <v>0.12</v>
      </c>
      <c r="I80" s="31">
        <v>7.7450000000000001</v>
      </c>
      <c r="J80" s="31"/>
      <c r="K80" s="35" t="s">
        <v>658</v>
      </c>
    </row>
    <row r="81" spans="2:11" x14ac:dyDescent="0.25">
      <c r="B81" s="8" t="s">
        <v>2851</v>
      </c>
      <c r="C81" s="60" t="s">
        <v>2852</v>
      </c>
      <c r="D81" s="54" t="s">
        <v>2853</v>
      </c>
      <c r="E81" s="6" t="s">
        <v>1125</v>
      </c>
      <c r="F81" s="19">
        <v>25</v>
      </c>
      <c r="G81" s="24">
        <v>2420.37</v>
      </c>
      <c r="H81" s="24">
        <v>0.11</v>
      </c>
      <c r="I81" s="31">
        <v>7.7641999999999998</v>
      </c>
      <c r="J81" s="31">
        <v>7.8736333697500003</v>
      </c>
      <c r="K81" s="35" t="s">
        <v>658</v>
      </c>
    </row>
    <row r="82" spans="2:11" x14ac:dyDescent="0.25">
      <c r="B82" s="8" t="s">
        <v>2854</v>
      </c>
      <c r="C82" s="60" t="s">
        <v>1886</v>
      </c>
      <c r="D82" s="54" t="s">
        <v>2855</v>
      </c>
      <c r="E82" s="6" t="s">
        <v>666</v>
      </c>
      <c r="F82" s="19">
        <v>500</v>
      </c>
      <c r="G82" s="24">
        <v>500.95</v>
      </c>
      <c r="H82" s="24">
        <v>0.02</v>
      </c>
      <c r="I82" s="31">
        <v>7.8049999999999997</v>
      </c>
      <c r="J82" s="31"/>
      <c r="K82" s="35" t="s">
        <v>658</v>
      </c>
    </row>
    <row r="83" spans="2:11" x14ac:dyDescent="0.25">
      <c r="C83" s="58" t="s">
        <v>185</v>
      </c>
      <c r="D83" s="54"/>
      <c r="E83" s="6"/>
      <c r="F83" s="19"/>
      <c r="G83" s="25">
        <v>1398292.2</v>
      </c>
      <c r="H83" s="25">
        <v>65.099999999999994</v>
      </c>
      <c r="I83" s="31"/>
      <c r="J83" s="31"/>
      <c r="K83" s="35"/>
    </row>
    <row r="84" spans="2:11" x14ac:dyDescent="0.25">
      <c r="C84" s="57"/>
      <c r="D84" s="54"/>
      <c r="E84" s="6"/>
      <c r="F84" s="19"/>
      <c r="G84" s="24"/>
      <c r="H84" s="24"/>
      <c r="I84" s="31"/>
      <c r="J84" s="31"/>
      <c r="K84" s="35"/>
    </row>
    <row r="85" spans="2:11" x14ac:dyDescent="0.25">
      <c r="C85" s="59" t="s">
        <v>774</v>
      </c>
      <c r="D85" s="54"/>
      <c r="E85" s="6"/>
      <c r="F85" s="19"/>
      <c r="G85" s="24"/>
      <c r="H85" s="24"/>
      <c r="I85" s="31"/>
      <c r="J85" s="31"/>
      <c r="K85" s="35"/>
    </row>
    <row r="86" spans="2:11" x14ac:dyDescent="0.25">
      <c r="B86" s="8" t="s">
        <v>2856</v>
      </c>
      <c r="C86" s="60" t="s">
        <v>782</v>
      </c>
      <c r="D86" s="54" t="s">
        <v>2857</v>
      </c>
      <c r="E86" s="6" t="s">
        <v>700</v>
      </c>
      <c r="F86" s="19">
        <v>55000</v>
      </c>
      <c r="G86" s="24">
        <v>29925.45</v>
      </c>
      <c r="H86" s="24">
        <v>1.39</v>
      </c>
      <c r="I86" s="31">
        <v>8.08</v>
      </c>
      <c r="J86" s="31"/>
      <c r="K86" s="35" t="s">
        <v>658</v>
      </c>
    </row>
    <row r="87" spans="2:11" x14ac:dyDescent="0.25">
      <c r="B87" s="8" t="s">
        <v>2858</v>
      </c>
      <c r="C87" s="60" t="s">
        <v>668</v>
      </c>
      <c r="D87" s="54" t="s">
        <v>2859</v>
      </c>
      <c r="E87" s="6" t="s">
        <v>666</v>
      </c>
      <c r="F87" s="19">
        <v>1250</v>
      </c>
      <c r="G87" s="24">
        <v>16353.96</v>
      </c>
      <c r="H87" s="24">
        <v>0.76</v>
      </c>
      <c r="I87" s="31">
        <v>7.66</v>
      </c>
      <c r="J87" s="31"/>
      <c r="K87" s="35" t="s">
        <v>658</v>
      </c>
    </row>
    <row r="88" spans="2:11" x14ac:dyDescent="0.25">
      <c r="C88" s="58" t="s">
        <v>185</v>
      </c>
      <c r="D88" s="54"/>
      <c r="E88" s="6"/>
      <c r="F88" s="19"/>
      <c r="G88" s="25">
        <v>46279.41</v>
      </c>
      <c r="H88" s="25">
        <v>2.15</v>
      </c>
      <c r="I88" s="31"/>
      <c r="J88" s="31"/>
      <c r="K88" s="35"/>
    </row>
    <row r="89" spans="2:11" x14ac:dyDescent="0.25">
      <c r="C89" s="57"/>
      <c r="D89" s="54"/>
      <c r="E89" s="6"/>
      <c r="F89" s="19"/>
      <c r="G89" s="24"/>
      <c r="H89" s="24"/>
      <c r="I89" s="31"/>
      <c r="J89" s="31"/>
      <c r="K89" s="35"/>
    </row>
    <row r="90" spans="2:11" x14ac:dyDescent="0.25">
      <c r="C90" s="58" t="s">
        <v>7</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9" t="s">
        <v>8</v>
      </c>
      <c r="D92" s="54"/>
      <c r="E92" s="6"/>
      <c r="F92" s="19"/>
      <c r="G92" s="24"/>
      <c r="H92" s="24"/>
      <c r="I92" s="31"/>
      <c r="J92" s="31"/>
      <c r="K92" s="35"/>
    </row>
    <row r="93" spans="2:11" x14ac:dyDescent="0.25">
      <c r="B93" s="8" t="s">
        <v>865</v>
      </c>
      <c r="C93" s="60" t="s">
        <v>4798</v>
      </c>
      <c r="D93" s="54" t="s">
        <v>866</v>
      </c>
      <c r="E93" s="6" t="s">
        <v>786</v>
      </c>
      <c r="F93" s="19">
        <v>645</v>
      </c>
      <c r="G93" s="24">
        <v>63427.95</v>
      </c>
      <c r="H93" s="24">
        <v>2.95</v>
      </c>
      <c r="I93" s="31">
        <v>7.89</v>
      </c>
      <c r="J93" s="31"/>
      <c r="K93" s="35" t="s">
        <v>658</v>
      </c>
    </row>
    <row r="94" spans="2:11" x14ac:dyDescent="0.25">
      <c r="B94" s="8" t="s">
        <v>2861</v>
      </c>
      <c r="C94" s="60" t="s">
        <v>4799</v>
      </c>
      <c r="D94" s="54" t="s">
        <v>2862</v>
      </c>
      <c r="E94" s="6" t="s">
        <v>786</v>
      </c>
      <c r="F94" s="19">
        <v>626</v>
      </c>
      <c r="G94" s="24">
        <v>58517.68</v>
      </c>
      <c r="H94" s="24">
        <v>2.72</v>
      </c>
      <c r="I94" s="31">
        <v>8.4849999999999994</v>
      </c>
      <c r="J94" s="31"/>
      <c r="K94" s="35" t="s">
        <v>658</v>
      </c>
    </row>
    <row r="95" spans="2:11" x14ac:dyDescent="0.25">
      <c r="B95" s="8" t="s">
        <v>867</v>
      </c>
      <c r="C95" s="60" t="s">
        <v>4800</v>
      </c>
      <c r="D95" s="54" t="s">
        <v>868</v>
      </c>
      <c r="E95" s="6" t="s">
        <v>786</v>
      </c>
      <c r="F95" s="19">
        <v>585</v>
      </c>
      <c r="G95" s="24">
        <v>57490.41</v>
      </c>
      <c r="H95" s="24">
        <v>2.68</v>
      </c>
      <c r="I95" s="31">
        <v>7.8049999999999997</v>
      </c>
      <c r="J95" s="31"/>
      <c r="K95" s="35" t="s">
        <v>658</v>
      </c>
    </row>
    <row r="96" spans="2:11" x14ac:dyDescent="0.25">
      <c r="B96" s="8" t="s">
        <v>1932</v>
      </c>
      <c r="C96" s="60" t="s">
        <v>4801</v>
      </c>
      <c r="D96" s="54" t="s">
        <v>1933</v>
      </c>
      <c r="E96" s="6" t="s">
        <v>786</v>
      </c>
      <c r="F96" s="19">
        <v>305</v>
      </c>
      <c r="G96" s="24">
        <v>29874.720000000001</v>
      </c>
      <c r="H96" s="24">
        <v>1.39</v>
      </c>
      <c r="I96" s="31">
        <v>7.83</v>
      </c>
      <c r="J96" s="31"/>
      <c r="K96" s="35" t="s">
        <v>658</v>
      </c>
    </row>
    <row r="97" spans="2:11" x14ac:dyDescent="0.25">
      <c r="C97" s="58" t="s">
        <v>185</v>
      </c>
      <c r="D97" s="54"/>
      <c r="E97" s="6"/>
      <c r="F97" s="19"/>
      <c r="G97" s="25">
        <v>209310.76</v>
      </c>
      <c r="H97" s="25">
        <v>9.74</v>
      </c>
      <c r="I97" s="31"/>
      <c r="J97" s="31"/>
      <c r="K97" s="35"/>
    </row>
    <row r="98" spans="2:11" x14ac:dyDescent="0.25">
      <c r="C98" s="57"/>
      <c r="D98" s="54"/>
      <c r="E98" s="6"/>
      <c r="F98" s="19"/>
      <c r="G98" s="24"/>
      <c r="H98" s="24"/>
      <c r="I98" s="31"/>
      <c r="J98" s="31"/>
      <c r="K98" s="35"/>
    </row>
    <row r="99" spans="2:11" x14ac:dyDescent="0.25">
      <c r="C99" s="59" t="s">
        <v>9</v>
      </c>
      <c r="D99" s="54"/>
      <c r="E99" s="6"/>
      <c r="F99" s="19"/>
      <c r="G99" s="24"/>
      <c r="H99" s="24"/>
      <c r="I99" s="31"/>
      <c r="J99" s="31"/>
      <c r="K99" s="35"/>
    </row>
    <row r="100" spans="2:11" x14ac:dyDescent="0.25">
      <c r="B100" s="8" t="s">
        <v>787</v>
      </c>
      <c r="C100" s="60" t="s">
        <v>788</v>
      </c>
      <c r="D100" s="54" t="s">
        <v>789</v>
      </c>
      <c r="E100" s="6" t="s">
        <v>196</v>
      </c>
      <c r="F100" s="19">
        <v>124500000</v>
      </c>
      <c r="G100" s="24">
        <v>110818.94</v>
      </c>
      <c r="H100" s="24">
        <v>5.16</v>
      </c>
      <c r="I100" s="31">
        <v>7.9546988000000001</v>
      </c>
      <c r="J100" s="31"/>
      <c r="K100" s="35"/>
    </row>
    <row r="101" spans="2:11" x14ac:dyDescent="0.25">
      <c r="C101" s="58" t="s">
        <v>185</v>
      </c>
      <c r="D101" s="54"/>
      <c r="E101" s="6"/>
      <c r="F101" s="19"/>
      <c r="G101" s="25">
        <v>110818.94</v>
      </c>
      <c r="H101" s="25">
        <v>5.16</v>
      </c>
      <c r="I101" s="31"/>
      <c r="J101" s="31"/>
      <c r="K101" s="35"/>
    </row>
    <row r="102" spans="2:11" x14ac:dyDescent="0.25">
      <c r="C102" s="57"/>
      <c r="D102" s="54"/>
      <c r="E102" s="6"/>
      <c r="F102" s="19"/>
      <c r="G102" s="24"/>
      <c r="H102" s="24"/>
      <c r="I102" s="31"/>
      <c r="J102" s="31"/>
      <c r="K102" s="35"/>
    </row>
    <row r="103" spans="2:11" x14ac:dyDescent="0.25">
      <c r="C103" s="59" t="s">
        <v>10</v>
      </c>
      <c r="D103" s="54"/>
      <c r="E103" s="6"/>
      <c r="F103" s="19"/>
      <c r="G103" s="24"/>
      <c r="H103" s="24"/>
      <c r="I103" s="31"/>
      <c r="J103" s="31"/>
      <c r="K103" s="35"/>
    </row>
    <row r="104" spans="2:11" x14ac:dyDescent="0.25">
      <c r="B104" s="8" t="s">
        <v>2864</v>
      </c>
      <c r="C104" s="60" t="s">
        <v>2865</v>
      </c>
      <c r="D104" s="54" t="s">
        <v>2866</v>
      </c>
      <c r="E104" s="6" t="s">
        <v>196</v>
      </c>
      <c r="F104" s="19">
        <v>31445500</v>
      </c>
      <c r="G104" s="24">
        <v>31477.64</v>
      </c>
      <c r="H104" s="24">
        <v>1.46</v>
      </c>
      <c r="I104" s="31">
        <v>8.1920850000000005</v>
      </c>
      <c r="J104" s="31"/>
      <c r="K104" s="35"/>
    </row>
    <row r="105" spans="2:11" x14ac:dyDescent="0.25">
      <c r="B105" s="8" t="s">
        <v>2867</v>
      </c>
      <c r="C105" s="60" t="s">
        <v>2868</v>
      </c>
      <c r="D105" s="54" t="s">
        <v>2869</v>
      </c>
      <c r="E105" s="6" t="s">
        <v>196</v>
      </c>
      <c r="F105" s="19">
        <v>25000000</v>
      </c>
      <c r="G105" s="24">
        <v>24618.48</v>
      </c>
      <c r="H105" s="24">
        <v>1.1499999999999999</v>
      </c>
      <c r="I105" s="31">
        <v>7.8917400000000004</v>
      </c>
      <c r="J105" s="31"/>
      <c r="K105" s="35"/>
    </row>
    <row r="106" spans="2:11" x14ac:dyDescent="0.25">
      <c r="B106" s="8" t="s">
        <v>2709</v>
      </c>
      <c r="C106" s="60" t="s">
        <v>2710</v>
      </c>
      <c r="D106" s="54" t="s">
        <v>2711</v>
      </c>
      <c r="E106" s="6" t="s">
        <v>196</v>
      </c>
      <c r="F106" s="19">
        <v>23000000</v>
      </c>
      <c r="G106" s="24">
        <v>22707.759999999998</v>
      </c>
      <c r="H106" s="24">
        <v>1.06</v>
      </c>
      <c r="I106" s="31">
        <v>7.7182116000000001</v>
      </c>
      <c r="J106" s="31"/>
      <c r="K106" s="35"/>
    </row>
    <row r="107" spans="2:11" x14ac:dyDescent="0.25">
      <c r="B107" s="8" t="s">
        <v>2870</v>
      </c>
      <c r="C107" s="60" t="s">
        <v>2871</v>
      </c>
      <c r="D107" s="54" t="s">
        <v>2872</v>
      </c>
      <c r="E107" s="6" t="s">
        <v>196</v>
      </c>
      <c r="F107" s="19">
        <v>4000000</v>
      </c>
      <c r="G107" s="24">
        <v>3964.6</v>
      </c>
      <c r="H107" s="24">
        <v>0.18</v>
      </c>
      <c r="I107" s="31">
        <v>7.7416119999999999</v>
      </c>
      <c r="J107" s="31"/>
      <c r="K107" s="35"/>
    </row>
    <row r="108" spans="2:11" x14ac:dyDescent="0.25">
      <c r="B108" s="8" t="s">
        <v>2873</v>
      </c>
      <c r="C108" s="60" t="s">
        <v>2874</v>
      </c>
      <c r="D108" s="54" t="s">
        <v>2875</v>
      </c>
      <c r="E108" s="6" t="s">
        <v>196</v>
      </c>
      <c r="F108" s="19">
        <v>300</v>
      </c>
      <c r="G108" s="24">
        <v>0.3</v>
      </c>
      <c r="H108" s="24" t="s">
        <v>4767</v>
      </c>
      <c r="I108" s="31">
        <v>7.3737025999999997</v>
      </c>
      <c r="J108" s="31"/>
      <c r="K108" s="35"/>
    </row>
    <row r="109" spans="2:11" x14ac:dyDescent="0.25">
      <c r="C109" s="58" t="s">
        <v>185</v>
      </c>
      <c r="D109" s="54"/>
      <c r="E109" s="6"/>
      <c r="F109" s="19"/>
      <c r="G109" s="25">
        <v>82768.78</v>
      </c>
      <c r="H109" s="25">
        <v>3.85</v>
      </c>
      <c r="I109" s="31"/>
      <c r="J109" s="31"/>
      <c r="K109" s="35"/>
    </row>
    <row r="110" spans="2:11" x14ac:dyDescent="0.25">
      <c r="C110" s="57"/>
      <c r="D110" s="54"/>
      <c r="E110" s="6"/>
      <c r="F110" s="19"/>
      <c r="G110" s="24"/>
      <c r="H110" s="24"/>
      <c r="I110" s="31"/>
      <c r="J110" s="31"/>
      <c r="K110" s="35"/>
    </row>
    <row r="111" spans="2:11" x14ac:dyDescent="0.25">
      <c r="C111" s="58" t="s">
        <v>11</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A113" s="10"/>
      <c r="B113" s="28"/>
      <c r="C113" s="58" t="s">
        <v>13</v>
      </c>
      <c r="D113" s="54"/>
      <c r="E113" s="6"/>
      <c r="F113" s="19"/>
      <c r="G113" s="24"/>
      <c r="H113" s="24"/>
      <c r="I113" s="31"/>
      <c r="J113" s="31"/>
      <c r="K113" s="35"/>
    </row>
    <row r="114" spans="1:11" x14ac:dyDescent="0.25">
      <c r="A114" s="28"/>
      <c r="B114" s="28"/>
      <c r="C114" s="58" t="s">
        <v>14</v>
      </c>
      <c r="D114" s="54"/>
      <c r="E114" s="6"/>
      <c r="F114" s="19"/>
      <c r="G114" s="24" t="s">
        <v>2</v>
      </c>
      <c r="H114" s="24" t="s">
        <v>2</v>
      </c>
      <c r="I114" s="31"/>
      <c r="J114" s="31"/>
      <c r="K114" s="35"/>
    </row>
    <row r="115" spans="1:11" x14ac:dyDescent="0.25">
      <c r="A115" s="28"/>
      <c r="B115" s="28"/>
      <c r="C115" s="58"/>
      <c r="D115" s="54"/>
      <c r="E115" s="6"/>
      <c r="F115" s="19"/>
      <c r="G115" s="24"/>
      <c r="H115" s="24"/>
      <c r="I115" s="31"/>
      <c r="J115" s="31"/>
      <c r="K115" s="35"/>
    </row>
    <row r="116" spans="1:11" x14ac:dyDescent="0.25">
      <c r="C116" s="59" t="s">
        <v>15</v>
      </c>
      <c r="D116" s="54"/>
      <c r="E116" s="6"/>
      <c r="F116" s="19"/>
      <c r="G116" s="24"/>
      <c r="H116" s="24"/>
      <c r="I116" s="31"/>
      <c r="J116" s="31"/>
      <c r="K116" s="35"/>
    </row>
    <row r="117" spans="1:11" x14ac:dyDescent="0.25">
      <c r="B117" s="8" t="s">
        <v>1696</v>
      </c>
      <c r="C117" s="60" t="s">
        <v>511</v>
      </c>
      <c r="D117" s="54" t="s">
        <v>1697</v>
      </c>
      <c r="E117" s="6" t="s">
        <v>1484</v>
      </c>
      <c r="F117" s="19">
        <v>15000</v>
      </c>
      <c r="G117" s="24">
        <v>70226.929999999993</v>
      </c>
      <c r="H117" s="24">
        <v>3.27</v>
      </c>
      <c r="I117" s="31">
        <v>7.2750000000000004</v>
      </c>
      <c r="J117" s="31"/>
      <c r="K117" s="35" t="s">
        <v>658</v>
      </c>
    </row>
    <row r="118" spans="1:11" x14ac:dyDescent="0.25">
      <c r="B118" s="8" t="s">
        <v>1594</v>
      </c>
      <c r="C118" s="60" t="s">
        <v>1118</v>
      </c>
      <c r="D118" s="54" t="s">
        <v>1595</v>
      </c>
      <c r="E118" s="6" t="s">
        <v>805</v>
      </c>
      <c r="F118" s="19">
        <v>12000</v>
      </c>
      <c r="G118" s="24">
        <v>56042.34</v>
      </c>
      <c r="H118" s="24">
        <v>2.61</v>
      </c>
      <c r="I118" s="31">
        <v>7.2</v>
      </c>
      <c r="J118" s="31"/>
      <c r="K118" s="35"/>
    </row>
    <row r="119" spans="1:11" x14ac:dyDescent="0.25">
      <c r="B119" s="8" t="s">
        <v>802</v>
      </c>
      <c r="C119" s="60" t="s">
        <v>803</v>
      </c>
      <c r="D119" s="54" t="s">
        <v>804</v>
      </c>
      <c r="E119" s="6" t="s">
        <v>805</v>
      </c>
      <c r="F119" s="19">
        <v>6000</v>
      </c>
      <c r="G119" s="24">
        <v>28111.77</v>
      </c>
      <c r="H119" s="24">
        <v>1.31</v>
      </c>
      <c r="I119" s="31">
        <v>7.2750000000000004</v>
      </c>
      <c r="J119" s="31"/>
      <c r="K119" s="35" t="s">
        <v>658</v>
      </c>
    </row>
    <row r="120" spans="1:11" x14ac:dyDescent="0.25">
      <c r="B120" s="8" t="s">
        <v>1532</v>
      </c>
      <c r="C120" s="60" t="s">
        <v>46</v>
      </c>
      <c r="D120" s="54" t="s">
        <v>1533</v>
      </c>
      <c r="E120" s="6" t="s">
        <v>805</v>
      </c>
      <c r="F120" s="19">
        <v>3000</v>
      </c>
      <c r="G120" s="24">
        <v>14786.63</v>
      </c>
      <c r="H120" s="24">
        <v>0.69</v>
      </c>
      <c r="I120" s="31">
        <v>7.3152999999999997</v>
      </c>
      <c r="J120" s="31"/>
      <c r="K120" s="35"/>
    </row>
    <row r="121" spans="1:11" x14ac:dyDescent="0.25">
      <c r="B121" s="8" t="s">
        <v>1205</v>
      </c>
      <c r="C121" s="60" t="s">
        <v>340</v>
      </c>
      <c r="D121" s="54" t="s">
        <v>1206</v>
      </c>
      <c r="E121" s="6" t="s">
        <v>805</v>
      </c>
      <c r="F121" s="19">
        <v>3000</v>
      </c>
      <c r="G121" s="24">
        <v>14113.67</v>
      </c>
      <c r="H121" s="24">
        <v>0.66</v>
      </c>
      <c r="I121" s="31">
        <v>7.3</v>
      </c>
      <c r="J121" s="31"/>
      <c r="K121" s="35" t="s">
        <v>658</v>
      </c>
    </row>
    <row r="122" spans="1:11" x14ac:dyDescent="0.25">
      <c r="B122" s="8" t="s">
        <v>810</v>
      </c>
      <c r="C122" s="60" t="s">
        <v>807</v>
      </c>
      <c r="D122" s="54" t="s">
        <v>811</v>
      </c>
      <c r="E122" s="6" t="s">
        <v>809</v>
      </c>
      <c r="F122" s="19">
        <v>2600</v>
      </c>
      <c r="G122" s="24">
        <v>12154.52</v>
      </c>
      <c r="H122" s="24">
        <v>0.56999999999999995</v>
      </c>
      <c r="I122" s="31">
        <v>7.2750000000000004</v>
      </c>
      <c r="J122" s="31"/>
      <c r="K122" s="35" t="s">
        <v>658</v>
      </c>
    </row>
    <row r="123" spans="1:11" x14ac:dyDescent="0.25">
      <c r="B123" s="8" t="s">
        <v>2352</v>
      </c>
      <c r="C123" s="60" t="s">
        <v>511</v>
      </c>
      <c r="D123" s="54" t="s">
        <v>2353</v>
      </c>
      <c r="E123" s="6" t="s">
        <v>1484</v>
      </c>
      <c r="F123" s="19">
        <v>2000</v>
      </c>
      <c r="G123" s="24">
        <v>9870.7999999999993</v>
      </c>
      <c r="H123" s="24">
        <v>0.46</v>
      </c>
      <c r="I123" s="31">
        <v>7.35</v>
      </c>
      <c r="J123" s="31"/>
      <c r="K123" s="35"/>
    </row>
    <row r="124" spans="1:11" x14ac:dyDescent="0.25">
      <c r="B124" s="8" t="s">
        <v>1717</v>
      </c>
      <c r="C124" s="60" t="s">
        <v>803</v>
      </c>
      <c r="D124" s="54" t="s">
        <v>1718</v>
      </c>
      <c r="E124" s="6" t="s">
        <v>805</v>
      </c>
      <c r="F124" s="19">
        <v>2000</v>
      </c>
      <c r="G124" s="24">
        <v>9358.35</v>
      </c>
      <c r="H124" s="24">
        <v>0.44</v>
      </c>
      <c r="I124" s="31">
        <v>7.2750000000000004</v>
      </c>
      <c r="J124" s="31"/>
      <c r="K124" s="35" t="s">
        <v>658</v>
      </c>
    </row>
    <row r="125" spans="1:11" x14ac:dyDescent="0.25">
      <c r="B125" s="8" t="s">
        <v>1522</v>
      </c>
      <c r="C125" s="60" t="s">
        <v>53</v>
      </c>
      <c r="D125" s="54" t="s">
        <v>1523</v>
      </c>
      <c r="E125" s="6" t="s">
        <v>805</v>
      </c>
      <c r="F125" s="19">
        <v>500</v>
      </c>
      <c r="G125" s="24">
        <v>2464.42</v>
      </c>
      <c r="H125" s="24">
        <v>0.11</v>
      </c>
      <c r="I125" s="31">
        <v>7.3185000000000002</v>
      </c>
      <c r="J125" s="31"/>
      <c r="K125" s="35"/>
    </row>
    <row r="126" spans="1:11" x14ac:dyDescent="0.25">
      <c r="C126" s="58" t="s">
        <v>185</v>
      </c>
      <c r="D126" s="54"/>
      <c r="E126" s="6"/>
      <c r="F126" s="19"/>
      <c r="G126" s="25">
        <v>217129.43</v>
      </c>
      <c r="H126" s="25">
        <v>10.119999999999999</v>
      </c>
      <c r="I126" s="31"/>
      <c r="J126" s="31"/>
      <c r="K126" s="35"/>
    </row>
    <row r="127" spans="1:11" x14ac:dyDescent="0.25">
      <c r="C127" s="57"/>
      <c r="D127" s="54"/>
      <c r="E127" s="6"/>
      <c r="F127" s="19"/>
      <c r="G127" s="24"/>
      <c r="H127" s="24"/>
      <c r="I127" s="31"/>
      <c r="J127" s="31"/>
      <c r="K127" s="35"/>
    </row>
    <row r="128" spans="1:11" x14ac:dyDescent="0.25">
      <c r="C128" s="58" t="s">
        <v>16</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17</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18</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A134" s="10"/>
      <c r="B134" s="28"/>
      <c r="C134" s="58" t="s">
        <v>19</v>
      </c>
      <c r="D134" s="54"/>
      <c r="E134" s="6"/>
      <c r="F134" s="19"/>
      <c r="G134" s="24"/>
      <c r="H134" s="24"/>
      <c r="I134" s="31"/>
      <c r="J134" s="31"/>
      <c r="K134" s="35"/>
    </row>
    <row r="135" spans="1:11" x14ac:dyDescent="0.25">
      <c r="A135" s="28"/>
      <c r="B135" s="28"/>
      <c r="C135" s="58" t="s">
        <v>20</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C137" s="59" t="s">
        <v>21</v>
      </c>
      <c r="D137" s="54"/>
      <c r="E137" s="6"/>
      <c r="F137" s="19"/>
      <c r="G137" s="24"/>
      <c r="H137" s="24"/>
      <c r="I137" s="31"/>
      <c r="J137" s="31"/>
      <c r="K137" s="35"/>
    </row>
    <row r="138" spans="1:11" x14ac:dyDescent="0.25">
      <c r="B138" s="8" t="s">
        <v>883</v>
      </c>
      <c r="C138" s="60" t="s">
        <v>4803</v>
      </c>
      <c r="D138" s="54" t="s">
        <v>884</v>
      </c>
      <c r="E138" s="6" t="s">
        <v>885</v>
      </c>
      <c r="F138" s="19">
        <v>62093.423999999999</v>
      </c>
      <c r="G138" s="24">
        <v>7260.45</v>
      </c>
      <c r="H138" s="24">
        <v>0.34</v>
      </c>
      <c r="I138" s="31">
        <v>5.72</v>
      </c>
      <c r="J138" s="31"/>
      <c r="K138" s="35"/>
    </row>
    <row r="139" spans="1:11" x14ac:dyDescent="0.25">
      <c r="C139" s="58" t="s">
        <v>185</v>
      </c>
      <c r="D139" s="54"/>
      <c r="E139" s="6"/>
      <c r="F139" s="19"/>
      <c r="G139" s="25">
        <v>7260.45</v>
      </c>
      <c r="H139" s="25">
        <v>0.34</v>
      </c>
      <c r="I139" s="31"/>
      <c r="J139" s="31"/>
      <c r="K139" s="35"/>
    </row>
    <row r="140" spans="1:11" x14ac:dyDescent="0.25">
      <c r="C140" s="57"/>
      <c r="D140" s="54"/>
      <c r="E140" s="6"/>
      <c r="F140" s="19"/>
      <c r="G140" s="24"/>
      <c r="H140" s="24"/>
      <c r="I140" s="31"/>
      <c r="J140" s="31"/>
      <c r="K140" s="35"/>
    </row>
    <row r="141" spans="1:11" x14ac:dyDescent="0.25">
      <c r="C141" s="58" t="s">
        <v>22</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8" t="s">
        <v>23</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54" x14ac:dyDescent="0.25">
      <c r="C145" s="59" t="s">
        <v>24</v>
      </c>
      <c r="D145" s="54"/>
      <c r="E145" s="6"/>
      <c r="F145" s="19"/>
      <c r="G145" s="24"/>
      <c r="H145" s="24"/>
      <c r="I145" s="31"/>
      <c r="J145" s="31"/>
      <c r="K145" s="35"/>
    </row>
    <row r="146" spans="1:54" x14ac:dyDescent="0.25">
      <c r="B146" s="8" t="s">
        <v>197</v>
      </c>
      <c r="C146" s="60" t="s">
        <v>198</v>
      </c>
      <c r="D146" s="54"/>
      <c r="E146" s="6"/>
      <c r="F146" s="19"/>
      <c r="G146" s="24">
        <v>40388.32</v>
      </c>
      <c r="H146" s="24">
        <v>1.88</v>
      </c>
      <c r="I146" s="31"/>
      <c r="J146" s="31"/>
      <c r="K146" s="35"/>
    </row>
    <row r="147" spans="1:54" x14ac:dyDescent="0.25">
      <c r="C147" s="58" t="s">
        <v>185</v>
      </c>
      <c r="D147" s="54"/>
      <c r="E147" s="6"/>
      <c r="F147" s="19"/>
      <c r="G147" s="25">
        <v>40388.32</v>
      </c>
      <c r="H147" s="25">
        <v>1.88</v>
      </c>
      <c r="I147" s="31"/>
      <c r="J147" s="31"/>
      <c r="K147" s="35"/>
    </row>
    <row r="148" spans="1:54" x14ac:dyDescent="0.25">
      <c r="C148" s="57"/>
      <c r="D148" s="54"/>
      <c r="E148" s="6"/>
      <c r="F148" s="19"/>
      <c r="G148" s="24"/>
      <c r="H148" s="24"/>
      <c r="I148" s="31"/>
      <c r="J148" s="31"/>
      <c r="K148" s="35"/>
    </row>
    <row r="149" spans="1:54" x14ac:dyDescent="0.25">
      <c r="A149" s="10"/>
      <c r="B149" s="28"/>
      <c r="C149" s="58" t="s">
        <v>25</v>
      </c>
      <c r="D149" s="54"/>
      <c r="E149" s="6"/>
      <c r="F149" s="19"/>
      <c r="G149" s="24"/>
      <c r="H149" s="24"/>
      <c r="I149" s="31"/>
      <c r="J149" s="31"/>
      <c r="K149" s="35"/>
    </row>
    <row r="150" spans="1:54" s="2" customFormat="1" ht="13.5" x14ac:dyDescent="0.25">
      <c r="A150" s="28"/>
      <c r="B150" s="28"/>
      <c r="C150" s="57" t="s">
        <v>4766</v>
      </c>
      <c r="D150" s="54"/>
      <c r="E150" s="6"/>
      <c r="F150" s="19"/>
      <c r="G150" s="24" t="s">
        <v>2</v>
      </c>
      <c r="H150" s="24" t="s">
        <v>2</v>
      </c>
      <c r="I150" s="31"/>
      <c r="J150" s="31"/>
      <c r="K150" s="35"/>
      <c r="L150" s="3"/>
      <c r="AI150" s="3"/>
      <c r="AV150" s="3"/>
      <c r="AX150" s="3"/>
      <c r="BB150" s="3"/>
    </row>
    <row r="151" spans="1:54" x14ac:dyDescent="0.25">
      <c r="B151" s="8"/>
      <c r="C151" s="60" t="s">
        <v>199</v>
      </c>
      <c r="D151" s="54"/>
      <c r="E151" s="6"/>
      <c r="F151" s="19"/>
      <c r="G151" s="24">
        <v>36894.160000000003</v>
      </c>
      <c r="H151" s="24">
        <v>1.66</v>
      </c>
      <c r="I151" s="31"/>
      <c r="J151" s="31"/>
      <c r="K151" s="35"/>
    </row>
    <row r="152" spans="1:54" x14ac:dyDescent="0.25">
      <c r="C152" s="58" t="s">
        <v>185</v>
      </c>
      <c r="D152" s="54"/>
      <c r="E152" s="6"/>
      <c r="F152" s="19"/>
      <c r="G152" s="25">
        <v>36894.160000000003</v>
      </c>
      <c r="H152" s="25">
        <v>1.66</v>
      </c>
      <c r="I152" s="31"/>
      <c r="J152" s="31"/>
      <c r="K152" s="35"/>
    </row>
    <row r="153" spans="1:54" x14ac:dyDescent="0.25">
      <c r="C153" s="57"/>
      <c r="D153" s="54"/>
      <c r="E153" s="6"/>
      <c r="F153" s="19"/>
      <c r="G153" s="24"/>
      <c r="H153" s="24"/>
      <c r="I153" s="31"/>
      <c r="J153" s="31"/>
      <c r="K153" s="35"/>
    </row>
    <row r="154" spans="1:54" x14ac:dyDescent="0.25">
      <c r="C154" s="61" t="s">
        <v>200</v>
      </c>
      <c r="D154" s="55"/>
      <c r="E154" s="5"/>
      <c r="F154" s="20"/>
      <c r="G154" s="26">
        <v>2149142.4500000002</v>
      </c>
      <c r="H154" s="26">
        <v>99.999999999999986</v>
      </c>
      <c r="I154" s="32"/>
      <c r="J154" s="32"/>
      <c r="K154" s="36"/>
    </row>
    <row r="157" spans="1:54" x14ac:dyDescent="0.25">
      <c r="C157" s="1" t="s">
        <v>201</v>
      </c>
    </row>
    <row r="158" spans="1:54" x14ac:dyDescent="0.25">
      <c r="C158" s="37" t="s">
        <v>202</v>
      </c>
      <c r="D158" s="37"/>
      <c r="E158" s="37"/>
      <c r="F158" s="37"/>
      <c r="G158" s="37"/>
      <c r="H158" s="37"/>
      <c r="I158" s="37"/>
      <c r="J158" s="37"/>
      <c r="K158" s="37"/>
    </row>
    <row r="159" spans="1:54" x14ac:dyDescent="0.25">
      <c r="C159" s="2" t="s">
        <v>203</v>
      </c>
    </row>
    <row r="160" spans="1:54" x14ac:dyDescent="0.25">
      <c r="C160" s="2" t="s">
        <v>204</v>
      </c>
    </row>
    <row r="161" spans="3:11" ht="30" customHeight="1" x14ac:dyDescent="0.25">
      <c r="C161" s="91" t="s">
        <v>205</v>
      </c>
      <c r="D161" s="92"/>
      <c r="E161" s="92"/>
      <c r="F161" s="92"/>
      <c r="G161" s="92"/>
      <c r="H161" s="92"/>
      <c r="I161" s="92"/>
      <c r="J161" s="92"/>
      <c r="K161" s="92"/>
    </row>
    <row r="162" spans="3:11" x14ac:dyDescent="0.25">
      <c r="C162" s="2" t="s">
        <v>206</v>
      </c>
    </row>
    <row r="164" spans="3:11" x14ac:dyDescent="0.25">
      <c r="C164" s="1" t="s">
        <v>4909</v>
      </c>
      <c r="E164" s="88" t="s">
        <v>4910</v>
      </c>
    </row>
    <row r="165" spans="3:11" x14ac:dyDescent="0.25">
      <c r="E165" s="2" t="s">
        <v>4950</v>
      </c>
    </row>
  </sheetData>
  <mergeCells count="1">
    <mergeCell ref="C161:K161"/>
  </mergeCells>
  <hyperlinks>
    <hyperlink ref="J2" location="'Index'!A1" display="'Index'!A1" xr:uid="{5A496CC4-6847-48AC-A830-32A65C69C559}"/>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8D11A-FAA8-485D-BE89-66BBB8C67071}">
  <sheetPr codeName="Sheet1"/>
  <dimension ref="A1:IV122"/>
  <sheetViews>
    <sheetView showGridLines="0" zoomScale="90" zoomScaleNormal="90" workbookViewId="0">
      <pane ySplit="6" topLeftCell="A10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2876</v>
      </c>
      <c r="J2" s="38" t="s">
        <v>4443</v>
      </c>
    </row>
    <row r="3" spans="1:54" ht="16.5" x14ac:dyDescent="0.3">
      <c r="C3" s="1" t="s">
        <v>28</v>
      </c>
      <c r="D3" s="21" t="s">
        <v>2877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486</v>
      </c>
      <c r="C11" s="60" t="s">
        <v>487</v>
      </c>
      <c r="D11" s="54" t="s">
        <v>488</v>
      </c>
      <c r="E11" s="6" t="s">
        <v>119</v>
      </c>
      <c r="F11" s="19">
        <v>94684</v>
      </c>
      <c r="G11" s="24">
        <v>1663.79</v>
      </c>
      <c r="H11" s="24">
        <v>8.6</v>
      </c>
      <c r="I11" s="31"/>
      <c r="J11" s="31"/>
      <c r="K11" s="35"/>
    </row>
    <row r="12" spans="1:54" x14ac:dyDescent="0.25">
      <c r="B12" s="8" t="s">
        <v>919</v>
      </c>
      <c r="C12" s="60" t="s">
        <v>920</v>
      </c>
      <c r="D12" s="54" t="s">
        <v>921</v>
      </c>
      <c r="E12" s="6" t="s">
        <v>123</v>
      </c>
      <c r="F12" s="19">
        <v>135427</v>
      </c>
      <c r="G12" s="24">
        <v>1591</v>
      </c>
      <c r="H12" s="24">
        <v>8.23</v>
      </c>
      <c r="I12" s="31"/>
      <c r="J12" s="31"/>
      <c r="K12" s="35"/>
    </row>
    <row r="13" spans="1:54" x14ac:dyDescent="0.25">
      <c r="B13" s="8" t="s">
        <v>268</v>
      </c>
      <c r="C13" s="60" t="s">
        <v>269</v>
      </c>
      <c r="D13" s="54" t="s">
        <v>270</v>
      </c>
      <c r="E13" s="6" t="s">
        <v>271</v>
      </c>
      <c r="F13" s="19">
        <v>73811</v>
      </c>
      <c r="G13" s="24">
        <v>1516.96</v>
      </c>
      <c r="H13" s="24">
        <v>7.84</v>
      </c>
      <c r="I13" s="31"/>
      <c r="J13" s="31"/>
      <c r="K13" s="35"/>
    </row>
    <row r="14" spans="1:54" x14ac:dyDescent="0.25">
      <c r="B14" s="8" t="s">
        <v>477</v>
      </c>
      <c r="C14" s="60" t="s">
        <v>478</v>
      </c>
      <c r="D14" s="54" t="s">
        <v>479</v>
      </c>
      <c r="E14" s="6" t="s">
        <v>271</v>
      </c>
      <c r="F14" s="19">
        <v>495091</v>
      </c>
      <c r="G14" s="24">
        <v>1424.38</v>
      </c>
      <c r="H14" s="24">
        <v>7.36</v>
      </c>
      <c r="I14" s="31"/>
      <c r="J14" s="31"/>
      <c r="K14" s="35"/>
    </row>
    <row r="15" spans="1:54" x14ac:dyDescent="0.25">
      <c r="B15" s="8" t="s">
        <v>412</v>
      </c>
      <c r="C15" s="60" t="s">
        <v>413</v>
      </c>
      <c r="D15" s="54" t="s">
        <v>414</v>
      </c>
      <c r="E15" s="6" t="s">
        <v>119</v>
      </c>
      <c r="F15" s="19">
        <v>78560</v>
      </c>
      <c r="G15" s="24">
        <v>961.73</v>
      </c>
      <c r="H15" s="24">
        <v>4.97</v>
      </c>
      <c r="I15" s="31"/>
      <c r="J15" s="31"/>
      <c r="K15" s="35"/>
    </row>
    <row r="16" spans="1:54" x14ac:dyDescent="0.25">
      <c r="B16" s="8" t="s">
        <v>1162</v>
      </c>
      <c r="C16" s="60" t="s">
        <v>1163</v>
      </c>
      <c r="D16" s="54" t="s">
        <v>1164</v>
      </c>
      <c r="E16" s="6" t="s">
        <v>533</v>
      </c>
      <c r="F16" s="19">
        <v>92648</v>
      </c>
      <c r="G16" s="24">
        <v>940.19</v>
      </c>
      <c r="H16" s="24">
        <v>4.8600000000000003</v>
      </c>
      <c r="I16" s="31"/>
      <c r="J16" s="31"/>
      <c r="K16" s="35"/>
    </row>
    <row r="17" spans="2:11" x14ac:dyDescent="0.25">
      <c r="B17" s="8" t="s">
        <v>1002</v>
      </c>
      <c r="C17" s="60" t="s">
        <v>1003</v>
      </c>
      <c r="D17" s="54" t="s">
        <v>1004</v>
      </c>
      <c r="E17" s="6" t="s">
        <v>157</v>
      </c>
      <c r="F17" s="19">
        <v>9386</v>
      </c>
      <c r="G17" s="24">
        <v>696.35</v>
      </c>
      <c r="H17" s="24">
        <v>3.6</v>
      </c>
      <c r="I17" s="31"/>
      <c r="J17" s="31"/>
      <c r="K17" s="35"/>
    </row>
    <row r="18" spans="2:11" x14ac:dyDescent="0.25">
      <c r="B18" s="8" t="s">
        <v>41</v>
      </c>
      <c r="C18" s="60" t="s">
        <v>42</v>
      </c>
      <c r="D18" s="54" t="s">
        <v>43</v>
      </c>
      <c r="E18" s="6" t="s">
        <v>44</v>
      </c>
      <c r="F18" s="19">
        <v>51050</v>
      </c>
      <c r="G18" s="24">
        <v>615.61</v>
      </c>
      <c r="H18" s="24">
        <v>3.18</v>
      </c>
      <c r="I18" s="31"/>
      <c r="J18" s="31"/>
      <c r="K18" s="35"/>
    </row>
    <row r="19" spans="2:11" x14ac:dyDescent="0.25">
      <c r="B19" s="8" t="s">
        <v>45</v>
      </c>
      <c r="C19" s="60" t="s">
        <v>46</v>
      </c>
      <c r="D19" s="54" t="s">
        <v>47</v>
      </c>
      <c r="E19" s="6" t="s">
        <v>44</v>
      </c>
      <c r="F19" s="19">
        <v>76041</v>
      </c>
      <c r="G19" s="24">
        <v>556.28</v>
      </c>
      <c r="H19" s="24">
        <v>2.88</v>
      </c>
      <c r="I19" s="31"/>
      <c r="J19" s="31"/>
      <c r="K19" s="35"/>
    </row>
    <row r="20" spans="2:11" x14ac:dyDescent="0.25">
      <c r="B20" s="8" t="s">
        <v>88</v>
      </c>
      <c r="C20" s="60" t="s">
        <v>89</v>
      </c>
      <c r="D20" s="54" t="s">
        <v>90</v>
      </c>
      <c r="E20" s="6" t="s">
        <v>91</v>
      </c>
      <c r="F20" s="19">
        <v>21450</v>
      </c>
      <c r="G20" s="24">
        <v>464.44</v>
      </c>
      <c r="H20" s="24">
        <v>2.4</v>
      </c>
      <c r="I20" s="31"/>
      <c r="J20" s="31"/>
      <c r="K20" s="35"/>
    </row>
    <row r="21" spans="2:11" x14ac:dyDescent="0.25">
      <c r="B21" s="8" t="s">
        <v>314</v>
      </c>
      <c r="C21" s="60" t="s">
        <v>315</v>
      </c>
      <c r="D21" s="54" t="s">
        <v>316</v>
      </c>
      <c r="E21" s="6" t="s">
        <v>51</v>
      </c>
      <c r="F21" s="19">
        <v>19281</v>
      </c>
      <c r="G21" s="24">
        <v>454.82</v>
      </c>
      <c r="H21" s="24">
        <v>2.35</v>
      </c>
      <c r="I21" s="31"/>
      <c r="J21" s="31"/>
      <c r="K21" s="35"/>
    </row>
    <row r="22" spans="2:11" x14ac:dyDescent="0.25">
      <c r="B22" s="8" t="s">
        <v>1153</v>
      </c>
      <c r="C22" s="60" t="s">
        <v>1154</v>
      </c>
      <c r="D22" s="54" t="s">
        <v>1155</v>
      </c>
      <c r="E22" s="6" t="s">
        <v>119</v>
      </c>
      <c r="F22" s="19">
        <v>32413</v>
      </c>
      <c r="G22" s="24">
        <v>406.75</v>
      </c>
      <c r="H22" s="24">
        <v>2.1</v>
      </c>
      <c r="I22" s="31"/>
      <c r="J22" s="31"/>
      <c r="K22" s="35"/>
    </row>
    <row r="23" spans="2:11" x14ac:dyDescent="0.25">
      <c r="B23" s="8" t="s">
        <v>415</v>
      </c>
      <c r="C23" s="60" t="s">
        <v>416</v>
      </c>
      <c r="D23" s="54" t="s">
        <v>417</v>
      </c>
      <c r="E23" s="6" t="s">
        <v>254</v>
      </c>
      <c r="F23" s="19">
        <v>21700</v>
      </c>
      <c r="G23" s="24">
        <v>386.78</v>
      </c>
      <c r="H23" s="24">
        <v>2</v>
      </c>
      <c r="I23" s="31"/>
      <c r="J23" s="31"/>
      <c r="K23" s="35"/>
    </row>
    <row r="24" spans="2:11" x14ac:dyDescent="0.25">
      <c r="B24" s="8" t="s">
        <v>1150</v>
      </c>
      <c r="C24" s="60" t="s">
        <v>1151</v>
      </c>
      <c r="D24" s="54" t="s">
        <v>1152</v>
      </c>
      <c r="E24" s="6" t="s">
        <v>135</v>
      </c>
      <c r="F24" s="19">
        <v>17970</v>
      </c>
      <c r="G24" s="24">
        <v>319.38</v>
      </c>
      <c r="H24" s="24">
        <v>1.65</v>
      </c>
      <c r="I24" s="31"/>
      <c r="J24" s="31"/>
      <c r="K24" s="35"/>
    </row>
    <row r="25" spans="2:11" x14ac:dyDescent="0.25">
      <c r="B25" s="8" t="s">
        <v>293</v>
      </c>
      <c r="C25" s="60" t="s">
        <v>294</v>
      </c>
      <c r="D25" s="54" t="s">
        <v>295</v>
      </c>
      <c r="E25" s="6" t="s">
        <v>135</v>
      </c>
      <c r="F25" s="19">
        <v>48483</v>
      </c>
      <c r="G25" s="24">
        <v>286.33999999999997</v>
      </c>
      <c r="H25" s="24">
        <v>1.48</v>
      </c>
      <c r="I25" s="31"/>
      <c r="J25" s="31"/>
      <c r="K25" s="35"/>
    </row>
    <row r="26" spans="2:11" x14ac:dyDescent="0.25">
      <c r="B26" s="8" t="s">
        <v>424</v>
      </c>
      <c r="C26" s="60" t="s">
        <v>425</v>
      </c>
      <c r="D26" s="54" t="s">
        <v>426</v>
      </c>
      <c r="E26" s="6" t="s">
        <v>427</v>
      </c>
      <c r="F26" s="19">
        <v>89717</v>
      </c>
      <c r="G26" s="24">
        <v>255.38</v>
      </c>
      <c r="H26" s="24">
        <v>1.32</v>
      </c>
      <c r="I26" s="31"/>
      <c r="J26" s="31"/>
      <c r="K26" s="35"/>
    </row>
    <row r="27" spans="2:11" x14ac:dyDescent="0.25">
      <c r="B27" s="8" t="s">
        <v>598</v>
      </c>
      <c r="C27" s="60" t="s">
        <v>599</v>
      </c>
      <c r="D27" s="54" t="s">
        <v>600</v>
      </c>
      <c r="E27" s="6" t="s">
        <v>601</v>
      </c>
      <c r="F27" s="19">
        <v>53226</v>
      </c>
      <c r="G27" s="24">
        <v>239.76</v>
      </c>
      <c r="H27" s="24">
        <v>1.24</v>
      </c>
      <c r="I27" s="31"/>
      <c r="J27" s="31"/>
      <c r="K27" s="35"/>
    </row>
    <row r="28" spans="2:11" x14ac:dyDescent="0.25">
      <c r="B28" s="8" t="s">
        <v>1141</v>
      </c>
      <c r="C28" s="60" t="s">
        <v>1142</v>
      </c>
      <c r="D28" s="54" t="s">
        <v>1143</v>
      </c>
      <c r="E28" s="6" t="s">
        <v>243</v>
      </c>
      <c r="F28" s="19">
        <v>79953</v>
      </c>
      <c r="G28" s="24">
        <v>236.74</v>
      </c>
      <c r="H28" s="24">
        <v>1.22</v>
      </c>
      <c r="I28" s="31"/>
      <c r="J28" s="31"/>
      <c r="K28" s="35"/>
    </row>
    <row r="29" spans="2:11" x14ac:dyDescent="0.25">
      <c r="B29" s="8" t="s">
        <v>618</v>
      </c>
      <c r="C29" s="60" t="s">
        <v>619</v>
      </c>
      <c r="D29" s="54" t="s">
        <v>620</v>
      </c>
      <c r="E29" s="6" t="s">
        <v>243</v>
      </c>
      <c r="F29" s="19">
        <v>61526</v>
      </c>
      <c r="G29" s="24">
        <v>228.05</v>
      </c>
      <c r="H29" s="24">
        <v>1.18</v>
      </c>
      <c r="I29" s="31"/>
      <c r="J29" s="31"/>
      <c r="K29" s="35"/>
    </row>
    <row r="30" spans="2:11" x14ac:dyDescent="0.25">
      <c r="B30" s="8" t="s">
        <v>275</v>
      </c>
      <c r="C30" s="60" t="s">
        <v>276</v>
      </c>
      <c r="D30" s="54" t="s">
        <v>277</v>
      </c>
      <c r="E30" s="6" t="s">
        <v>207</v>
      </c>
      <c r="F30" s="19">
        <v>118456</v>
      </c>
      <c r="G30" s="24">
        <v>227.27</v>
      </c>
      <c r="H30" s="24">
        <v>1.18</v>
      </c>
      <c r="I30" s="31"/>
      <c r="J30" s="31"/>
      <c r="K30" s="35"/>
    </row>
    <row r="31" spans="2:11" x14ac:dyDescent="0.25">
      <c r="B31" s="8" t="s">
        <v>1138</v>
      </c>
      <c r="C31" s="60" t="s">
        <v>1139</v>
      </c>
      <c r="D31" s="54" t="s">
        <v>1140</v>
      </c>
      <c r="E31" s="6" t="s">
        <v>580</v>
      </c>
      <c r="F31" s="19">
        <v>53735</v>
      </c>
      <c r="G31" s="24">
        <v>215.29</v>
      </c>
      <c r="H31" s="24">
        <v>1.1100000000000001</v>
      </c>
      <c r="I31" s="31"/>
      <c r="J31" s="31"/>
      <c r="K31" s="35"/>
    </row>
    <row r="32" spans="2:11" x14ac:dyDescent="0.25">
      <c r="B32" s="8" t="s">
        <v>59</v>
      </c>
      <c r="C32" s="60" t="s">
        <v>60</v>
      </c>
      <c r="D32" s="54" t="s">
        <v>61</v>
      </c>
      <c r="E32" s="6" t="s">
        <v>44</v>
      </c>
      <c r="F32" s="19">
        <v>21686</v>
      </c>
      <c r="G32" s="24">
        <v>212.39</v>
      </c>
      <c r="H32" s="24">
        <v>1.1000000000000001</v>
      </c>
      <c r="I32" s="31"/>
      <c r="J32" s="31"/>
      <c r="K32" s="35"/>
    </row>
    <row r="33" spans="2:11" x14ac:dyDescent="0.25">
      <c r="B33" s="8" t="s">
        <v>891</v>
      </c>
      <c r="C33" s="60" t="s">
        <v>892</v>
      </c>
      <c r="D33" s="54" t="s">
        <v>893</v>
      </c>
      <c r="E33" s="6" t="s">
        <v>91</v>
      </c>
      <c r="F33" s="19">
        <v>5347</v>
      </c>
      <c r="G33" s="24">
        <v>211.28</v>
      </c>
      <c r="H33" s="24">
        <v>1.0900000000000001</v>
      </c>
      <c r="I33" s="31"/>
      <c r="J33" s="31"/>
      <c r="K33" s="35"/>
    </row>
    <row r="34" spans="2:11" x14ac:dyDescent="0.25">
      <c r="B34" s="8" t="s">
        <v>77</v>
      </c>
      <c r="C34" s="60" t="s">
        <v>78</v>
      </c>
      <c r="D34" s="54" t="s">
        <v>79</v>
      </c>
      <c r="E34" s="6" t="s">
        <v>80</v>
      </c>
      <c r="F34" s="19">
        <v>23402</v>
      </c>
      <c r="G34" s="24">
        <v>206.98</v>
      </c>
      <c r="H34" s="24">
        <v>1.07</v>
      </c>
      <c r="I34" s="31"/>
      <c r="J34" s="31"/>
      <c r="K34" s="35"/>
    </row>
    <row r="35" spans="2:11" x14ac:dyDescent="0.25">
      <c r="B35" s="8" t="s">
        <v>1147</v>
      </c>
      <c r="C35" s="60" t="s">
        <v>1148</v>
      </c>
      <c r="D35" s="54" t="s">
        <v>1149</v>
      </c>
      <c r="E35" s="6" t="s">
        <v>207</v>
      </c>
      <c r="F35" s="19">
        <v>18348</v>
      </c>
      <c r="G35" s="24">
        <v>205.96</v>
      </c>
      <c r="H35" s="24">
        <v>1.06</v>
      </c>
      <c r="I35" s="31"/>
      <c r="J35" s="31"/>
      <c r="K35" s="35"/>
    </row>
    <row r="36" spans="2:11" x14ac:dyDescent="0.25">
      <c r="B36" s="8" t="s">
        <v>1052</v>
      </c>
      <c r="C36" s="60" t="s">
        <v>1053</v>
      </c>
      <c r="D36" s="54" t="s">
        <v>1054</v>
      </c>
      <c r="E36" s="6" t="s">
        <v>65</v>
      </c>
      <c r="F36" s="19">
        <v>2280</v>
      </c>
      <c r="G36" s="24">
        <v>200.22</v>
      </c>
      <c r="H36" s="24">
        <v>1.04</v>
      </c>
      <c r="I36" s="31"/>
      <c r="J36" s="31"/>
      <c r="K36" s="35"/>
    </row>
    <row r="37" spans="2:11" x14ac:dyDescent="0.25">
      <c r="B37" s="8" t="s">
        <v>52</v>
      </c>
      <c r="C37" s="60" t="s">
        <v>53</v>
      </c>
      <c r="D37" s="54" t="s">
        <v>54</v>
      </c>
      <c r="E37" s="6" t="s">
        <v>44</v>
      </c>
      <c r="F37" s="19">
        <v>17100</v>
      </c>
      <c r="G37" s="24">
        <v>198.58</v>
      </c>
      <c r="H37" s="24">
        <v>1.03</v>
      </c>
      <c r="I37" s="31"/>
      <c r="J37" s="31"/>
      <c r="K37" s="35"/>
    </row>
    <row r="38" spans="2:11" x14ac:dyDescent="0.25">
      <c r="B38" s="8" t="s">
        <v>624</v>
      </c>
      <c r="C38" s="60" t="s">
        <v>625</v>
      </c>
      <c r="D38" s="54" t="s">
        <v>626</v>
      </c>
      <c r="E38" s="6" t="s">
        <v>157</v>
      </c>
      <c r="F38" s="19">
        <v>20387</v>
      </c>
      <c r="G38" s="24">
        <v>196.18</v>
      </c>
      <c r="H38" s="24">
        <v>1.01</v>
      </c>
      <c r="I38" s="31"/>
      <c r="J38" s="31"/>
      <c r="K38" s="35"/>
    </row>
    <row r="39" spans="2:11" x14ac:dyDescent="0.25">
      <c r="B39" s="8" t="s">
        <v>73</v>
      </c>
      <c r="C39" s="60" t="s">
        <v>74</v>
      </c>
      <c r="D39" s="54" t="s">
        <v>75</v>
      </c>
      <c r="E39" s="6" t="s">
        <v>76</v>
      </c>
      <c r="F39" s="19">
        <v>1821</v>
      </c>
      <c r="G39" s="24">
        <v>195.67</v>
      </c>
      <c r="H39" s="24">
        <v>1.01</v>
      </c>
      <c r="I39" s="31"/>
      <c r="J39" s="31"/>
      <c r="K39" s="35"/>
    </row>
    <row r="40" spans="2:11" x14ac:dyDescent="0.25">
      <c r="B40" s="8" t="s">
        <v>99</v>
      </c>
      <c r="C40" s="60" t="s">
        <v>100</v>
      </c>
      <c r="D40" s="54" t="s">
        <v>101</v>
      </c>
      <c r="E40" s="6" t="s">
        <v>65</v>
      </c>
      <c r="F40" s="19">
        <v>2953</v>
      </c>
      <c r="G40" s="24">
        <v>194.48</v>
      </c>
      <c r="H40" s="24">
        <v>1.01</v>
      </c>
      <c r="I40" s="31"/>
      <c r="J40" s="31"/>
      <c r="K40" s="35"/>
    </row>
    <row r="41" spans="2:11" x14ac:dyDescent="0.25">
      <c r="B41" s="8" t="s">
        <v>1064</v>
      </c>
      <c r="C41" s="60" t="s">
        <v>1065</v>
      </c>
      <c r="D41" s="54" t="s">
        <v>1066</v>
      </c>
      <c r="E41" s="6" t="s">
        <v>76</v>
      </c>
      <c r="F41" s="19">
        <v>7585</v>
      </c>
      <c r="G41" s="24">
        <v>194</v>
      </c>
      <c r="H41" s="24">
        <v>1</v>
      </c>
      <c r="I41" s="31"/>
      <c r="J41" s="31"/>
      <c r="K41" s="35"/>
    </row>
    <row r="42" spans="2:11" x14ac:dyDescent="0.25">
      <c r="B42" s="8" t="s">
        <v>605</v>
      </c>
      <c r="C42" s="60" t="s">
        <v>606</v>
      </c>
      <c r="D42" s="54" t="s">
        <v>607</v>
      </c>
      <c r="E42" s="6" t="s">
        <v>608</v>
      </c>
      <c r="F42" s="19">
        <v>14544</v>
      </c>
      <c r="G42" s="24">
        <v>190.9</v>
      </c>
      <c r="H42" s="24">
        <v>0.99</v>
      </c>
      <c r="I42" s="31"/>
      <c r="J42" s="31"/>
      <c r="K42" s="35"/>
    </row>
    <row r="43" spans="2:11" x14ac:dyDescent="0.25">
      <c r="B43" s="8" t="s">
        <v>1144</v>
      </c>
      <c r="C43" s="60" t="s">
        <v>1145</v>
      </c>
      <c r="D43" s="54" t="s">
        <v>1146</v>
      </c>
      <c r="E43" s="6" t="s">
        <v>72</v>
      </c>
      <c r="F43" s="19">
        <v>21441</v>
      </c>
      <c r="G43" s="24">
        <v>186.99</v>
      </c>
      <c r="H43" s="24">
        <v>0.97</v>
      </c>
      <c r="I43" s="31"/>
      <c r="J43" s="31"/>
      <c r="K43" s="35"/>
    </row>
    <row r="44" spans="2:11" x14ac:dyDescent="0.25">
      <c r="B44" s="8" t="s">
        <v>421</v>
      </c>
      <c r="C44" s="60" t="s">
        <v>422</v>
      </c>
      <c r="D44" s="54" t="s">
        <v>423</v>
      </c>
      <c r="E44" s="6" t="s">
        <v>51</v>
      </c>
      <c r="F44" s="19">
        <v>13439</v>
      </c>
      <c r="G44" s="24">
        <v>186</v>
      </c>
      <c r="H44" s="24">
        <v>0.96</v>
      </c>
      <c r="I44" s="31"/>
      <c r="J44" s="31"/>
      <c r="K44" s="35"/>
    </row>
    <row r="45" spans="2:11" x14ac:dyDescent="0.25">
      <c r="B45" s="8" t="s">
        <v>81</v>
      </c>
      <c r="C45" s="60" t="s">
        <v>82</v>
      </c>
      <c r="D45" s="54" t="s">
        <v>83</v>
      </c>
      <c r="E45" s="6" t="s">
        <v>84</v>
      </c>
      <c r="F45" s="19">
        <v>13605</v>
      </c>
      <c r="G45" s="24">
        <v>182.84</v>
      </c>
      <c r="H45" s="24">
        <v>0.95</v>
      </c>
      <c r="I45" s="31"/>
      <c r="J45" s="31"/>
      <c r="K45" s="35"/>
    </row>
    <row r="46" spans="2:11" x14ac:dyDescent="0.25">
      <c r="B46" s="8" t="s">
        <v>55</v>
      </c>
      <c r="C46" s="60" t="s">
        <v>56</v>
      </c>
      <c r="D46" s="54" t="s">
        <v>57</v>
      </c>
      <c r="E46" s="6" t="s">
        <v>58</v>
      </c>
      <c r="F46" s="19">
        <v>5204</v>
      </c>
      <c r="G46" s="24">
        <v>182.35</v>
      </c>
      <c r="H46" s="24">
        <v>0.94</v>
      </c>
      <c r="I46" s="31"/>
      <c r="J46" s="31"/>
      <c r="K46" s="35"/>
    </row>
    <row r="47" spans="2:11" x14ac:dyDescent="0.25">
      <c r="B47" s="8" t="s">
        <v>299</v>
      </c>
      <c r="C47" s="60" t="s">
        <v>300</v>
      </c>
      <c r="D47" s="54" t="s">
        <v>301</v>
      </c>
      <c r="E47" s="6" t="s">
        <v>51</v>
      </c>
      <c r="F47" s="19">
        <v>13208</v>
      </c>
      <c r="G47" s="24">
        <v>177.2</v>
      </c>
      <c r="H47" s="24">
        <v>0.92</v>
      </c>
      <c r="I47" s="31"/>
      <c r="J47" s="31"/>
      <c r="K47" s="35"/>
    </row>
    <row r="48" spans="2:11" x14ac:dyDescent="0.25">
      <c r="B48" s="8" t="s">
        <v>69</v>
      </c>
      <c r="C48" s="60" t="s">
        <v>70</v>
      </c>
      <c r="D48" s="54" t="s">
        <v>71</v>
      </c>
      <c r="E48" s="6" t="s">
        <v>72</v>
      </c>
      <c r="F48" s="19">
        <v>21872</v>
      </c>
      <c r="G48" s="24">
        <v>175.32</v>
      </c>
      <c r="H48" s="24">
        <v>0.91</v>
      </c>
      <c r="I48" s="31"/>
      <c r="J48" s="31"/>
      <c r="K48" s="35"/>
    </row>
    <row r="49" spans="2:11" x14ac:dyDescent="0.25">
      <c r="B49" s="8" t="s">
        <v>901</v>
      </c>
      <c r="C49" s="60" t="s">
        <v>902</v>
      </c>
      <c r="D49" s="54" t="s">
        <v>903</v>
      </c>
      <c r="E49" s="6" t="s">
        <v>150</v>
      </c>
      <c r="F49" s="19">
        <v>76239</v>
      </c>
      <c r="G49" s="24">
        <v>174.57</v>
      </c>
      <c r="H49" s="24">
        <v>0.9</v>
      </c>
      <c r="I49" s="31"/>
      <c r="J49" s="31"/>
      <c r="K49" s="35"/>
    </row>
    <row r="50" spans="2:11" x14ac:dyDescent="0.25">
      <c r="B50" s="8" t="s">
        <v>66</v>
      </c>
      <c r="C50" s="60" t="s">
        <v>67</v>
      </c>
      <c r="D50" s="54" t="s">
        <v>68</v>
      </c>
      <c r="E50" s="6" t="s">
        <v>44</v>
      </c>
      <c r="F50" s="19">
        <v>49322</v>
      </c>
      <c r="G50" s="24">
        <v>174.3</v>
      </c>
      <c r="H50" s="24">
        <v>0.9</v>
      </c>
      <c r="I50" s="31"/>
      <c r="J50" s="31"/>
      <c r="K50" s="35"/>
    </row>
    <row r="51" spans="2:11" x14ac:dyDescent="0.25">
      <c r="B51" s="8" t="s">
        <v>507</v>
      </c>
      <c r="C51" s="60" t="s">
        <v>508</v>
      </c>
      <c r="D51" s="54" t="s">
        <v>509</v>
      </c>
      <c r="E51" s="6" t="s">
        <v>72</v>
      </c>
      <c r="F51" s="19">
        <v>10628</v>
      </c>
      <c r="G51" s="24">
        <v>173.43</v>
      </c>
      <c r="H51" s="24">
        <v>0.9</v>
      </c>
      <c r="I51" s="31"/>
      <c r="J51" s="31"/>
      <c r="K51" s="35"/>
    </row>
    <row r="52" spans="2:11" x14ac:dyDescent="0.25">
      <c r="B52" s="8" t="s">
        <v>458</v>
      </c>
      <c r="C52" s="60" t="s">
        <v>459</v>
      </c>
      <c r="D52" s="54" t="s">
        <v>460</v>
      </c>
      <c r="E52" s="6" t="s">
        <v>65</v>
      </c>
      <c r="F52" s="19">
        <v>58494</v>
      </c>
      <c r="G52" s="24">
        <v>173.26</v>
      </c>
      <c r="H52" s="24">
        <v>0.9</v>
      </c>
      <c r="I52" s="31"/>
      <c r="J52" s="31"/>
      <c r="K52" s="35"/>
    </row>
    <row r="53" spans="2:11" x14ac:dyDescent="0.25">
      <c r="B53" s="8" t="s">
        <v>455</v>
      </c>
      <c r="C53" s="60" t="s">
        <v>456</v>
      </c>
      <c r="D53" s="54" t="s">
        <v>457</v>
      </c>
      <c r="E53" s="6" t="s">
        <v>65</v>
      </c>
      <c r="F53" s="19">
        <v>5698</v>
      </c>
      <c r="G53" s="24">
        <v>168.36</v>
      </c>
      <c r="H53" s="24">
        <v>0.87</v>
      </c>
      <c r="I53" s="31"/>
      <c r="J53" s="31"/>
      <c r="K53" s="35"/>
    </row>
    <row r="54" spans="2:11" x14ac:dyDescent="0.25">
      <c r="B54" s="8" t="s">
        <v>595</v>
      </c>
      <c r="C54" s="60" t="s">
        <v>596</v>
      </c>
      <c r="D54" s="54" t="s">
        <v>597</v>
      </c>
      <c r="E54" s="6" t="s">
        <v>209</v>
      </c>
      <c r="F54" s="19">
        <v>4242</v>
      </c>
      <c r="G54" s="24">
        <v>167.28</v>
      </c>
      <c r="H54" s="24">
        <v>0.86</v>
      </c>
      <c r="I54" s="31"/>
      <c r="J54" s="31"/>
      <c r="K54" s="35"/>
    </row>
    <row r="55" spans="2:11" x14ac:dyDescent="0.25">
      <c r="B55" s="8" t="s">
        <v>1165</v>
      </c>
      <c r="C55" s="60" t="s">
        <v>1166</v>
      </c>
      <c r="D55" s="54" t="s">
        <v>1167</v>
      </c>
      <c r="E55" s="6" t="s">
        <v>1168</v>
      </c>
      <c r="F55" s="19">
        <v>9502</v>
      </c>
      <c r="G55" s="24">
        <v>167.12</v>
      </c>
      <c r="H55" s="24">
        <v>0.86</v>
      </c>
      <c r="I55" s="31"/>
      <c r="J55" s="31"/>
      <c r="K55" s="35"/>
    </row>
    <row r="56" spans="2:11" x14ac:dyDescent="0.25">
      <c r="B56" s="8" t="s">
        <v>48</v>
      </c>
      <c r="C56" s="60" t="s">
        <v>49</v>
      </c>
      <c r="D56" s="54" t="s">
        <v>50</v>
      </c>
      <c r="E56" s="6" t="s">
        <v>51</v>
      </c>
      <c r="F56" s="19">
        <v>13206</v>
      </c>
      <c r="G56" s="24">
        <v>165.15</v>
      </c>
      <c r="H56" s="24">
        <v>0.85</v>
      </c>
      <c r="I56" s="31"/>
      <c r="J56" s="31"/>
      <c r="K56" s="35"/>
    </row>
    <row r="57" spans="2:11" x14ac:dyDescent="0.25">
      <c r="B57" s="8" t="s">
        <v>372</v>
      </c>
      <c r="C57" s="60" t="s">
        <v>373</v>
      </c>
      <c r="D57" s="54" t="s">
        <v>374</v>
      </c>
      <c r="E57" s="6" t="s">
        <v>51</v>
      </c>
      <c r="F57" s="19">
        <v>86708</v>
      </c>
      <c r="G57" s="24">
        <v>162.69999999999999</v>
      </c>
      <c r="H57" s="24">
        <v>0.84</v>
      </c>
      <c r="I57" s="31"/>
      <c r="J57" s="31"/>
      <c r="K57" s="35"/>
    </row>
    <row r="58" spans="2:11" x14ac:dyDescent="0.25">
      <c r="B58" s="8" t="s">
        <v>1159</v>
      </c>
      <c r="C58" s="60" t="s">
        <v>1160</v>
      </c>
      <c r="D58" s="54" t="s">
        <v>1161</v>
      </c>
      <c r="E58" s="6" t="s">
        <v>150</v>
      </c>
      <c r="F58" s="19">
        <v>4913</v>
      </c>
      <c r="G58" s="24">
        <v>161.91999999999999</v>
      </c>
      <c r="H58" s="24">
        <v>0.84</v>
      </c>
      <c r="I58" s="31"/>
      <c r="J58" s="31"/>
      <c r="K58" s="35"/>
    </row>
    <row r="59" spans="2:11" x14ac:dyDescent="0.25">
      <c r="B59" s="8" t="s">
        <v>1156</v>
      </c>
      <c r="C59" s="60" t="s">
        <v>1157</v>
      </c>
      <c r="D59" s="54" t="s">
        <v>1158</v>
      </c>
      <c r="E59" s="6" t="s">
        <v>72</v>
      </c>
      <c r="F59" s="19">
        <v>71804</v>
      </c>
      <c r="G59" s="24">
        <v>160.91</v>
      </c>
      <c r="H59" s="24">
        <v>0.83</v>
      </c>
      <c r="I59" s="31"/>
      <c r="J59" s="31"/>
      <c r="K59" s="35"/>
    </row>
    <row r="60" spans="2:11" x14ac:dyDescent="0.25">
      <c r="B60" s="8" t="s">
        <v>62</v>
      </c>
      <c r="C60" s="60" t="s">
        <v>63</v>
      </c>
      <c r="D60" s="54" t="s">
        <v>64</v>
      </c>
      <c r="E60" s="6" t="s">
        <v>65</v>
      </c>
      <c r="F60" s="19">
        <v>1277</v>
      </c>
      <c r="G60" s="24">
        <v>157.15</v>
      </c>
      <c r="H60" s="24">
        <v>0.81</v>
      </c>
      <c r="I60" s="31"/>
      <c r="J60" s="31"/>
      <c r="K60" s="35"/>
    </row>
    <row r="61" spans="2:11" x14ac:dyDescent="0.25">
      <c r="C61" s="58" t="s">
        <v>185</v>
      </c>
      <c r="D61" s="54"/>
      <c r="E61" s="6"/>
      <c r="F61" s="19"/>
      <c r="G61" s="25">
        <v>18990.78</v>
      </c>
      <c r="H61" s="25">
        <v>98.17</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197</v>
      </c>
      <c r="C103" s="60" t="s">
        <v>198</v>
      </c>
      <c r="D103" s="54"/>
      <c r="E103" s="6"/>
      <c r="F103" s="19"/>
      <c r="G103" s="24">
        <v>377.2</v>
      </c>
      <c r="H103" s="24">
        <v>1.95</v>
      </c>
      <c r="I103" s="31"/>
      <c r="J103" s="31"/>
      <c r="K103" s="35"/>
    </row>
    <row r="104" spans="1:54" x14ac:dyDescent="0.25">
      <c r="C104" s="58" t="s">
        <v>185</v>
      </c>
      <c r="D104" s="54"/>
      <c r="E104" s="6"/>
      <c r="F104" s="19"/>
      <c r="G104" s="25">
        <v>377.2</v>
      </c>
      <c r="H104" s="25">
        <v>1.95</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4766</v>
      </c>
      <c r="D107" s="54"/>
      <c r="E107" s="6"/>
      <c r="F107" s="19"/>
      <c r="G107" s="24" t="s">
        <v>2</v>
      </c>
      <c r="H107" s="24" t="s">
        <v>2</v>
      </c>
      <c r="I107" s="31"/>
      <c r="J107" s="31"/>
      <c r="K107" s="35"/>
      <c r="L107" s="3"/>
      <c r="AI107" s="3"/>
      <c r="AV107" s="3"/>
      <c r="AX107" s="3"/>
      <c r="BB107" s="3"/>
    </row>
    <row r="108" spans="1:54" x14ac:dyDescent="0.25">
      <c r="B108" s="8"/>
      <c r="C108" s="60" t="s">
        <v>199</v>
      </c>
      <c r="D108" s="54"/>
      <c r="E108" s="6"/>
      <c r="F108" s="19"/>
      <c r="G108" s="24">
        <v>-27.24</v>
      </c>
      <c r="H108" s="24">
        <v>-0.12000000000000001</v>
      </c>
      <c r="I108" s="31"/>
      <c r="J108" s="31"/>
      <c r="K108" s="35"/>
    </row>
    <row r="109" spans="1:54" x14ac:dyDescent="0.25">
      <c r="C109" s="58" t="s">
        <v>185</v>
      </c>
      <c r="D109" s="54"/>
      <c r="E109" s="6"/>
      <c r="F109" s="19"/>
      <c r="G109" s="25">
        <v>-27.24</v>
      </c>
      <c r="H109" s="25">
        <v>-0.12000000000000001</v>
      </c>
      <c r="I109" s="31"/>
      <c r="J109" s="31"/>
      <c r="K109" s="35"/>
    </row>
    <row r="110" spans="1:54" x14ac:dyDescent="0.25">
      <c r="C110" s="57"/>
      <c r="D110" s="54"/>
      <c r="E110" s="6"/>
      <c r="F110" s="19"/>
      <c r="G110" s="24"/>
      <c r="H110" s="24"/>
      <c r="I110" s="31"/>
      <c r="J110" s="31"/>
      <c r="K110" s="35"/>
    </row>
    <row r="111" spans="1:54" x14ac:dyDescent="0.25">
      <c r="C111" s="61" t="s">
        <v>200</v>
      </c>
      <c r="D111" s="55"/>
      <c r="E111" s="5"/>
      <c r="F111" s="20"/>
      <c r="G111" s="26">
        <v>19340.740000000002</v>
      </c>
      <c r="H111" s="26">
        <v>100</v>
      </c>
      <c r="I111" s="32"/>
      <c r="J111" s="32"/>
      <c r="K111" s="36"/>
    </row>
    <row r="114" spans="3:11" x14ac:dyDescent="0.25">
      <c r="C114" s="1" t="s">
        <v>201</v>
      </c>
    </row>
    <row r="115" spans="3:11" x14ac:dyDescent="0.25">
      <c r="C115" s="37" t="s">
        <v>202</v>
      </c>
      <c r="D115" s="37"/>
      <c r="E115" s="37"/>
      <c r="F115" s="37"/>
      <c r="G115" s="37"/>
      <c r="H115" s="37"/>
      <c r="I115" s="37"/>
      <c r="J115" s="37"/>
      <c r="K115" s="37"/>
    </row>
    <row r="116" spans="3:11" x14ac:dyDescent="0.25">
      <c r="C116" s="2" t="s">
        <v>203</v>
      </c>
    </row>
    <row r="117" spans="3:11" x14ac:dyDescent="0.25">
      <c r="C117" s="2" t="s">
        <v>204</v>
      </c>
    </row>
    <row r="118" spans="3:11" ht="30" customHeight="1" x14ac:dyDescent="0.25">
      <c r="C118" s="91" t="s">
        <v>205</v>
      </c>
      <c r="D118" s="92"/>
      <c r="E118" s="92"/>
      <c r="F118" s="92"/>
      <c r="G118" s="92"/>
      <c r="H118" s="92"/>
      <c r="I118" s="92"/>
      <c r="J118" s="92"/>
      <c r="K118" s="92"/>
    </row>
    <row r="119" spans="3:11" x14ac:dyDescent="0.25">
      <c r="C119" s="2" t="s">
        <v>206</v>
      </c>
    </row>
    <row r="121" spans="3:11" x14ac:dyDescent="0.25">
      <c r="C121" s="1" t="s">
        <v>4909</v>
      </c>
      <c r="E121" s="88" t="s">
        <v>4910</v>
      </c>
    </row>
    <row r="122" spans="3:11" x14ac:dyDescent="0.25">
      <c r="E122" s="2" t="s">
        <v>4920</v>
      </c>
    </row>
  </sheetData>
  <mergeCells count="1">
    <mergeCell ref="C118:K118"/>
  </mergeCells>
  <hyperlinks>
    <hyperlink ref="J2" location="'Index'!A1" display="'Index'!A1" xr:uid="{DC3F85CE-C822-48FC-A7B7-2E1D08CD17C7}"/>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F4EAD-4B7F-4B09-BF0C-9BFEED4226B8}">
  <sheetPr codeName="Sheet1"/>
  <dimension ref="A1:IV84"/>
  <sheetViews>
    <sheetView showGridLines="0" zoomScale="90" zoomScaleNormal="90" workbookViewId="0">
      <pane ySplit="6" topLeftCell="A64"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2878</v>
      </c>
      <c r="J2" s="38" t="s">
        <v>4443</v>
      </c>
    </row>
    <row r="3" spans="1:54" ht="16.5" x14ac:dyDescent="0.3">
      <c r="C3" s="1" t="s">
        <v>28</v>
      </c>
      <c r="D3" s="21" t="s">
        <v>2879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2880</v>
      </c>
      <c r="C26" s="60" t="s">
        <v>2881</v>
      </c>
      <c r="D26" s="54" t="s">
        <v>2882</v>
      </c>
      <c r="E26" s="6" t="s">
        <v>196</v>
      </c>
      <c r="F26" s="19">
        <v>500000</v>
      </c>
      <c r="G26" s="24">
        <v>519.1</v>
      </c>
      <c r="H26" s="24">
        <v>10.19</v>
      </c>
      <c r="I26" s="31">
        <v>7.0035201000000002</v>
      </c>
      <c r="J26" s="31"/>
      <c r="K26" s="35"/>
    </row>
    <row r="27" spans="1:11" x14ac:dyDescent="0.25">
      <c r="B27" s="8" t="s">
        <v>2883</v>
      </c>
      <c r="C27" s="60" t="s">
        <v>2884</v>
      </c>
      <c r="D27" s="54" t="s">
        <v>2885</v>
      </c>
      <c r="E27" s="6" t="s">
        <v>196</v>
      </c>
      <c r="F27" s="19">
        <v>500000</v>
      </c>
      <c r="G27" s="24">
        <v>519.1</v>
      </c>
      <c r="H27" s="24">
        <v>10.19</v>
      </c>
      <c r="I27" s="31">
        <v>7.0536884999999998</v>
      </c>
      <c r="J27" s="31"/>
      <c r="K27" s="35"/>
    </row>
    <row r="28" spans="1:11" x14ac:dyDescent="0.25">
      <c r="B28" s="8" t="s">
        <v>2886</v>
      </c>
      <c r="C28" s="60" t="s">
        <v>2887</v>
      </c>
      <c r="D28" s="54" t="s">
        <v>2888</v>
      </c>
      <c r="E28" s="6" t="s">
        <v>196</v>
      </c>
      <c r="F28" s="19">
        <v>500000</v>
      </c>
      <c r="G28" s="24">
        <v>518.57000000000005</v>
      </c>
      <c r="H28" s="24">
        <v>10.18</v>
      </c>
      <c r="I28" s="31">
        <v>7.0035201000000002</v>
      </c>
      <c r="J28" s="31"/>
      <c r="K28" s="35"/>
    </row>
    <row r="29" spans="1:11" x14ac:dyDescent="0.25">
      <c r="B29" s="8" t="s">
        <v>2889</v>
      </c>
      <c r="C29" s="60" t="s">
        <v>2890</v>
      </c>
      <c r="D29" s="54" t="s">
        <v>2891</v>
      </c>
      <c r="E29" s="6" t="s">
        <v>196</v>
      </c>
      <c r="F29" s="19">
        <v>500000</v>
      </c>
      <c r="G29" s="24">
        <v>518.25</v>
      </c>
      <c r="H29" s="24">
        <v>10.18</v>
      </c>
      <c r="I29" s="31">
        <v>7.1192022000000001</v>
      </c>
      <c r="J29" s="31"/>
      <c r="K29" s="35"/>
    </row>
    <row r="30" spans="1:11" x14ac:dyDescent="0.25">
      <c r="B30" s="8" t="s">
        <v>2892</v>
      </c>
      <c r="C30" s="60" t="s">
        <v>2893</v>
      </c>
      <c r="D30" s="54" t="s">
        <v>2894</v>
      </c>
      <c r="E30" s="6" t="s">
        <v>196</v>
      </c>
      <c r="F30" s="19">
        <v>500000</v>
      </c>
      <c r="G30" s="24">
        <v>515.62</v>
      </c>
      <c r="H30" s="24">
        <v>10.130000000000001</v>
      </c>
      <c r="I30" s="31">
        <v>7.0035201000000002</v>
      </c>
      <c r="J30" s="31"/>
      <c r="K30" s="35"/>
    </row>
    <row r="31" spans="1:11" x14ac:dyDescent="0.25">
      <c r="B31" s="8" t="s">
        <v>2895</v>
      </c>
      <c r="C31" s="60" t="s">
        <v>2896</v>
      </c>
      <c r="D31" s="54" t="s">
        <v>2897</v>
      </c>
      <c r="E31" s="6" t="s">
        <v>196</v>
      </c>
      <c r="F31" s="19">
        <v>400000</v>
      </c>
      <c r="G31" s="24">
        <v>412.39</v>
      </c>
      <c r="H31" s="24">
        <v>8.1</v>
      </c>
      <c r="I31" s="31">
        <v>7.0035201000000002</v>
      </c>
      <c r="J31" s="31"/>
      <c r="K31" s="35"/>
    </row>
    <row r="32" spans="1:11" x14ac:dyDescent="0.25">
      <c r="C32" s="58" t="s">
        <v>185</v>
      </c>
      <c r="D32" s="54"/>
      <c r="E32" s="6"/>
      <c r="F32" s="19"/>
      <c r="G32" s="25">
        <v>3003.03</v>
      </c>
      <c r="H32" s="25">
        <v>58.97</v>
      </c>
      <c r="I32" s="31"/>
      <c r="J32" s="31"/>
      <c r="K32" s="35"/>
    </row>
    <row r="33" spans="1:11" x14ac:dyDescent="0.25">
      <c r="C33" s="57"/>
      <c r="D33" s="54"/>
      <c r="E33" s="6"/>
      <c r="F33" s="19"/>
      <c r="G33" s="24"/>
      <c r="H33" s="24"/>
      <c r="I33" s="31"/>
      <c r="J33" s="31"/>
      <c r="K33" s="35"/>
    </row>
    <row r="34" spans="1:11" x14ac:dyDescent="0.25">
      <c r="C34" s="58" t="s">
        <v>11</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13</v>
      </c>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2898</v>
      </c>
      <c r="C44" s="60" t="s">
        <v>2899</v>
      </c>
      <c r="D44" s="54" t="s">
        <v>2900</v>
      </c>
      <c r="E44" s="6" t="s">
        <v>196</v>
      </c>
      <c r="F44" s="19">
        <v>600000</v>
      </c>
      <c r="G44" s="24">
        <v>503.1</v>
      </c>
      <c r="H44" s="24">
        <v>9.8800000000000008</v>
      </c>
      <c r="I44" s="31">
        <v>6.7204211000000003</v>
      </c>
      <c r="J44" s="31"/>
      <c r="K44" s="35"/>
    </row>
    <row r="45" spans="1:11" x14ac:dyDescent="0.25">
      <c r="B45" s="8" t="s">
        <v>2901</v>
      </c>
      <c r="C45" s="60" t="s">
        <v>2902</v>
      </c>
      <c r="D45" s="54" t="s">
        <v>2903</v>
      </c>
      <c r="E45" s="6" t="s">
        <v>196</v>
      </c>
      <c r="F45" s="19">
        <v>328800</v>
      </c>
      <c r="G45" s="24">
        <v>277.7</v>
      </c>
      <c r="H45" s="24">
        <v>5.45</v>
      </c>
      <c r="I45" s="31">
        <v>6.7195952999999999</v>
      </c>
      <c r="J45" s="31"/>
      <c r="K45" s="35"/>
    </row>
    <row r="46" spans="1:11" x14ac:dyDescent="0.25">
      <c r="B46" s="8" t="s">
        <v>2904</v>
      </c>
      <c r="C46" s="60" t="s">
        <v>2905</v>
      </c>
      <c r="D46" s="54" t="s">
        <v>2906</v>
      </c>
      <c r="E46" s="6" t="s">
        <v>196</v>
      </c>
      <c r="F46" s="19">
        <v>310000</v>
      </c>
      <c r="G46" s="24">
        <v>254.75</v>
      </c>
      <c r="H46" s="24">
        <v>5</v>
      </c>
      <c r="I46" s="31">
        <v>6.8415322999999999</v>
      </c>
      <c r="J46" s="31"/>
      <c r="K46" s="35"/>
    </row>
    <row r="47" spans="1:11" x14ac:dyDescent="0.25">
      <c r="B47" s="8" t="s">
        <v>2907</v>
      </c>
      <c r="C47" s="60" t="s">
        <v>2908</v>
      </c>
      <c r="D47" s="54" t="s">
        <v>2909</v>
      </c>
      <c r="E47" s="6" t="s">
        <v>196</v>
      </c>
      <c r="F47" s="19">
        <v>278000</v>
      </c>
      <c r="G47" s="24">
        <v>240.81</v>
      </c>
      <c r="H47" s="24">
        <v>4.7300000000000004</v>
      </c>
      <c r="I47" s="31">
        <v>6.7559019999999999</v>
      </c>
      <c r="J47" s="31"/>
      <c r="K47" s="35"/>
    </row>
    <row r="48" spans="1:11" x14ac:dyDescent="0.25">
      <c r="B48" s="8" t="s">
        <v>2910</v>
      </c>
      <c r="C48" s="60" t="s">
        <v>2911</v>
      </c>
      <c r="D48" s="54" t="s">
        <v>2912</v>
      </c>
      <c r="E48" s="6" t="s">
        <v>196</v>
      </c>
      <c r="F48" s="19">
        <v>250000</v>
      </c>
      <c r="G48" s="24">
        <v>206.47</v>
      </c>
      <c r="H48" s="24">
        <v>4.05</v>
      </c>
      <c r="I48" s="31">
        <v>6.8409645000000001</v>
      </c>
      <c r="J48" s="31"/>
      <c r="K48" s="35"/>
    </row>
    <row r="49" spans="1:11" x14ac:dyDescent="0.25">
      <c r="B49" s="8" t="s">
        <v>2913</v>
      </c>
      <c r="C49" s="60" t="s">
        <v>2914</v>
      </c>
      <c r="D49" s="54" t="s">
        <v>2915</v>
      </c>
      <c r="E49" s="6" t="s">
        <v>196</v>
      </c>
      <c r="F49" s="19">
        <v>125000</v>
      </c>
      <c r="G49" s="24">
        <v>104.89</v>
      </c>
      <c r="H49" s="24">
        <v>2.06</v>
      </c>
      <c r="I49" s="31">
        <v>6.7203695000000003</v>
      </c>
      <c r="J49" s="31"/>
      <c r="K49" s="35"/>
    </row>
    <row r="50" spans="1:11" x14ac:dyDescent="0.25">
      <c r="B50" s="8" t="s">
        <v>2916</v>
      </c>
      <c r="C50" s="60" t="s">
        <v>2917</v>
      </c>
      <c r="D50" s="54" t="s">
        <v>2918</v>
      </c>
      <c r="E50" s="6" t="s">
        <v>196</v>
      </c>
      <c r="F50" s="19">
        <v>110400</v>
      </c>
      <c r="G50" s="24">
        <v>90.84</v>
      </c>
      <c r="H50" s="24">
        <v>1.78</v>
      </c>
      <c r="I50" s="31">
        <v>6.8413773999999998</v>
      </c>
      <c r="J50" s="31"/>
      <c r="K50" s="35"/>
    </row>
    <row r="51" spans="1:11" x14ac:dyDescent="0.25">
      <c r="C51" s="58" t="s">
        <v>185</v>
      </c>
      <c r="D51" s="54"/>
      <c r="E51" s="6"/>
      <c r="F51" s="19"/>
      <c r="G51" s="25">
        <v>1678.56</v>
      </c>
      <c r="H51" s="25">
        <v>32.950000000000003</v>
      </c>
      <c r="I51" s="31"/>
      <c r="J51" s="31"/>
      <c r="K51" s="35"/>
    </row>
    <row r="52" spans="1:11" x14ac:dyDescent="0.25">
      <c r="C52" s="57"/>
      <c r="D52" s="54"/>
      <c r="E52" s="6"/>
      <c r="F52" s="19"/>
      <c r="G52" s="24"/>
      <c r="H52" s="24"/>
      <c r="I52" s="31"/>
      <c r="J52" s="31"/>
      <c r="K52" s="35"/>
    </row>
    <row r="53" spans="1:11" x14ac:dyDescent="0.25">
      <c r="C53" s="58" t="s">
        <v>18</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19</v>
      </c>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197</v>
      </c>
      <c r="C65" s="60" t="s">
        <v>198</v>
      </c>
      <c r="D65" s="54"/>
      <c r="E65" s="6"/>
      <c r="F65" s="19"/>
      <c r="G65" s="24">
        <v>389.11</v>
      </c>
      <c r="H65" s="24">
        <v>7.64</v>
      </c>
      <c r="I65" s="31"/>
      <c r="J65" s="31"/>
      <c r="K65" s="35"/>
    </row>
    <row r="66" spans="1:54" x14ac:dyDescent="0.25">
      <c r="C66" s="58" t="s">
        <v>185</v>
      </c>
      <c r="D66" s="54"/>
      <c r="E66" s="6"/>
      <c r="F66" s="19"/>
      <c r="G66" s="25">
        <v>389.11</v>
      </c>
      <c r="H66" s="25">
        <v>7.64</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4766</v>
      </c>
      <c r="D69" s="54"/>
      <c r="E69" s="6"/>
      <c r="F69" s="19"/>
      <c r="G69" s="24" t="s">
        <v>2</v>
      </c>
      <c r="H69" s="24" t="s">
        <v>2</v>
      </c>
      <c r="I69" s="31"/>
      <c r="J69" s="31"/>
      <c r="K69" s="35"/>
      <c r="L69" s="3"/>
      <c r="AI69" s="3"/>
      <c r="AV69" s="3"/>
      <c r="AX69" s="3"/>
      <c r="BB69" s="3"/>
    </row>
    <row r="70" spans="1:54" x14ac:dyDescent="0.25">
      <c r="B70" s="8"/>
      <c r="C70" s="60" t="s">
        <v>199</v>
      </c>
      <c r="D70" s="54"/>
      <c r="E70" s="6"/>
      <c r="F70" s="19"/>
      <c r="G70" s="24">
        <v>21.81</v>
      </c>
      <c r="H70" s="24">
        <v>0.44</v>
      </c>
      <c r="I70" s="31"/>
      <c r="J70" s="31"/>
      <c r="K70" s="35"/>
    </row>
    <row r="71" spans="1:54" x14ac:dyDescent="0.25">
      <c r="C71" s="58" t="s">
        <v>185</v>
      </c>
      <c r="D71" s="54"/>
      <c r="E71" s="6"/>
      <c r="F71" s="19"/>
      <c r="G71" s="25">
        <v>21.81</v>
      </c>
      <c r="H71" s="25">
        <v>0.44</v>
      </c>
      <c r="I71" s="31"/>
      <c r="J71" s="31"/>
      <c r="K71" s="35"/>
    </row>
    <row r="72" spans="1:54" x14ac:dyDescent="0.25">
      <c r="C72" s="57"/>
      <c r="D72" s="54"/>
      <c r="E72" s="6"/>
      <c r="F72" s="19"/>
      <c r="G72" s="24"/>
      <c r="H72" s="24"/>
      <c r="I72" s="31"/>
      <c r="J72" s="31"/>
      <c r="K72" s="35"/>
    </row>
    <row r="73" spans="1:54" x14ac:dyDescent="0.25">
      <c r="C73" s="61" t="s">
        <v>200</v>
      </c>
      <c r="D73" s="55"/>
      <c r="E73" s="5"/>
      <c r="F73" s="20"/>
      <c r="G73" s="26">
        <v>5092.51</v>
      </c>
      <c r="H73" s="26">
        <v>100</v>
      </c>
      <c r="I73" s="32"/>
      <c r="J73" s="32"/>
      <c r="K73" s="36"/>
    </row>
    <row r="76" spans="1:54" x14ac:dyDescent="0.25">
      <c r="C76" s="1" t="s">
        <v>201</v>
      </c>
    </row>
    <row r="77" spans="1:54" x14ac:dyDescent="0.25">
      <c r="C77" s="37" t="s">
        <v>202</v>
      </c>
      <c r="D77" s="37"/>
      <c r="E77" s="37"/>
      <c r="F77" s="37"/>
      <c r="G77" s="37"/>
      <c r="H77" s="37"/>
      <c r="I77" s="37"/>
      <c r="J77" s="37"/>
      <c r="K77" s="37"/>
    </row>
    <row r="78" spans="1:54" x14ac:dyDescent="0.25">
      <c r="C78" s="2" t="s">
        <v>203</v>
      </c>
    </row>
    <row r="79" spans="1:54" x14ac:dyDescent="0.25">
      <c r="C79" s="2" t="s">
        <v>204</v>
      </c>
    </row>
    <row r="80" spans="1:54" ht="30" customHeight="1" x14ac:dyDescent="0.25">
      <c r="C80" s="91" t="s">
        <v>205</v>
      </c>
      <c r="D80" s="92"/>
      <c r="E80" s="92"/>
      <c r="F80" s="92"/>
      <c r="G80" s="92"/>
      <c r="H80" s="92"/>
      <c r="I80" s="92"/>
      <c r="J80" s="92"/>
      <c r="K80" s="92"/>
    </row>
    <row r="81" spans="3:5" x14ac:dyDescent="0.25">
      <c r="C81" s="2" t="s">
        <v>206</v>
      </c>
    </row>
    <row r="83" spans="3:5" x14ac:dyDescent="0.25">
      <c r="C83" s="1" t="s">
        <v>4909</v>
      </c>
      <c r="E83" s="88" t="s">
        <v>4910</v>
      </c>
    </row>
    <row r="84" spans="3:5" x14ac:dyDescent="0.25">
      <c r="E84" s="2" t="s">
        <v>4951</v>
      </c>
    </row>
  </sheetData>
  <mergeCells count="1">
    <mergeCell ref="C80:K80"/>
  </mergeCells>
  <hyperlinks>
    <hyperlink ref="J2" location="'Index'!A1" display="'Index'!A1" xr:uid="{8D7387B0-7C0A-4730-A81F-E420A12079C4}"/>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6F86B-06A6-4ABC-B599-E0230F2EA4CB}">
  <sheetPr codeName="Sheet1"/>
  <dimension ref="A1:IV84"/>
  <sheetViews>
    <sheetView showGridLines="0" zoomScale="90" zoomScaleNormal="90" workbookViewId="0">
      <pane ySplit="6" topLeftCell="A64"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2919</v>
      </c>
      <c r="J2" s="38" t="s">
        <v>4443</v>
      </c>
    </row>
    <row r="3" spans="1:54" ht="16.5" x14ac:dyDescent="0.3">
      <c r="C3" s="1" t="s">
        <v>28</v>
      </c>
      <c r="D3" s="21" t="s">
        <v>2920</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2921</v>
      </c>
      <c r="C24" s="60" t="s">
        <v>2922</v>
      </c>
      <c r="D24" s="54" t="s">
        <v>2923</v>
      </c>
      <c r="E24" s="6" t="s">
        <v>196</v>
      </c>
      <c r="F24" s="19">
        <v>100000</v>
      </c>
      <c r="G24" s="24">
        <v>101.65</v>
      </c>
      <c r="H24" s="24">
        <v>2.76</v>
      </c>
      <c r="I24" s="31">
        <v>6.5976873999999999</v>
      </c>
      <c r="J24" s="31"/>
      <c r="K24" s="35"/>
    </row>
    <row r="25" spans="1:11" x14ac:dyDescent="0.25">
      <c r="C25" s="58" t="s">
        <v>185</v>
      </c>
      <c r="D25" s="54"/>
      <c r="E25" s="6"/>
      <c r="F25" s="19"/>
      <c r="G25" s="25">
        <v>101.65</v>
      </c>
      <c r="H25" s="25">
        <v>2.76</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2889</v>
      </c>
      <c r="C28" s="60" t="s">
        <v>2890</v>
      </c>
      <c r="D28" s="54" t="s">
        <v>2891</v>
      </c>
      <c r="E28" s="6" t="s">
        <v>196</v>
      </c>
      <c r="F28" s="19">
        <v>1000000</v>
      </c>
      <c r="G28" s="24">
        <v>1036.5</v>
      </c>
      <c r="H28" s="24">
        <v>28.18</v>
      </c>
      <c r="I28" s="31">
        <v>7.1192022000000001</v>
      </c>
      <c r="J28" s="31"/>
      <c r="K28" s="35"/>
    </row>
    <row r="29" spans="1:11" x14ac:dyDescent="0.25">
      <c r="B29" s="8" t="s">
        <v>2883</v>
      </c>
      <c r="C29" s="60" t="s">
        <v>2884</v>
      </c>
      <c r="D29" s="54" t="s">
        <v>2885</v>
      </c>
      <c r="E29" s="6" t="s">
        <v>196</v>
      </c>
      <c r="F29" s="19">
        <v>500000</v>
      </c>
      <c r="G29" s="24">
        <v>519.1</v>
      </c>
      <c r="H29" s="24">
        <v>14.11</v>
      </c>
      <c r="I29" s="31">
        <v>7.0536884999999998</v>
      </c>
      <c r="J29" s="31"/>
      <c r="K29" s="35"/>
    </row>
    <row r="30" spans="1:11" x14ac:dyDescent="0.25">
      <c r="B30" s="8" t="s">
        <v>2924</v>
      </c>
      <c r="C30" s="60" t="s">
        <v>2925</v>
      </c>
      <c r="D30" s="54" t="s">
        <v>2926</v>
      </c>
      <c r="E30" s="6" t="s">
        <v>196</v>
      </c>
      <c r="F30" s="19">
        <v>500000</v>
      </c>
      <c r="G30" s="24">
        <v>516.04999999999995</v>
      </c>
      <c r="H30" s="24">
        <v>14.03</v>
      </c>
      <c r="I30" s="31">
        <v>7.0803365999999999</v>
      </c>
      <c r="J30" s="31"/>
      <c r="K30" s="35"/>
    </row>
    <row r="31" spans="1:11" x14ac:dyDescent="0.25">
      <c r="B31" s="8" t="s">
        <v>2927</v>
      </c>
      <c r="C31" s="60" t="s">
        <v>2928</v>
      </c>
      <c r="D31" s="54" t="s">
        <v>2929</v>
      </c>
      <c r="E31" s="6" t="s">
        <v>196</v>
      </c>
      <c r="F31" s="19">
        <v>94400</v>
      </c>
      <c r="G31" s="24">
        <v>97.58</v>
      </c>
      <c r="H31" s="24">
        <v>2.65</v>
      </c>
      <c r="I31" s="31">
        <v>7.0035201000000002</v>
      </c>
      <c r="J31" s="31"/>
      <c r="K31" s="35"/>
    </row>
    <row r="32" spans="1:11" x14ac:dyDescent="0.25">
      <c r="C32" s="58" t="s">
        <v>185</v>
      </c>
      <c r="D32" s="54"/>
      <c r="E32" s="6"/>
      <c r="F32" s="19"/>
      <c r="G32" s="25">
        <v>2169.23</v>
      </c>
      <c r="H32" s="25">
        <v>58.97</v>
      </c>
      <c r="I32" s="31"/>
      <c r="J32" s="31"/>
      <c r="K32" s="35"/>
    </row>
    <row r="33" spans="1:11" x14ac:dyDescent="0.25">
      <c r="C33" s="57"/>
      <c r="D33" s="54"/>
      <c r="E33" s="6"/>
      <c r="F33" s="19"/>
      <c r="G33" s="24"/>
      <c r="H33" s="24"/>
      <c r="I33" s="31"/>
      <c r="J33" s="31"/>
      <c r="K33" s="35"/>
    </row>
    <row r="34" spans="1:11" x14ac:dyDescent="0.25">
      <c r="C34" s="58" t="s">
        <v>11</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13</v>
      </c>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2910</v>
      </c>
      <c r="C44" s="60" t="s">
        <v>2911</v>
      </c>
      <c r="D44" s="54" t="s">
        <v>2912</v>
      </c>
      <c r="E44" s="6" t="s">
        <v>196</v>
      </c>
      <c r="F44" s="19">
        <v>250000</v>
      </c>
      <c r="G44" s="24">
        <v>206.47</v>
      </c>
      <c r="H44" s="24">
        <v>5.61</v>
      </c>
      <c r="I44" s="31">
        <v>6.8409645000000001</v>
      </c>
      <c r="J44" s="31"/>
      <c r="K44" s="35"/>
    </row>
    <row r="45" spans="1:11" x14ac:dyDescent="0.25">
      <c r="B45" s="8" t="s">
        <v>2930</v>
      </c>
      <c r="C45" s="60" t="s">
        <v>2931</v>
      </c>
      <c r="D45" s="54" t="s">
        <v>2932</v>
      </c>
      <c r="E45" s="6" t="s">
        <v>196</v>
      </c>
      <c r="F45" s="19">
        <v>250000</v>
      </c>
      <c r="G45" s="24">
        <v>203.31</v>
      </c>
      <c r="H45" s="24">
        <v>5.53</v>
      </c>
      <c r="I45" s="31">
        <v>6.9039105000000003</v>
      </c>
      <c r="J45" s="31"/>
      <c r="K45" s="35"/>
    </row>
    <row r="46" spans="1:11" x14ac:dyDescent="0.25">
      <c r="B46" s="8" t="s">
        <v>2907</v>
      </c>
      <c r="C46" s="60" t="s">
        <v>2908</v>
      </c>
      <c r="D46" s="54" t="s">
        <v>2909</v>
      </c>
      <c r="E46" s="6" t="s">
        <v>196</v>
      </c>
      <c r="F46" s="19">
        <v>197000</v>
      </c>
      <c r="G46" s="24">
        <v>170.64</v>
      </c>
      <c r="H46" s="24">
        <v>4.6399999999999997</v>
      </c>
      <c r="I46" s="31">
        <v>6.7559019999999999</v>
      </c>
      <c r="J46" s="31"/>
      <c r="K46" s="35"/>
    </row>
    <row r="47" spans="1:11" x14ac:dyDescent="0.25">
      <c r="B47" s="8" t="s">
        <v>2898</v>
      </c>
      <c r="C47" s="60" t="s">
        <v>2899</v>
      </c>
      <c r="D47" s="54" t="s">
        <v>2900</v>
      </c>
      <c r="E47" s="6" t="s">
        <v>196</v>
      </c>
      <c r="F47" s="19">
        <v>200000</v>
      </c>
      <c r="G47" s="24">
        <v>167.7</v>
      </c>
      <c r="H47" s="24">
        <v>4.5599999999999996</v>
      </c>
      <c r="I47" s="31">
        <v>6.7204211000000003</v>
      </c>
      <c r="J47" s="31"/>
      <c r="K47" s="35"/>
    </row>
    <row r="48" spans="1:11" x14ac:dyDescent="0.25">
      <c r="B48" s="8" t="s">
        <v>2933</v>
      </c>
      <c r="C48" s="60" t="s">
        <v>2934</v>
      </c>
      <c r="D48" s="54" t="s">
        <v>2935</v>
      </c>
      <c r="E48" s="6" t="s">
        <v>196</v>
      </c>
      <c r="F48" s="19">
        <v>200000</v>
      </c>
      <c r="G48" s="24">
        <v>167.67</v>
      </c>
      <c r="H48" s="24">
        <v>4.5599999999999996</v>
      </c>
      <c r="I48" s="31">
        <v>6.7204727000000002</v>
      </c>
      <c r="J48" s="31"/>
      <c r="K48" s="35"/>
    </row>
    <row r="49" spans="1:11" x14ac:dyDescent="0.25">
      <c r="B49" s="8" t="s">
        <v>2936</v>
      </c>
      <c r="C49" s="60" t="s">
        <v>2937</v>
      </c>
      <c r="D49" s="54" t="s">
        <v>2938</v>
      </c>
      <c r="E49" s="6" t="s">
        <v>196</v>
      </c>
      <c r="F49" s="19">
        <v>185000</v>
      </c>
      <c r="G49" s="24">
        <v>155.04</v>
      </c>
      <c r="H49" s="24">
        <v>4.21</v>
      </c>
      <c r="I49" s="31">
        <v>6.7204727000000002</v>
      </c>
      <c r="J49" s="31"/>
      <c r="K49" s="35"/>
    </row>
    <row r="50" spans="1:11" x14ac:dyDescent="0.25">
      <c r="B50" s="8" t="s">
        <v>2913</v>
      </c>
      <c r="C50" s="60" t="s">
        <v>2914</v>
      </c>
      <c r="D50" s="54" t="s">
        <v>2915</v>
      </c>
      <c r="E50" s="6" t="s">
        <v>196</v>
      </c>
      <c r="F50" s="19">
        <v>175000</v>
      </c>
      <c r="G50" s="24">
        <v>146.84</v>
      </c>
      <c r="H50" s="24">
        <v>3.99</v>
      </c>
      <c r="I50" s="31">
        <v>6.7203695000000003</v>
      </c>
      <c r="J50" s="31"/>
      <c r="K50" s="35"/>
    </row>
    <row r="51" spans="1:11" x14ac:dyDescent="0.25">
      <c r="C51" s="58" t="s">
        <v>185</v>
      </c>
      <c r="D51" s="54"/>
      <c r="E51" s="6"/>
      <c r="F51" s="19"/>
      <c r="G51" s="25">
        <v>1217.67</v>
      </c>
      <c r="H51" s="25">
        <v>33.1</v>
      </c>
      <c r="I51" s="31"/>
      <c r="J51" s="31"/>
      <c r="K51" s="35"/>
    </row>
    <row r="52" spans="1:11" x14ac:dyDescent="0.25">
      <c r="C52" s="57"/>
      <c r="D52" s="54"/>
      <c r="E52" s="6"/>
      <c r="F52" s="19"/>
      <c r="G52" s="24"/>
      <c r="H52" s="24"/>
      <c r="I52" s="31"/>
      <c r="J52" s="31"/>
      <c r="K52" s="35"/>
    </row>
    <row r="53" spans="1:11" x14ac:dyDescent="0.25">
      <c r="C53" s="58" t="s">
        <v>18</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19</v>
      </c>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197</v>
      </c>
      <c r="C65" s="60" t="s">
        <v>198</v>
      </c>
      <c r="D65" s="54"/>
      <c r="E65" s="6"/>
      <c r="F65" s="19"/>
      <c r="G65" s="24">
        <v>149.66999999999999</v>
      </c>
      <c r="H65" s="24">
        <v>4.07</v>
      </c>
      <c r="I65" s="31"/>
      <c r="J65" s="31"/>
      <c r="K65" s="35"/>
    </row>
    <row r="66" spans="1:54" x14ac:dyDescent="0.25">
      <c r="C66" s="58" t="s">
        <v>185</v>
      </c>
      <c r="D66" s="54"/>
      <c r="E66" s="6"/>
      <c r="F66" s="19"/>
      <c r="G66" s="25">
        <v>149.66999999999999</v>
      </c>
      <c r="H66" s="25">
        <v>4.07</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4766</v>
      </c>
      <c r="D69" s="54"/>
      <c r="E69" s="6"/>
      <c r="F69" s="19"/>
      <c r="G69" s="24" t="s">
        <v>2</v>
      </c>
      <c r="H69" s="24" t="s">
        <v>2</v>
      </c>
      <c r="I69" s="31"/>
      <c r="J69" s="31"/>
      <c r="K69" s="35"/>
      <c r="L69" s="3"/>
      <c r="AI69" s="3"/>
      <c r="AV69" s="3"/>
      <c r="AX69" s="3"/>
      <c r="BB69" s="3"/>
    </row>
    <row r="70" spans="1:54" x14ac:dyDescent="0.25">
      <c r="B70" s="8"/>
      <c r="C70" s="60" t="s">
        <v>199</v>
      </c>
      <c r="D70" s="54"/>
      <c r="E70" s="6"/>
      <c r="F70" s="19"/>
      <c r="G70" s="24">
        <v>40.33</v>
      </c>
      <c r="H70" s="24">
        <v>1.1000000000000001</v>
      </c>
      <c r="I70" s="31"/>
      <c r="J70" s="31"/>
      <c r="K70" s="35"/>
    </row>
    <row r="71" spans="1:54" x14ac:dyDescent="0.25">
      <c r="C71" s="58" t="s">
        <v>185</v>
      </c>
      <c r="D71" s="54"/>
      <c r="E71" s="6"/>
      <c r="F71" s="19"/>
      <c r="G71" s="25">
        <v>40.33</v>
      </c>
      <c r="H71" s="25">
        <v>1.1000000000000001</v>
      </c>
      <c r="I71" s="31"/>
      <c r="J71" s="31"/>
      <c r="K71" s="35"/>
    </row>
    <row r="72" spans="1:54" x14ac:dyDescent="0.25">
      <c r="C72" s="57"/>
      <c r="D72" s="54"/>
      <c r="E72" s="6"/>
      <c r="F72" s="19"/>
      <c r="G72" s="24"/>
      <c r="H72" s="24"/>
      <c r="I72" s="31"/>
      <c r="J72" s="31"/>
      <c r="K72" s="35"/>
    </row>
    <row r="73" spans="1:54" x14ac:dyDescent="0.25">
      <c r="C73" s="61" t="s">
        <v>200</v>
      </c>
      <c r="D73" s="55"/>
      <c r="E73" s="5"/>
      <c r="F73" s="20"/>
      <c r="G73" s="26">
        <v>3678.55</v>
      </c>
      <c r="H73" s="26">
        <v>100</v>
      </c>
      <c r="I73" s="32"/>
      <c r="J73" s="32"/>
      <c r="K73" s="36"/>
    </row>
    <row r="76" spans="1:54" x14ac:dyDescent="0.25">
      <c r="C76" s="1" t="s">
        <v>201</v>
      </c>
    </row>
    <row r="77" spans="1:54" x14ac:dyDescent="0.25">
      <c r="C77" s="37" t="s">
        <v>202</v>
      </c>
      <c r="D77" s="37"/>
      <c r="E77" s="37"/>
      <c r="F77" s="37"/>
      <c r="G77" s="37"/>
      <c r="H77" s="37"/>
      <c r="I77" s="37"/>
      <c r="J77" s="37"/>
      <c r="K77" s="37"/>
    </row>
    <row r="78" spans="1:54" x14ac:dyDescent="0.25">
      <c r="C78" s="2" t="s">
        <v>203</v>
      </c>
    </row>
    <row r="79" spans="1:54" x14ac:dyDescent="0.25">
      <c r="C79" s="2" t="s">
        <v>204</v>
      </c>
    </row>
    <row r="80" spans="1:54" ht="30" customHeight="1" x14ac:dyDescent="0.25">
      <c r="C80" s="91" t="s">
        <v>205</v>
      </c>
      <c r="D80" s="92"/>
      <c r="E80" s="92"/>
      <c r="F80" s="92"/>
      <c r="G80" s="92"/>
      <c r="H80" s="92"/>
      <c r="I80" s="92"/>
      <c r="J80" s="92"/>
      <c r="K80" s="92"/>
    </row>
    <row r="81" spans="3:5" x14ac:dyDescent="0.25">
      <c r="C81" s="2" t="s">
        <v>206</v>
      </c>
    </row>
    <row r="83" spans="3:5" x14ac:dyDescent="0.25">
      <c r="C83" s="1" t="s">
        <v>4909</v>
      </c>
      <c r="E83" s="88" t="s">
        <v>4910</v>
      </c>
    </row>
    <row r="84" spans="3:5" x14ac:dyDescent="0.25">
      <c r="E84" s="2" t="s">
        <v>4951</v>
      </c>
    </row>
  </sheetData>
  <mergeCells count="1">
    <mergeCell ref="C80:K80"/>
  </mergeCells>
  <hyperlinks>
    <hyperlink ref="J2" location="'Index'!A1" display="'Index'!A1" xr:uid="{A4870CD0-A556-4827-9013-DD93C9D9B8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D8284-5048-4249-B792-5282A46D2FC1}">
  <sheetPr codeName="Sheet1"/>
  <dimension ref="A1:IV79"/>
  <sheetViews>
    <sheetView showGridLines="0" zoomScale="90" zoomScaleNormal="90" workbookViewId="0">
      <pane ySplit="6" topLeftCell="A59"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2739</v>
      </c>
      <c r="J2" s="38" t="s">
        <v>4443</v>
      </c>
    </row>
    <row r="3" spans="1:54" ht="16.5" x14ac:dyDescent="0.3">
      <c r="C3" s="1" t="s">
        <v>28</v>
      </c>
      <c r="D3" s="21" t="s">
        <v>2939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2518</v>
      </c>
      <c r="C24" s="60" t="s">
        <v>2519</v>
      </c>
      <c r="D24" s="54" t="s">
        <v>2520</v>
      </c>
      <c r="E24" s="6" t="s">
        <v>196</v>
      </c>
      <c r="F24" s="19">
        <v>100000</v>
      </c>
      <c r="G24" s="24">
        <v>101.32</v>
      </c>
      <c r="H24" s="24">
        <v>3.49</v>
      </c>
      <c r="I24" s="31">
        <v>6.9059853999999996</v>
      </c>
      <c r="J24" s="31"/>
      <c r="K24" s="35"/>
    </row>
    <row r="25" spans="1:11" x14ac:dyDescent="0.25">
      <c r="C25" s="58" t="s">
        <v>185</v>
      </c>
      <c r="D25" s="54"/>
      <c r="E25" s="6"/>
      <c r="F25" s="19"/>
      <c r="G25" s="25">
        <v>101.32</v>
      </c>
      <c r="H25" s="25">
        <v>3.49</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2940</v>
      </c>
      <c r="C28" s="60" t="s">
        <v>2941</v>
      </c>
      <c r="D28" s="54" t="s">
        <v>2942</v>
      </c>
      <c r="E28" s="6" t="s">
        <v>196</v>
      </c>
      <c r="F28" s="19">
        <v>1950000</v>
      </c>
      <c r="G28" s="24">
        <v>1924.9</v>
      </c>
      <c r="H28" s="24">
        <v>66.37</v>
      </c>
      <c r="I28" s="31">
        <v>7.3493158000000003</v>
      </c>
      <c r="J28" s="31"/>
      <c r="K28" s="35"/>
    </row>
    <row r="29" spans="1:11" x14ac:dyDescent="0.25">
      <c r="C29" s="58" t="s">
        <v>185</v>
      </c>
      <c r="D29" s="54"/>
      <c r="E29" s="6"/>
      <c r="F29" s="19"/>
      <c r="G29" s="25">
        <v>1924.9</v>
      </c>
      <c r="H29" s="25">
        <v>66.37</v>
      </c>
      <c r="I29" s="31"/>
      <c r="J29" s="31"/>
      <c r="K29" s="35"/>
    </row>
    <row r="30" spans="1:11" x14ac:dyDescent="0.25">
      <c r="C30" s="57"/>
      <c r="D30" s="54"/>
      <c r="E30" s="6"/>
      <c r="F30" s="19"/>
      <c r="G30" s="24"/>
      <c r="H30" s="24"/>
      <c r="I30" s="31"/>
      <c r="J30" s="31"/>
      <c r="K30" s="35"/>
    </row>
    <row r="31" spans="1:11" x14ac:dyDescent="0.25">
      <c r="C31" s="58" t="s">
        <v>11</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A33" s="10"/>
      <c r="B33" s="28"/>
      <c r="C33" s="58" t="s">
        <v>13</v>
      </c>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2943</v>
      </c>
      <c r="C41" s="60" t="s">
        <v>2944</v>
      </c>
      <c r="D41" s="54" t="s">
        <v>2945</v>
      </c>
      <c r="E41" s="6" t="s">
        <v>196</v>
      </c>
      <c r="F41" s="19">
        <v>315000</v>
      </c>
      <c r="G41" s="24">
        <v>249.32</v>
      </c>
      <c r="H41" s="24">
        <v>8.6</v>
      </c>
      <c r="I41" s="31">
        <v>6.9789159999999999</v>
      </c>
      <c r="J41" s="31"/>
      <c r="K41" s="35"/>
    </row>
    <row r="42" spans="1:11" x14ac:dyDescent="0.25">
      <c r="B42" s="8" t="s">
        <v>2907</v>
      </c>
      <c r="C42" s="60" t="s">
        <v>2908</v>
      </c>
      <c r="D42" s="54" t="s">
        <v>2909</v>
      </c>
      <c r="E42" s="6" t="s">
        <v>196</v>
      </c>
      <c r="F42" s="19">
        <v>200000</v>
      </c>
      <c r="G42" s="24">
        <v>173.24</v>
      </c>
      <c r="H42" s="24">
        <v>5.97</v>
      </c>
      <c r="I42" s="31">
        <v>6.7559019999999999</v>
      </c>
      <c r="J42" s="31"/>
      <c r="K42" s="35"/>
    </row>
    <row r="43" spans="1:11" x14ac:dyDescent="0.25">
      <c r="B43" s="8" t="s">
        <v>2946</v>
      </c>
      <c r="C43" s="60" t="s">
        <v>2947</v>
      </c>
      <c r="D43" s="54" t="s">
        <v>2948</v>
      </c>
      <c r="E43" s="6" t="s">
        <v>196</v>
      </c>
      <c r="F43" s="19">
        <v>150000</v>
      </c>
      <c r="G43" s="24">
        <v>113.21</v>
      </c>
      <c r="H43" s="24">
        <v>3.9</v>
      </c>
      <c r="I43" s="31">
        <v>7.1817137999999998</v>
      </c>
      <c r="J43" s="31"/>
      <c r="K43" s="35"/>
    </row>
    <row r="44" spans="1:11" x14ac:dyDescent="0.25">
      <c r="B44" s="8" t="s">
        <v>2930</v>
      </c>
      <c r="C44" s="60" t="s">
        <v>2931</v>
      </c>
      <c r="D44" s="54" t="s">
        <v>2932</v>
      </c>
      <c r="E44" s="6" t="s">
        <v>196</v>
      </c>
      <c r="F44" s="19">
        <v>125000</v>
      </c>
      <c r="G44" s="24">
        <v>101.66</v>
      </c>
      <c r="H44" s="24">
        <v>3.51</v>
      </c>
      <c r="I44" s="31">
        <v>6.9039105000000003</v>
      </c>
      <c r="J44" s="31"/>
      <c r="K44" s="35"/>
    </row>
    <row r="45" spans="1:11" x14ac:dyDescent="0.25">
      <c r="B45" s="8" t="s">
        <v>2949</v>
      </c>
      <c r="C45" s="60" t="s">
        <v>2950</v>
      </c>
      <c r="D45" s="54" t="s">
        <v>2951</v>
      </c>
      <c r="E45" s="6" t="s">
        <v>196</v>
      </c>
      <c r="F45" s="19">
        <v>125000</v>
      </c>
      <c r="G45" s="24">
        <v>97.11</v>
      </c>
      <c r="H45" s="24">
        <v>3.35</v>
      </c>
      <c r="I45" s="31">
        <v>7.0525513000000002</v>
      </c>
      <c r="J45" s="31"/>
      <c r="K45" s="35"/>
    </row>
    <row r="46" spans="1:11" x14ac:dyDescent="0.25">
      <c r="C46" s="58" t="s">
        <v>185</v>
      </c>
      <c r="D46" s="54"/>
      <c r="E46" s="6"/>
      <c r="F46" s="19"/>
      <c r="G46" s="25">
        <v>734.54</v>
      </c>
      <c r="H46" s="25">
        <v>25.33</v>
      </c>
      <c r="I46" s="31"/>
      <c r="J46" s="31"/>
      <c r="K46" s="35"/>
    </row>
    <row r="47" spans="1:11" x14ac:dyDescent="0.25">
      <c r="C47" s="57"/>
      <c r="D47" s="54"/>
      <c r="E47" s="6"/>
      <c r="F47" s="19"/>
      <c r="G47" s="24"/>
      <c r="H47" s="24"/>
      <c r="I47" s="31"/>
      <c r="J47" s="31"/>
      <c r="K47" s="35"/>
    </row>
    <row r="48" spans="1:11" x14ac:dyDescent="0.25">
      <c r="C48" s="58" t="s">
        <v>18</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19</v>
      </c>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23</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24</v>
      </c>
      <c r="D59" s="54"/>
      <c r="E59" s="6"/>
      <c r="F59" s="19"/>
      <c r="G59" s="24"/>
      <c r="H59" s="24"/>
      <c r="I59" s="31"/>
      <c r="J59" s="31"/>
      <c r="K59" s="35"/>
    </row>
    <row r="60" spans="1:54" x14ac:dyDescent="0.25">
      <c r="B60" s="8" t="s">
        <v>197</v>
      </c>
      <c r="C60" s="60" t="s">
        <v>198</v>
      </c>
      <c r="D60" s="54"/>
      <c r="E60" s="6"/>
      <c r="F60" s="19"/>
      <c r="G60" s="24">
        <v>116.84</v>
      </c>
      <c r="H60" s="24">
        <v>4.03</v>
      </c>
      <c r="I60" s="31"/>
      <c r="J60" s="31"/>
      <c r="K60" s="35"/>
    </row>
    <row r="61" spans="1:54" x14ac:dyDescent="0.25">
      <c r="C61" s="58" t="s">
        <v>185</v>
      </c>
      <c r="D61" s="54"/>
      <c r="E61" s="6"/>
      <c r="F61" s="19"/>
      <c r="G61" s="25">
        <v>116.84</v>
      </c>
      <c r="H61" s="25">
        <v>4.03</v>
      </c>
      <c r="I61" s="31"/>
      <c r="J61" s="31"/>
      <c r="K61" s="35"/>
    </row>
    <row r="62" spans="1:54" x14ac:dyDescent="0.25">
      <c r="C62" s="57"/>
      <c r="D62" s="54"/>
      <c r="E62" s="6"/>
      <c r="F62" s="19"/>
      <c r="G62" s="24"/>
      <c r="H62" s="24"/>
      <c r="I62" s="31"/>
      <c r="J62" s="31"/>
      <c r="K62" s="35"/>
    </row>
    <row r="63" spans="1:54" x14ac:dyDescent="0.25">
      <c r="A63" s="10"/>
      <c r="B63" s="28"/>
      <c r="C63" s="58" t="s">
        <v>25</v>
      </c>
      <c r="D63" s="54"/>
      <c r="E63" s="6"/>
      <c r="F63" s="19"/>
      <c r="G63" s="24"/>
      <c r="H63" s="24"/>
      <c r="I63" s="31"/>
      <c r="J63" s="31"/>
      <c r="K63" s="35"/>
    </row>
    <row r="64" spans="1:54" s="2" customFormat="1" ht="13.5" x14ac:dyDescent="0.25">
      <c r="A64" s="28"/>
      <c r="B64" s="28"/>
      <c r="C64" s="57" t="s">
        <v>4766</v>
      </c>
      <c r="D64" s="54"/>
      <c r="E64" s="6"/>
      <c r="F64" s="19"/>
      <c r="G64" s="24" t="s">
        <v>2</v>
      </c>
      <c r="H64" s="24" t="s">
        <v>2</v>
      </c>
      <c r="I64" s="31"/>
      <c r="J64" s="31"/>
      <c r="K64" s="35"/>
      <c r="L64" s="3"/>
      <c r="AI64" s="3"/>
      <c r="AV64" s="3"/>
      <c r="AX64" s="3"/>
      <c r="BB64" s="3"/>
    </row>
    <row r="65" spans="2:11" x14ac:dyDescent="0.25">
      <c r="B65" s="8"/>
      <c r="C65" s="60" t="s">
        <v>199</v>
      </c>
      <c r="D65" s="54"/>
      <c r="E65" s="6"/>
      <c r="F65" s="19"/>
      <c r="G65" s="24">
        <v>22.54</v>
      </c>
      <c r="H65" s="24">
        <v>0.78</v>
      </c>
      <c r="I65" s="31"/>
      <c r="J65" s="31"/>
      <c r="K65" s="35"/>
    </row>
    <row r="66" spans="2:11" x14ac:dyDescent="0.25">
      <c r="C66" s="58" t="s">
        <v>185</v>
      </c>
      <c r="D66" s="54"/>
      <c r="E66" s="6"/>
      <c r="F66" s="19"/>
      <c r="G66" s="25">
        <v>22.54</v>
      </c>
      <c r="H66" s="25">
        <v>0.78</v>
      </c>
      <c r="I66" s="31"/>
      <c r="J66" s="31"/>
      <c r="K66" s="35"/>
    </row>
    <row r="67" spans="2:11" x14ac:dyDescent="0.25">
      <c r="C67" s="57"/>
      <c r="D67" s="54"/>
      <c r="E67" s="6"/>
      <c r="F67" s="19"/>
      <c r="G67" s="24"/>
      <c r="H67" s="24"/>
      <c r="I67" s="31"/>
      <c r="J67" s="31"/>
      <c r="K67" s="35"/>
    </row>
    <row r="68" spans="2:11" x14ac:dyDescent="0.25">
      <c r="C68" s="61" t="s">
        <v>200</v>
      </c>
      <c r="D68" s="55"/>
      <c r="E68" s="5"/>
      <c r="F68" s="20"/>
      <c r="G68" s="26">
        <v>2900.14</v>
      </c>
      <c r="H68" s="26">
        <v>100</v>
      </c>
      <c r="I68" s="32"/>
      <c r="J68" s="32"/>
      <c r="K68" s="36"/>
    </row>
    <row r="71" spans="2:11" x14ac:dyDescent="0.25">
      <c r="C71" s="1" t="s">
        <v>201</v>
      </c>
    </row>
    <row r="72" spans="2:11" x14ac:dyDescent="0.25">
      <c r="C72" s="37" t="s">
        <v>202</v>
      </c>
      <c r="D72" s="37"/>
      <c r="E72" s="37"/>
      <c r="F72" s="37"/>
      <c r="G72" s="37"/>
      <c r="H72" s="37"/>
      <c r="I72" s="37"/>
      <c r="J72" s="37"/>
      <c r="K72" s="37"/>
    </row>
    <row r="73" spans="2:11" x14ac:dyDescent="0.25">
      <c r="C73" s="2" t="s">
        <v>203</v>
      </c>
    </row>
    <row r="74" spans="2:11" x14ac:dyDescent="0.25">
      <c r="C74" s="2" t="s">
        <v>204</v>
      </c>
    </row>
    <row r="75" spans="2:11" ht="30" customHeight="1" x14ac:dyDescent="0.25">
      <c r="C75" s="91" t="s">
        <v>205</v>
      </c>
      <c r="D75" s="92"/>
      <c r="E75" s="92"/>
      <c r="F75" s="92"/>
      <c r="G75" s="92"/>
      <c r="H75" s="92"/>
      <c r="I75" s="92"/>
      <c r="J75" s="92"/>
      <c r="K75" s="92"/>
    </row>
    <row r="76" spans="2:11" x14ac:dyDescent="0.25">
      <c r="C76" s="2" t="s">
        <v>206</v>
      </c>
    </row>
    <row r="78" spans="2:11" x14ac:dyDescent="0.25">
      <c r="C78" s="1" t="s">
        <v>4909</v>
      </c>
      <c r="E78" s="88" t="s">
        <v>4910</v>
      </c>
    </row>
    <row r="79" spans="2:11" x14ac:dyDescent="0.25">
      <c r="E79" s="2" t="s">
        <v>4951</v>
      </c>
    </row>
  </sheetData>
  <mergeCells count="1">
    <mergeCell ref="C75:K75"/>
  </mergeCells>
  <hyperlinks>
    <hyperlink ref="J2" location="'Index'!A1" display="'Index'!A1" xr:uid="{74934D70-8EB7-4637-8505-6EF42210DD0F}"/>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E0CD1-B754-48C6-9298-92077486BB05}">
  <sheetPr codeName="Sheet1"/>
  <dimension ref="A1:IV111"/>
  <sheetViews>
    <sheetView showGridLines="0" zoomScale="90" zoomScaleNormal="90" workbookViewId="0">
      <pane ySplit="6" topLeftCell="A91"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2762</v>
      </c>
      <c r="J2" s="38" t="s">
        <v>4443</v>
      </c>
    </row>
    <row r="3" spans="1:54" ht="16.5" x14ac:dyDescent="0.3">
      <c r="C3" s="1" t="s">
        <v>28</v>
      </c>
      <c r="D3" s="21" t="s">
        <v>2952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59</v>
      </c>
      <c r="C11" s="60" t="s">
        <v>60</v>
      </c>
      <c r="D11" s="54" t="s">
        <v>61</v>
      </c>
      <c r="E11" s="6" t="s">
        <v>44</v>
      </c>
      <c r="F11" s="19">
        <v>3600000</v>
      </c>
      <c r="G11" s="24">
        <v>35258.400000000001</v>
      </c>
      <c r="H11" s="24">
        <v>6.84</v>
      </c>
      <c r="I11" s="31"/>
      <c r="J11" s="31"/>
      <c r="K11" s="35"/>
    </row>
    <row r="12" spans="1:54" x14ac:dyDescent="0.25">
      <c r="B12" s="8" t="s">
        <v>1174</v>
      </c>
      <c r="C12" s="60" t="s">
        <v>1175</v>
      </c>
      <c r="D12" s="54" t="s">
        <v>1176</v>
      </c>
      <c r="E12" s="6" t="s">
        <v>91</v>
      </c>
      <c r="F12" s="19">
        <v>741783</v>
      </c>
      <c r="G12" s="24">
        <v>25412.74</v>
      </c>
      <c r="H12" s="24">
        <v>4.93</v>
      </c>
      <c r="I12" s="31"/>
      <c r="J12" s="31"/>
      <c r="K12" s="35"/>
    </row>
    <row r="13" spans="1:54" x14ac:dyDescent="0.25">
      <c r="B13" s="8" t="s">
        <v>333</v>
      </c>
      <c r="C13" s="60" t="s">
        <v>334</v>
      </c>
      <c r="D13" s="54" t="s">
        <v>335</v>
      </c>
      <c r="E13" s="6" t="s">
        <v>123</v>
      </c>
      <c r="F13" s="19">
        <v>2500000</v>
      </c>
      <c r="G13" s="24">
        <v>23083.75</v>
      </c>
      <c r="H13" s="24">
        <v>4.4800000000000004</v>
      </c>
      <c r="I13" s="31"/>
      <c r="J13" s="31"/>
      <c r="K13" s="35"/>
    </row>
    <row r="14" spans="1:54" x14ac:dyDescent="0.25">
      <c r="B14" s="8" t="s">
        <v>461</v>
      </c>
      <c r="C14" s="60" t="s">
        <v>462</v>
      </c>
      <c r="D14" s="54" t="s">
        <v>463</v>
      </c>
      <c r="E14" s="6" t="s">
        <v>72</v>
      </c>
      <c r="F14" s="19">
        <v>700000</v>
      </c>
      <c r="G14" s="24">
        <v>22120.7</v>
      </c>
      <c r="H14" s="24">
        <v>4.29</v>
      </c>
      <c r="I14" s="31"/>
      <c r="J14" s="31"/>
      <c r="K14" s="35"/>
    </row>
    <row r="15" spans="1:54" x14ac:dyDescent="0.25">
      <c r="B15" s="8" t="s">
        <v>527</v>
      </c>
      <c r="C15" s="60" t="s">
        <v>528</v>
      </c>
      <c r="D15" s="54" t="s">
        <v>529</v>
      </c>
      <c r="E15" s="6" t="s">
        <v>105</v>
      </c>
      <c r="F15" s="19">
        <v>1900000</v>
      </c>
      <c r="G15" s="24">
        <v>20795.5</v>
      </c>
      <c r="H15" s="24">
        <v>4.03</v>
      </c>
      <c r="I15" s="31"/>
      <c r="J15" s="31"/>
      <c r="K15" s="35"/>
    </row>
    <row r="16" spans="1:54" x14ac:dyDescent="0.25">
      <c r="B16" s="8" t="s">
        <v>543</v>
      </c>
      <c r="C16" s="60" t="s">
        <v>544</v>
      </c>
      <c r="D16" s="54" t="s">
        <v>545</v>
      </c>
      <c r="E16" s="6" t="s">
        <v>105</v>
      </c>
      <c r="F16" s="19">
        <v>611360</v>
      </c>
      <c r="G16" s="24">
        <v>17715.990000000002</v>
      </c>
      <c r="H16" s="24">
        <v>3.43</v>
      </c>
      <c r="I16" s="31"/>
      <c r="J16" s="31"/>
      <c r="K16" s="35"/>
    </row>
    <row r="17" spans="2:11" x14ac:dyDescent="0.25">
      <c r="B17" s="8" t="s">
        <v>589</v>
      </c>
      <c r="C17" s="60" t="s">
        <v>590</v>
      </c>
      <c r="D17" s="54" t="s">
        <v>591</v>
      </c>
      <c r="E17" s="6" t="s">
        <v>243</v>
      </c>
      <c r="F17" s="19">
        <v>11291240</v>
      </c>
      <c r="G17" s="24">
        <v>16985.41</v>
      </c>
      <c r="H17" s="24">
        <v>3.29</v>
      </c>
      <c r="I17" s="31"/>
      <c r="J17" s="31"/>
      <c r="K17" s="35"/>
    </row>
    <row r="18" spans="2:11" x14ac:dyDescent="0.25">
      <c r="B18" s="8" t="s">
        <v>2588</v>
      </c>
      <c r="C18" s="60" t="s">
        <v>2589</v>
      </c>
      <c r="D18" s="54" t="s">
        <v>2590</v>
      </c>
      <c r="E18" s="6" t="s">
        <v>65</v>
      </c>
      <c r="F18" s="19">
        <v>2180676</v>
      </c>
      <c r="G18" s="24">
        <v>16442.3</v>
      </c>
      <c r="H18" s="24">
        <v>3.19</v>
      </c>
      <c r="I18" s="31"/>
      <c r="J18" s="31"/>
      <c r="K18" s="35"/>
    </row>
    <row r="19" spans="2:11" x14ac:dyDescent="0.25">
      <c r="B19" s="8" t="s">
        <v>151</v>
      </c>
      <c r="C19" s="60" t="s">
        <v>152</v>
      </c>
      <c r="D19" s="54" t="s">
        <v>153</v>
      </c>
      <c r="E19" s="6" t="s">
        <v>131</v>
      </c>
      <c r="F19" s="19">
        <v>3300000</v>
      </c>
      <c r="G19" s="24">
        <v>15889.5</v>
      </c>
      <c r="H19" s="24">
        <v>3.08</v>
      </c>
      <c r="I19" s="31"/>
      <c r="J19" s="31"/>
      <c r="K19" s="35"/>
    </row>
    <row r="20" spans="2:11" x14ac:dyDescent="0.25">
      <c r="B20" s="8" t="s">
        <v>577</v>
      </c>
      <c r="C20" s="60" t="s">
        <v>578</v>
      </c>
      <c r="D20" s="54" t="s">
        <v>579</v>
      </c>
      <c r="E20" s="6" t="s">
        <v>580</v>
      </c>
      <c r="F20" s="19">
        <v>11000000</v>
      </c>
      <c r="G20" s="24">
        <v>13305.6</v>
      </c>
      <c r="H20" s="24">
        <v>2.58</v>
      </c>
      <c r="I20" s="31"/>
      <c r="J20" s="31"/>
      <c r="K20" s="35"/>
    </row>
    <row r="21" spans="2:11" x14ac:dyDescent="0.25">
      <c r="B21" s="8" t="s">
        <v>2953</v>
      </c>
      <c r="C21" s="60" t="s">
        <v>2954</v>
      </c>
      <c r="D21" s="54" t="s">
        <v>2955</v>
      </c>
      <c r="E21" s="6" t="s">
        <v>139</v>
      </c>
      <c r="F21" s="19">
        <v>7000000</v>
      </c>
      <c r="G21" s="24">
        <v>12245.8</v>
      </c>
      <c r="H21" s="24">
        <v>2.37</v>
      </c>
      <c r="I21" s="31"/>
      <c r="J21" s="31"/>
      <c r="K21" s="35"/>
    </row>
    <row r="22" spans="2:11" x14ac:dyDescent="0.25">
      <c r="B22" s="8" t="s">
        <v>2956</v>
      </c>
      <c r="C22" s="60" t="s">
        <v>2957</v>
      </c>
      <c r="D22" s="54" t="s">
        <v>2958</v>
      </c>
      <c r="E22" s="6" t="s">
        <v>131</v>
      </c>
      <c r="F22" s="19">
        <v>1538843</v>
      </c>
      <c r="G22" s="24">
        <v>12070.68</v>
      </c>
      <c r="H22" s="24">
        <v>2.34</v>
      </c>
      <c r="I22" s="31"/>
      <c r="J22" s="31"/>
      <c r="K22" s="35"/>
    </row>
    <row r="23" spans="2:11" x14ac:dyDescent="0.25">
      <c r="B23" s="8" t="s">
        <v>507</v>
      </c>
      <c r="C23" s="60" t="s">
        <v>508</v>
      </c>
      <c r="D23" s="54" t="s">
        <v>509</v>
      </c>
      <c r="E23" s="6" t="s">
        <v>72</v>
      </c>
      <c r="F23" s="19">
        <v>700000</v>
      </c>
      <c r="G23" s="24">
        <v>11422.6</v>
      </c>
      <c r="H23" s="24">
        <v>2.21</v>
      </c>
      <c r="I23" s="31"/>
      <c r="J23" s="31"/>
      <c r="K23" s="35"/>
    </row>
    <row r="24" spans="2:11" x14ac:dyDescent="0.25">
      <c r="B24" s="8" t="s">
        <v>552</v>
      </c>
      <c r="C24" s="60" t="s">
        <v>553</v>
      </c>
      <c r="D24" s="54" t="s">
        <v>554</v>
      </c>
      <c r="E24" s="6" t="s">
        <v>164</v>
      </c>
      <c r="F24" s="19">
        <v>3499970</v>
      </c>
      <c r="G24" s="24">
        <v>11415.15</v>
      </c>
      <c r="H24" s="24">
        <v>2.21</v>
      </c>
      <c r="I24" s="31"/>
      <c r="J24" s="31"/>
      <c r="K24" s="35"/>
    </row>
    <row r="25" spans="2:11" x14ac:dyDescent="0.25">
      <c r="B25" s="8" t="s">
        <v>1083</v>
      </c>
      <c r="C25" s="60" t="s">
        <v>1084</v>
      </c>
      <c r="D25" s="54" t="s">
        <v>1085</v>
      </c>
      <c r="E25" s="6" t="s">
        <v>127</v>
      </c>
      <c r="F25" s="19">
        <v>1300000</v>
      </c>
      <c r="G25" s="24">
        <v>10782.85</v>
      </c>
      <c r="H25" s="24">
        <v>2.09</v>
      </c>
      <c r="I25" s="31"/>
      <c r="J25" s="31"/>
      <c r="K25" s="35"/>
    </row>
    <row r="26" spans="2:11" x14ac:dyDescent="0.25">
      <c r="B26" s="8" t="s">
        <v>177</v>
      </c>
      <c r="C26" s="60" t="s">
        <v>178</v>
      </c>
      <c r="D26" s="54" t="s">
        <v>179</v>
      </c>
      <c r="E26" s="6" t="s">
        <v>180</v>
      </c>
      <c r="F26" s="19">
        <v>40000</v>
      </c>
      <c r="G26" s="24">
        <v>10530</v>
      </c>
      <c r="H26" s="24">
        <v>2.04</v>
      </c>
      <c r="I26" s="31"/>
      <c r="J26" s="31"/>
      <c r="K26" s="35"/>
    </row>
    <row r="27" spans="2:11" x14ac:dyDescent="0.25">
      <c r="B27" s="8" t="s">
        <v>1177</v>
      </c>
      <c r="C27" s="60" t="s">
        <v>1178</v>
      </c>
      <c r="D27" s="54" t="s">
        <v>1179</v>
      </c>
      <c r="E27" s="6" t="s">
        <v>127</v>
      </c>
      <c r="F27" s="19">
        <v>2855012</v>
      </c>
      <c r="G27" s="24">
        <v>10496.45</v>
      </c>
      <c r="H27" s="24">
        <v>2.04</v>
      </c>
      <c r="I27" s="31"/>
      <c r="J27" s="31"/>
      <c r="K27" s="35"/>
    </row>
    <row r="28" spans="2:11" x14ac:dyDescent="0.25">
      <c r="B28" s="8" t="s">
        <v>1823</v>
      </c>
      <c r="C28" s="60" t="s">
        <v>1824</v>
      </c>
      <c r="D28" s="54" t="s">
        <v>1825</v>
      </c>
      <c r="E28" s="6" t="s">
        <v>218</v>
      </c>
      <c r="F28" s="19">
        <v>2225742</v>
      </c>
      <c r="G28" s="24">
        <v>8994.2199999999993</v>
      </c>
      <c r="H28" s="24">
        <v>1.74</v>
      </c>
      <c r="I28" s="31"/>
      <c r="J28" s="31"/>
      <c r="K28" s="35"/>
    </row>
    <row r="29" spans="2:11" x14ac:dyDescent="0.25">
      <c r="B29" s="8" t="s">
        <v>66</v>
      </c>
      <c r="C29" s="60" t="s">
        <v>67</v>
      </c>
      <c r="D29" s="54" t="s">
        <v>68</v>
      </c>
      <c r="E29" s="6" t="s">
        <v>44</v>
      </c>
      <c r="F29" s="19">
        <v>2500000</v>
      </c>
      <c r="G29" s="24">
        <v>8835</v>
      </c>
      <c r="H29" s="24">
        <v>1.71</v>
      </c>
      <c r="I29" s="31"/>
      <c r="J29" s="31"/>
      <c r="K29" s="35"/>
    </row>
    <row r="30" spans="2:11" x14ac:dyDescent="0.25">
      <c r="B30" s="8" t="s">
        <v>925</v>
      </c>
      <c r="C30" s="60" t="s">
        <v>926</v>
      </c>
      <c r="D30" s="54" t="s">
        <v>927</v>
      </c>
      <c r="E30" s="6" t="s">
        <v>123</v>
      </c>
      <c r="F30" s="19">
        <v>900000</v>
      </c>
      <c r="G30" s="24">
        <v>8739.9</v>
      </c>
      <c r="H30" s="24">
        <v>1.69</v>
      </c>
      <c r="I30" s="31"/>
      <c r="J30" s="31"/>
      <c r="K30" s="35"/>
    </row>
    <row r="31" spans="2:11" x14ac:dyDescent="0.25">
      <c r="B31" s="8" t="s">
        <v>2371</v>
      </c>
      <c r="C31" s="60" t="s">
        <v>2372</v>
      </c>
      <c r="D31" s="54" t="s">
        <v>2373</v>
      </c>
      <c r="E31" s="6" t="s">
        <v>146</v>
      </c>
      <c r="F31" s="19">
        <v>3001226</v>
      </c>
      <c r="G31" s="24">
        <v>7770.17</v>
      </c>
      <c r="H31" s="24">
        <v>1.51</v>
      </c>
      <c r="I31" s="31"/>
      <c r="J31" s="31"/>
      <c r="K31" s="35"/>
    </row>
    <row r="32" spans="2:11" x14ac:dyDescent="0.25">
      <c r="B32" s="8" t="s">
        <v>549</v>
      </c>
      <c r="C32" s="60" t="s">
        <v>550</v>
      </c>
      <c r="D32" s="54" t="s">
        <v>551</v>
      </c>
      <c r="E32" s="6" t="s">
        <v>131</v>
      </c>
      <c r="F32" s="19">
        <v>6660154</v>
      </c>
      <c r="G32" s="24">
        <v>6998.49</v>
      </c>
      <c r="H32" s="24">
        <v>1.36</v>
      </c>
      <c r="I32" s="31"/>
      <c r="J32" s="31"/>
      <c r="K32" s="35"/>
    </row>
    <row r="33" spans="2:11" x14ac:dyDescent="0.25">
      <c r="B33" s="8" t="s">
        <v>1092</v>
      </c>
      <c r="C33" s="60" t="s">
        <v>1093</v>
      </c>
      <c r="D33" s="54" t="s">
        <v>1094</v>
      </c>
      <c r="E33" s="6" t="s">
        <v>123</v>
      </c>
      <c r="F33" s="19">
        <v>900000</v>
      </c>
      <c r="G33" s="24">
        <v>6979.5</v>
      </c>
      <c r="H33" s="24">
        <v>1.35</v>
      </c>
      <c r="I33" s="31"/>
      <c r="J33" s="31"/>
      <c r="K33" s="35"/>
    </row>
    <row r="34" spans="2:11" x14ac:dyDescent="0.25">
      <c r="B34" s="8" t="s">
        <v>558</v>
      </c>
      <c r="C34" s="60" t="s">
        <v>559</v>
      </c>
      <c r="D34" s="54" t="s">
        <v>560</v>
      </c>
      <c r="E34" s="6" t="s">
        <v>127</v>
      </c>
      <c r="F34" s="19">
        <v>900000</v>
      </c>
      <c r="G34" s="24">
        <v>5221.8</v>
      </c>
      <c r="H34" s="24">
        <v>1.01</v>
      </c>
      <c r="I34" s="31"/>
      <c r="J34" s="31"/>
      <c r="K34" s="35"/>
    </row>
    <row r="35" spans="2:11" x14ac:dyDescent="0.25">
      <c r="B35" s="8" t="s">
        <v>1180</v>
      </c>
      <c r="C35" s="60" t="s">
        <v>1181</v>
      </c>
      <c r="D35" s="54" t="s">
        <v>1182</v>
      </c>
      <c r="E35" s="6" t="s">
        <v>139</v>
      </c>
      <c r="F35" s="19">
        <v>1000000</v>
      </c>
      <c r="G35" s="24">
        <v>4858</v>
      </c>
      <c r="H35" s="24">
        <v>0.94</v>
      </c>
      <c r="I35" s="31"/>
      <c r="J35" s="31"/>
      <c r="K35" s="35"/>
    </row>
    <row r="36" spans="2:11" x14ac:dyDescent="0.25">
      <c r="B36" s="8" t="s">
        <v>363</v>
      </c>
      <c r="C36" s="60" t="s">
        <v>364</v>
      </c>
      <c r="D36" s="54" t="s">
        <v>365</v>
      </c>
      <c r="E36" s="6" t="s">
        <v>91</v>
      </c>
      <c r="F36" s="19">
        <v>1812156</v>
      </c>
      <c r="G36" s="24">
        <v>4311.12</v>
      </c>
      <c r="H36" s="24">
        <v>0.84</v>
      </c>
      <c r="I36" s="31"/>
      <c r="J36" s="31"/>
      <c r="K36" s="35"/>
    </row>
    <row r="37" spans="2:11" x14ac:dyDescent="0.25">
      <c r="B37" s="8" t="s">
        <v>931</v>
      </c>
      <c r="C37" s="60" t="s">
        <v>932</v>
      </c>
      <c r="D37" s="54" t="s">
        <v>933</v>
      </c>
      <c r="E37" s="6" t="s">
        <v>139</v>
      </c>
      <c r="F37" s="19">
        <v>6034645</v>
      </c>
      <c r="G37" s="24">
        <v>3358.28</v>
      </c>
      <c r="H37" s="24">
        <v>0.65</v>
      </c>
      <c r="I37" s="31"/>
      <c r="J37" s="31"/>
      <c r="K37" s="35"/>
    </row>
    <row r="38" spans="2:11" x14ac:dyDescent="0.25">
      <c r="B38" s="8" t="s">
        <v>2959</v>
      </c>
      <c r="C38" s="60" t="s">
        <v>2960</v>
      </c>
      <c r="D38" s="54" t="s">
        <v>2961</v>
      </c>
      <c r="E38" s="6" t="s">
        <v>1813</v>
      </c>
      <c r="F38" s="19">
        <v>3345454</v>
      </c>
      <c r="G38" s="24">
        <v>2694.76</v>
      </c>
      <c r="H38" s="24">
        <v>0.52</v>
      </c>
      <c r="I38" s="31"/>
      <c r="J38" s="31"/>
      <c r="K38" s="35"/>
    </row>
    <row r="39" spans="2:11" x14ac:dyDescent="0.25">
      <c r="B39" s="8" t="s">
        <v>904</v>
      </c>
      <c r="C39" s="60" t="s">
        <v>905</v>
      </c>
      <c r="D39" s="54" t="s">
        <v>906</v>
      </c>
      <c r="E39" s="6" t="s">
        <v>91</v>
      </c>
      <c r="F39" s="19">
        <v>35000</v>
      </c>
      <c r="G39" s="24">
        <v>2609.46</v>
      </c>
      <c r="H39" s="24">
        <v>0.51</v>
      </c>
      <c r="I39" s="31"/>
      <c r="J39" s="31"/>
      <c r="K39" s="35"/>
    </row>
    <row r="40" spans="2:11" x14ac:dyDescent="0.25">
      <c r="B40" s="8" t="s">
        <v>1032</v>
      </c>
      <c r="C40" s="60" t="s">
        <v>1033</v>
      </c>
      <c r="D40" s="54" t="s">
        <v>1034</v>
      </c>
      <c r="E40" s="6" t="s">
        <v>157</v>
      </c>
      <c r="F40" s="19">
        <v>392334</v>
      </c>
      <c r="G40" s="24">
        <v>1988.54</v>
      </c>
      <c r="H40" s="24">
        <v>0.39</v>
      </c>
      <c r="I40" s="31"/>
      <c r="J40" s="31"/>
      <c r="K40" s="35"/>
    </row>
    <row r="41" spans="2:11" x14ac:dyDescent="0.25">
      <c r="B41" s="8" t="s">
        <v>609</v>
      </c>
      <c r="C41" s="60" t="s">
        <v>610</v>
      </c>
      <c r="D41" s="54" t="s">
        <v>611</v>
      </c>
      <c r="E41" s="6" t="s">
        <v>150</v>
      </c>
      <c r="F41" s="19">
        <v>334773</v>
      </c>
      <c r="G41" s="24">
        <v>1671.52</v>
      </c>
      <c r="H41" s="24">
        <v>0.32</v>
      </c>
      <c r="I41" s="31"/>
      <c r="J41" s="31"/>
      <c r="K41" s="35"/>
    </row>
    <row r="42" spans="2:11" x14ac:dyDescent="0.25">
      <c r="B42" s="8" t="s">
        <v>2127</v>
      </c>
      <c r="C42" s="60" t="s">
        <v>2128</v>
      </c>
      <c r="D42" s="54" t="s">
        <v>2129</v>
      </c>
      <c r="E42" s="6" t="s">
        <v>91</v>
      </c>
      <c r="F42" s="19">
        <v>1074996</v>
      </c>
      <c r="G42" s="24">
        <v>1017.05</v>
      </c>
      <c r="H42" s="24">
        <v>0.2</v>
      </c>
      <c r="I42" s="31"/>
      <c r="J42" s="31"/>
      <c r="K42" s="35"/>
    </row>
    <row r="43" spans="2:11" x14ac:dyDescent="0.25">
      <c r="B43" s="8" t="s">
        <v>630</v>
      </c>
      <c r="C43" s="60" t="s">
        <v>631</v>
      </c>
      <c r="D43" s="54" t="s">
        <v>632</v>
      </c>
      <c r="E43" s="6" t="s">
        <v>150</v>
      </c>
      <c r="F43" s="19">
        <v>545639</v>
      </c>
      <c r="G43" s="24">
        <v>766.08</v>
      </c>
      <c r="H43" s="24">
        <v>0.15</v>
      </c>
      <c r="I43" s="31"/>
      <c r="J43" s="31"/>
      <c r="K43" s="35"/>
    </row>
    <row r="44" spans="2:11" x14ac:dyDescent="0.25">
      <c r="B44" s="8" t="s">
        <v>45</v>
      </c>
      <c r="C44" s="60" t="s">
        <v>46</v>
      </c>
      <c r="D44" s="54" t="s">
        <v>47</v>
      </c>
      <c r="E44" s="6" t="s">
        <v>44</v>
      </c>
      <c r="F44" s="19">
        <v>80000</v>
      </c>
      <c r="G44" s="24">
        <v>585.24</v>
      </c>
      <c r="H44" s="24">
        <v>0.11</v>
      </c>
      <c r="I44" s="31"/>
      <c r="J44" s="31"/>
      <c r="K44" s="35"/>
    </row>
    <row r="45" spans="2:11" x14ac:dyDescent="0.25">
      <c r="B45" s="8" t="s">
        <v>962</v>
      </c>
      <c r="C45" s="60" t="s">
        <v>963</v>
      </c>
      <c r="D45" s="54" t="s">
        <v>964</v>
      </c>
      <c r="E45" s="6" t="s">
        <v>51</v>
      </c>
      <c r="F45" s="19">
        <v>115478</v>
      </c>
      <c r="G45" s="24">
        <v>553.66</v>
      </c>
      <c r="H45" s="24">
        <v>0.11</v>
      </c>
      <c r="I45" s="31"/>
      <c r="J45" s="31"/>
      <c r="K45" s="35"/>
    </row>
    <row r="46" spans="2:11" x14ac:dyDescent="0.25">
      <c r="C46" s="58" t="s">
        <v>185</v>
      </c>
      <c r="D46" s="54"/>
      <c r="E46" s="6"/>
      <c r="F46" s="19"/>
      <c r="G46" s="25">
        <v>363926.21</v>
      </c>
      <c r="H46" s="25">
        <v>70.55</v>
      </c>
      <c r="I46" s="31"/>
      <c r="J46" s="31"/>
      <c r="K46" s="35"/>
    </row>
    <row r="47" spans="2:11" x14ac:dyDescent="0.25">
      <c r="C47" s="57"/>
      <c r="D47" s="54"/>
      <c r="E47" s="6"/>
      <c r="F47" s="19"/>
      <c r="G47" s="24"/>
      <c r="H47" s="24"/>
      <c r="I47" s="31"/>
      <c r="J47" s="31"/>
      <c r="K47" s="35"/>
    </row>
    <row r="48" spans="2:11" x14ac:dyDescent="0.25">
      <c r="C48" s="59" t="s">
        <v>3</v>
      </c>
      <c r="D48" s="54"/>
      <c r="E48" s="6"/>
      <c r="F48" s="19"/>
      <c r="G48" s="24"/>
      <c r="H48" s="24"/>
      <c r="I48" s="31"/>
      <c r="J48" s="31"/>
      <c r="K48" s="35"/>
    </row>
    <row r="49" spans="2:11" x14ac:dyDescent="0.25">
      <c r="B49" s="8" t="s">
        <v>988</v>
      </c>
      <c r="C49" s="60" t="s">
        <v>989</v>
      </c>
      <c r="D49" s="54" t="s">
        <v>990</v>
      </c>
      <c r="E49" s="6" t="s">
        <v>51</v>
      </c>
      <c r="F49" s="19">
        <v>130000</v>
      </c>
      <c r="G49" s="24">
        <v>35384.43</v>
      </c>
      <c r="H49" s="24">
        <v>6.86</v>
      </c>
      <c r="I49" s="31"/>
      <c r="J49" s="31"/>
      <c r="K49" s="35"/>
    </row>
    <row r="50" spans="2:11" x14ac:dyDescent="0.25">
      <c r="B50" s="8" t="s">
        <v>2962</v>
      </c>
      <c r="C50" s="60" t="s">
        <v>2963</v>
      </c>
      <c r="D50" s="54" t="s">
        <v>2964</v>
      </c>
      <c r="E50" s="6" t="s">
        <v>243</v>
      </c>
      <c r="F50" s="19">
        <v>3300000</v>
      </c>
      <c r="G50" s="24">
        <v>14306.05</v>
      </c>
      <c r="H50" s="24">
        <v>2.77</v>
      </c>
      <c r="I50" s="31"/>
      <c r="J50" s="31"/>
      <c r="K50" s="35"/>
    </row>
    <row r="51" spans="2:11" x14ac:dyDescent="0.25">
      <c r="C51" s="58" t="s">
        <v>185</v>
      </c>
      <c r="D51" s="54"/>
      <c r="E51" s="6"/>
      <c r="F51" s="19"/>
      <c r="G51" s="25">
        <v>49690.48</v>
      </c>
      <c r="H51" s="25">
        <v>9.6300000000000008</v>
      </c>
      <c r="I51" s="31"/>
      <c r="J51" s="31"/>
      <c r="K51" s="35"/>
    </row>
    <row r="52" spans="2:11" x14ac:dyDescent="0.25">
      <c r="C52" s="57"/>
      <c r="D52" s="54"/>
      <c r="E52" s="6"/>
      <c r="F52" s="19"/>
      <c r="G52" s="24"/>
      <c r="H52" s="24"/>
      <c r="I52" s="31"/>
      <c r="J52" s="31"/>
      <c r="K52" s="35"/>
    </row>
    <row r="53" spans="2:11" x14ac:dyDescent="0.25">
      <c r="C53" s="58" t="s">
        <v>4</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8" t="s">
        <v>5</v>
      </c>
      <c r="D55" s="54"/>
      <c r="E55" s="6"/>
      <c r="F55" s="19"/>
      <c r="G55" s="24"/>
      <c r="H55" s="24"/>
      <c r="I55" s="31"/>
      <c r="J55" s="31"/>
      <c r="K55" s="35"/>
    </row>
    <row r="56" spans="2:11" x14ac:dyDescent="0.25">
      <c r="C56" s="57"/>
      <c r="D56" s="54"/>
      <c r="E56" s="6"/>
      <c r="F56" s="19"/>
      <c r="G56" s="24"/>
      <c r="H56" s="24"/>
      <c r="I56" s="31"/>
      <c r="J56" s="31"/>
      <c r="K56" s="35"/>
    </row>
    <row r="57" spans="2:11" x14ac:dyDescent="0.25">
      <c r="C57" s="58" t="s">
        <v>6</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8" t="s">
        <v>7</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8</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9</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10</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11</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13</v>
      </c>
      <c r="D69" s="54"/>
      <c r="E69" s="6"/>
      <c r="F69" s="19"/>
      <c r="G69" s="24"/>
      <c r="H69" s="24"/>
      <c r="I69" s="31"/>
      <c r="J69" s="31"/>
      <c r="K69" s="35"/>
    </row>
    <row r="70" spans="1:11" x14ac:dyDescent="0.25">
      <c r="A70" s="28"/>
      <c r="B70" s="28"/>
      <c r="C70" s="58" t="s">
        <v>14</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15</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C74" s="59" t="s">
        <v>16</v>
      </c>
      <c r="D74" s="54"/>
      <c r="E74" s="6"/>
      <c r="F74" s="19"/>
      <c r="G74" s="24"/>
      <c r="H74" s="24"/>
      <c r="I74" s="31"/>
      <c r="J74" s="31"/>
      <c r="K74" s="35"/>
    </row>
    <row r="75" spans="1:11" x14ac:dyDescent="0.25">
      <c r="B75" s="8" t="s">
        <v>193</v>
      </c>
      <c r="C75" s="60" t="s">
        <v>194</v>
      </c>
      <c r="D75" s="54" t="s">
        <v>195</v>
      </c>
      <c r="E75" s="6" t="s">
        <v>196</v>
      </c>
      <c r="F75" s="19">
        <v>1000000</v>
      </c>
      <c r="G75" s="24">
        <v>966.17</v>
      </c>
      <c r="H75" s="24">
        <v>0.19</v>
      </c>
      <c r="I75" s="31">
        <v>5.5095000000000001</v>
      </c>
      <c r="J75" s="31"/>
      <c r="K75" s="35"/>
    </row>
    <row r="76" spans="1:11" x14ac:dyDescent="0.25">
      <c r="C76" s="58" t="s">
        <v>185</v>
      </c>
      <c r="D76" s="54"/>
      <c r="E76" s="6"/>
      <c r="F76" s="19"/>
      <c r="G76" s="25">
        <v>966.17</v>
      </c>
      <c r="H76" s="25">
        <v>0.19</v>
      </c>
      <c r="I76" s="31"/>
      <c r="J76" s="31"/>
      <c r="K76" s="35"/>
    </row>
    <row r="77" spans="1:11" x14ac:dyDescent="0.25">
      <c r="C77" s="57"/>
      <c r="D77" s="54"/>
      <c r="E77" s="6"/>
      <c r="F77" s="19"/>
      <c r="G77" s="24"/>
      <c r="H77" s="24"/>
      <c r="I77" s="31"/>
      <c r="J77" s="31"/>
      <c r="K77" s="35"/>
    </row>
    <row r="78" spans="1:11" x14ac:dyDescent="0.25">
      <c r="C78" s="58" t="s">
        <v>17</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18</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19</v>
      </c>
      <c r="D82" s="54"/>
      <c r="E82" s="6"/>
      <c r="F82" s="19"/>
      <c r="G82" s="24"/>
      <c r="H82" s="24"/>
      <c r="I82" s="31"/>
      <c r="J82" s="31"/>
      <c r="K82" s="35"/>
    </row>
    <row r="83" spans="1:54" x14ac:dyDescent="0.25">
      <c r="A83" s="28"/>
      <c r="B83" s="28"/>
      <c r="C83" s="58" t="s">
        <v>20</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21</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22</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23</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24</v>
      </c>
      <c r="D91" s="54"/>
      <c r="E91" s="6"/>
      <c r="F91" s="19"/>
      <c r="G91" s="24"/>
      <c r="H91" s="24"/>
      <c r="I91" s="31"/>
      <c r="J91" s="31"/>
      <c r="K91" s="35"/>
    </row>
    <row r="92" spans="1:54" x14ac:dyDescent="0.25">
      <c r="B92" s="8" t="s">
        <v>197</v>
      </c>
      <c r="C92" s="60" t="s">
        <v>198</v>
      </c>
      <c r="D92" s="54"/>
      <c r="E92" s="6"/>
      <c r="F92" s="19"/>
      <c r="G92" s="24">
        <v>81663.350000000006</v>
      </c>
      <c r="H92" s="24">
        <v>15.83</v>
      </c>
      <c r="I92" s="31"/>
      <c r="J92" s="31"/>
      <c r="K92" s="35"/>
    </row>
    <row r="93" spans="1:54" x14ac:dyDescent="0.25">
      <c r="C93" s="58" t="s">
        <v>185</v>
      </c>
      <c r="D93" s="54"/>
      <c r="E93" s="6"/>
      <c r="F93" s="19"/>
      <c r="G93" s="25">
        <v>81663.350000000006</v>
      </c>
      <c r="H93" s="25">
        <v>15.83</v>
      </c>
      <c r="I93" s="31"/>
      <c r="J93" s="31"/>
      <c r="K93" s="35"/>
    </row>
    <row r="94" spans="1:54" x14ac:dyDescent="0.25">
      <c r="C94" s="57"/>
      <c r="D94" s="54"/>
      <c r="E94" s="6"/>
      <c r="F94" s="19"/>
      <c r="G94" s="24"/>
      <c r="H94" s="24"/>
      <c r="I94" s="31"/>
      <c r="J94" s="31"/>
      <c r="K94" s="35"/>
    </row>
    <row r="95" spans="1:54" x14ac:dyDescent="0.25">
      <c r="A95" s="10"/>
      <c r="B95" s="28"/>
      <c r="C95" s="58" t="s">
        <v>25</v>
      </c>
      <c r="D95" s="54"/>
      <c r="E95" s="6"/>
      <c r="F95" s="19"/>
      <c r="G95" s="24"/>
      <c r="H95" s="24"/>
      <c r="I95" s="31"/>
      <c r="J95" s="31"/>
      <c r="K95" s="35"/>
    </row>
    <row r="96" spans="1:54" s="2" customFormat="1" ht="13.5" x14ac:dyDescent="0.25">
      <c r="A96" s="28"/>
      <c r="B96" s="28"/>
      <c r="C96" s="57" t="s">
        <v>4766</v>
      </c>
      <c r="D96" s="54"/>
      <c r="E96" s="6"/>
      <c r="F96" s="19"/>
      <c r="G96" s="24" t="s">
        <v>2</v>
      </c>
      <c r="H96" s="24" t="s">
        <v>2</v>
      </c>
      <c r="I96" s="31"/>
      <c r="J96" s="31"/>
      <c r="K96" s="35"/>
      <c r="L96" s="3"/>
      <c r="AI96" s="3"/>
      <c r="AV96" s="3"/>
      <c r="AX96" s="3"/>
      <c r="BB96" s="3"/>
    </row>
    <row r="97" spans="2:11" x14ac:dyDescent="0.25">
      <c r="B97" s="8"/>
      <c r="C97" s="60" t="s">
        <v>199</v>
      </c>
      <c r="D97" s="54"/>
      <c r="E97" s="6"/>
      <c r="F97" s="19"/>
      <c r="G97" s="24">
        <v>19507.03</v>
      </c>
      <c r="H97" s="24">
        <v>3.8</v>
      </c>
      <c r="I97" s="31"/>
      <c r="J97" s="31"/>
      <c r="K97" s="35"/>
    </row>
    <row r="98" spans="2:11" x14ac:dyDescent="0.25">
      <c r="C98" s="58" t="s">
        <v>185</v>
      </c>
      <c r="D98" s="54"/>
      <c r="E98" s="6"/>
      <c r="F98" s="19"/>
      <c r="G98" s="25">
        <v>19507.03</v>
      </c>
      <c r="H98" s="25">
        <v>3.8</v>
      </c>
      <c r="I98" s="31"/>
      <c r="J98" s="31"/>
      <c r="K98" s="35"/>
    </row>
    <row r="99" spans="2:11" x14ac:dyDescent="0.25">
      <c r="C99" s="57"/>
      <c r="D99" s="54"/>
      <c r="E99" s="6"/>
      <c r="F99" s="19"/>
      <c r="G99" s="24"/>
      <c r="H99" s="24"/>
      <c r="I99" s="31"/>
      <c r="J99" s="31"/>
      <c r="K99" s="35"/>
    </row>
    <row r="100" spans="2:11" x14ac:dyDescent="0.25">
      <c r="C100" s="61" t="s">
        <v>200</v>
      </c>
      <c r="D100" s="55"/>
      <c r="E100" s="5"/>
      <c r="F100" s="20"/>
      <c r="G100" s="26">
        <v>515753.24</v>
      </c>
      <c r="H100" s="26">
        <v>99.999999999999986</v>
      </c>
      <c r="I100" s="32"/>
      <c r="J100" s="32"/>
      <c r="K100" s="36"/>
    </row>
    <row r="103" spans="2:11" x14ac:dyDescent="0.25">
      <c r="C103" s="1" t="s">
        <v>201</v>
      </c>
    </row>
    <row r="104" spans="2:11" x14ac:dyDescent="0.25">
      <c r="C104" s="37" t="s">
        <v>202</v>
      </c>
      <c r="D104" s="37"/>
      <c r="E104" s="37"/>
      <c r="F104" s="37"/>
      <c r="G104" s="37"/>
      <c r="H104" s="37"/>
      <c r="I104" s="37"/>
      <c r="J104" s="37"/>
      <c r="K104" s="37"/>
    </row>
    <row r="105" spans="2:11" x14ac:dyDescent="0.25">
      <c r="C105" s="2" t="s">
        <v>203</v>
      </c>
    </row>
    <row r="106" spans="2:11" x14ac:dyDescent="0.25">
      <c r="C106" s="2" t="s">
        <v>204</v>
      </c>
    </row>
    <row r="107" spans="2:11" ht="30" customHeight="1" x14ac:dyDescent="0.25">
      <c r="C107" s="91" t="s">
        <v>205</v>
      </c>
      <c r="D107" s="92"/>
      <c r="E107" s="92"/>
      <c r="F107" s="92"/>
      <c r="G107" s="92"/>
      <c r="H107" s="92"/>
      <c r="I107" s="92"/>
      <c r="J107" s="92"/>
      <c r="K107" s="92"/>
    </row>
    <row r="108" spans="2:11" x14ac:dyDescent="0.25">
      <c r="C108" s="2" t="s">
        <v>206</v>
      </c>
    </row>
    <row r="110" spans="2:11" x14ac:dyDescent="0.25">
      <c r="C110" s="1" t="s">
        <v>4909</v>
      </c>
      <c r="E110" s="88" t="s">
        <v>4910</v>
      </c>
    </row>
    <row r="111" spans="2:11" x14ac:dyDescent="0.25">
      <c r="E111" s="2" t="s">
        <v>4915</v>
      </c>
    </row>
  </sheetData>
  <mergeCells count="1">
    <mergeCell ref="C107:K107"/>
  </mergeCells>
  <hyperlinks>
    <hyperlink ref="J2" location="'Index'!A1" display="'Index'!A1" xr:uid="{8A8982C6-5E62-44BB-A150-7074C18FF597}"/>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2887C-2D6B-4CA3-AA27-8BEDFB24DFC0}">
  <sheetPr codeName="Sheet1"/>
  <dimension ref="A1:IV95"/>
  <sheetViews>
    <sheetView showGridLines="0" zoomScale="90" zoomScaleNormal="90" workbookViewId="0">
      <pane ySplit="6" topLeftCell="A79"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2965</v>
      </c>
      <c r="J2" s="38" t="s">
        <v>4443</v>
      </c>
    </row>
    <row r="3" spans="1:54" ht="16.5" x14ac:dyDescent="0.3">
      <c r="C3" s="1" t="s">
        <v>28</v>
      </c>
      <c r="D3" s="21" t="s">
        <v>2966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2967</v>
      </c>
      <c r="C19" s="60" t="s">
        <v>2395</v>
      </c>
      <c r="D19" s="54" t="s">
        <v>2968</v>
      </c>
      <c r="E19" s="6" t="s">
        <v>666</v>
      </c>
      <c r="F19" s="19">
        <v>3000</v>
      </c>
      <c r="G19" s="24">
        <v>2975.33</v>
      </c>
      <c r="H19" s="24">
        <v>4.33</v>
      </c>
      <c r="I19" s="31">
        <v>7.7611999999999997</v>
      </c>
      <c r="J19" s="31"/>
      <c r="K19" s="35" t="s">
        <v>658</v>
      </c>
    </row>
    <row r="20" spans="2:11" x14ac:dyDescent="0.25">
      <c r="C20" s="58" t="s">
        <v>185</v>
      </c>
      <c r="D20" s="54"/>
      <c r="E20" s="6"/>
      <c r="F20" s="19"/>
      <c r="G20" s="25">
        <v>2975.33</v>
      </c>
      <c r="H20" s="25">
        <v>4.33</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1773</v>
      </c>
      <c r="C27" s="60" t="s">
        <v>1774</v>
      </c>
      <c r="D27" s="54" t="s">
        <v>1775</v>
      </c>
      <c r="E27" s="6" t="s">
        <v>196</v>
      </c>
      <c r="F27" s="19">
        <v>14500000</v>
      </c>
      <c r="G27" s="24">
        <v>14569.61</v>
      </c>
      <c r="H27" s="24">
        <v>21.23</v>
      </c>
      <c r="I27" s="31">
        <v>7.0246057000000004</v>
      </c>
      <c r="J27" s="31"/>
      <c r="K27" s="35"/>
    </row>
    <row r="28" spans="2:11" x14ac:dyDescent="0.25">
      <c r="B28" s="8" t="s">
        <v>2151</v>
      </c>
      <c r="C28" s="60" t="s">
        <v>2152</v>
      </c>
      <c r="D28" s="54" t="s">
        <v>2153</v>
      </c>
      <c r="E28" s="6" t="s">
        <v>196</v>
      </c>
      <c r="F28" s="19">
        <v>2500000</v>
      </c>
      <c r="G28" s="24">
        <v>2430.0700000000002</v>
      </c>
      <c r="H28" s="24">
        <v>3.54</v>
      </c>
      <c r="I28" s="31">
        <v>6.8810836000000002</v>
      </c>
      <c r="J28" s="31"/>
      <c r="K28" s="35"/>
    </row>
    <row r="29" spans="2:11" x14ac:dyDescent="0.25">
      <c r="B29" s="8" t="s">
        <v>787</v>
      </c>
      <c r="C29" s="60" t="s">
        <v>788</v>
      </c>
      <c r="D29" s="54" t="s">
        <v>789</v>
      </c>
      <c r="E29" s="6" t="s">
        <v>196</v>
      </c>
      <c r="F29" s="19">
        <v>2500000</v>
      </c>
      <c r="G29" s="24">
        <v>2225.2800000000002</v>
      </c>
      <c r="H29" s="24">
        <v>3.24</v>
      </c>
      <c r="I29" s="31">
        <v>7.9546988000000001</v>
      </c>
      <c r="J29" s="31"/>
      <c r="K29" s="35"/>
    </row>
    <row r="30" spans="2:11" x14ac:dyDescent="0.25">
      <c r="C30" s="58" t="s">
        <v>185</v>
      </c>
      <c r="D30" s="54"/>
      <c r="E30" s="6"/>
      <c r="F30" s="19"/>
      <c r="G30" s="25">
        <v>19224.96</v>
      </c>
      <c r="H30" s="25">
        <v>28.01</v>
      </c>
      <c r="I30" s="31"/>
      <c r="J30" s="31"/>
      <c r="K30" s="35"/>
    </row>
    <row r="31" spans="2:11" x14ac:dyDescent="0.25">
      <c r="C31" s="57"/>
      <c r="D31" s="54"/>
      <c r="E31" s="6"/>
      <c r="F31" s="19"/>
      <c r="G31" s="24"/>
      <c r="H31" s="24"/>
      <c r="I31" s="31"/>
      <c r="J31" s="31"/>
      <c r="K31" s="35"/>
    </row>
    <row r="32" spans="2:11" x14ac:dyDescent="0.25">
      <c r="C32" s="59" t="s">
        <v>10</v>
      </c>
      <c r="D32" s="54"/>
      <c r="E32" s="6"/>
      <c r="F32" s="19"/>
      <c r="G32" s="24"/>
      <c r="H32" s="24"/>
      <c r="I32" s="31"/>
      <c r="J32" s="31"/>
      <c r="K32" s="35"/>
    </row>
    <row r="33" spans="2:11" x14ac:dyDescent="0.25">
      <c r="B33" s="8" t="s">
        <v>2709</v>
      </c>
      <c r="C33" s="60" t="s">
        <v>2710</v>
      </c>
      <c r="D33" s="54" t="s">
        <v>2711</v>
      </c>
      <c r="E33" s="6" t="s">
        <v>196</v>
      </c>
      <c r="F33" s="19">
        <v>7000000</v>
      </c>
      <c r="G33" s="24">
        <v>6911.06</v>
      </c>
      <c r="H33" s="24">
        <v>10.07</v>
      </c>
      <c r="I33" s="31">
        <v>7.7182116000000001</v>
      </c>
      <c r="J33" s="31"/>
      <c r="K33" s="35"/>
    </row>
    <row r="34" spans="2:11" x14ac:dyDescent="0.25">
      <c r="B34" s="8" t="s">
        <v>1196</v>
      </c>
      <c r="C34" s="60" t="s">
        <v>1197</v>
      </c>
      <c r="D34" s="54" t="s">
        <v>1198</v>
      </c>
      <c r="E34" s="6" t="s">
        <v>196</v>
      </c>
      <c r="F34" s="19">
        <v>6196700</v>
      </c>
      <c r="G34" s="24">
        <v>6142.75</v>
      </c>
      <c r="H34" s="24">
        <v>8.9499999999999993</v>
      </c>
      <c r="I34" s="31">
        <v>7.7469988000000001</v>
      </c>
      <c r="J34" s="31"/>
      <c r="K34" s="35"/>
    </row>
    <row r="35" spans="2:11" x14ac:dyDescent="0.25">
      <c r="B35" s="8" t="s">
        <v>2969</v>
      </c>
      <c r="C35" s="60" t="s">
        <v>2970</v>
      </c>
      <c r="D35" s="54" t="s">
        <v>2971</v>
      </c>
      <c r="E35" s="6" t="s">
        <v>196</v>
      </c>
      <c r="F35" s="19">
        <v>5000000</v>
      </c>
      <c r="G35" s="24">
        <v>5042.0600000000004</v>
      </c>
      <c r="H35" s="24">
        <v>7.35</v>
      </c>
      <c r="I35" s="31">
        <v>7.5201899000000001</v>
      </c>
      <c r="J35" s="31"/>
      <c r="K35" s="35"/>
    </row>
    <row r="36" spans="2:11" x14ac:dyDescent="0.25">
      <c r="B36" s="8" t="s">
        <v>2972</v>
      </c>
      <c r="C36" s="60" t="s">
        <v>2973</v>
      </c>
      <c r="D36" s="54" t="s">
        <v>2974</v>
      </c>
      <c r="E36" s="6" t="s">
        <v>196</v>
      </c>
      <c r="F36" s="19">
        <v>4500000</v>
      </c>
      <c r="G36" s="24">
        <v>4429.17</v>
      </c>
      <c r="H36" s="24">
        <v>6.45</v>
      </c>
      <c r="I36" s="31">
        <v>7.4930269000000003</v>
      </c>
      <c r="J36" s="31"/>
      <c r="K36" s="35"/>
    </row>
    <row r="37" spans="2:11" x14ac:dyDescent="0.25">
      <c r="B37" s="8" t="s">
        <v>2975</v>
      </c>
      <c r="C37" s="60" t="s">
        <v>2976</v>
      </c>
      <c r="D37" s="54" t="s">
        <v>2977</v>
      </c>
      <c r="E37" s="6" t="s">
        <v>196</v>
      </c>
      <c r="F37" s="19">
        <v>3285900</v>
      </c>
      <c r="G37" s="24">
        <v>3277.47</v>
      </c>
      <c r="H37" s="24">
        <v>4.78</v>
      </c>
      <c r="I37" s="31">
        <v>8.0635972999999996</v>
      </c>
      <c r="J37" s="31"/>
      <c r="K37" s="35"/>
    </row>
    <row r="38" spans="2:11" x14ac:dyDescent="0.25">
      <c r="B38" s="8" t="s">
        <v>2978</v>
      </c>
      <c r="C38" s="60" t="s">
        <v>2979</v>
      </c>
      <c r="D38" s="54" t="s">
        <v>2980</v>
      </c>
      <c r="E38" s="6" t="s">
        <v>196</v>
      </c>
      <c r="F38" s="19">
        <v>2500000</v>
      </c>
      <c r="G38" s="24">
        <v>2523.4499999999998</v>
      </c>
      <c r="H38" s="24">
        <v>3.68</v>
      </c>
      <c r="I38" s="31">
        <v>7.4658707</v>
      </c>
      <c r="J38" s="31"/>
      <c r="K38" s="35"/>
    </row>
    <row r="39" spans="2:11" x14ac:dyDescent="0.25">
      <c r="B39" s="8" t="s">
        <v>1202</v>
      </c>
      <c r="C39" s="60" t="s">
        <v>1203</v>
      </c>
      <c r="D39" s="54" t="s">
        <v>1204</v>
      </c>
      <c r="E39" s="6" t="s">
        <v>196</v>
      </c>
      <c r="F39" s="19">
        <v>1000000</v>
      </c>
      <c r="G39" s="24">
        <v>986.65</v>
      </c>
      <c r="H39" s="24">
        <v>1.44</v>
      </c>
      <c r="I39" s="31">
        <v>7.8924681000000003</v>
      </c>
      <c r="J39" s="31"/>
      <c r="K39" s="35"/>
    </row>
    <row r="40" spans="2:11" x14ac:dyDescent="0.25">
      <c r="C40" s="58" t="s">
        <v>185</v>
      </c>
      <c r="D40" s="54"/>
      <c r="E40" s="6"/>
      <c r="F40" s="19"/>
      <c r="G40" s="25">
        <v>29312.61</v>
      </c>
      <c r="H40" s="25">
        <v>42.72</v>
      </c>
      <c r="I40" s="31"/>
      <c r="J40" s="31"/>
      <c r="K40" s="35"/>
    </row>
    <row r="41" spans="2:11" x14ac:dyDescent="0.25">
      <c r="C41" s="57"/>
      <c r="D41" s="54"/>
      <c r="E41" s="6"/>
      <c r="F41" s="19"/>
      <c r="G41" s="24"/>
      <c r="H41" s="24"/>
      <c r="I41" s="31"/>
      <c r="J41" s="31"/>
      <c r="K41" s="35"/>
    </row>
    <row r="42" spans="2:11" x14ac:dyDescent="0.25">
      <c r="C42" s="58" t="s">
        <v>11</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13</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18</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19</v>
      </c>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21</v>
      </c>
      <c r="D59" s="54"/>
      <c r="E59" s="6"/>
      <c r="F59" s="19"/>
      <c r="G59" s="24"/>
      <c r="H59" s="24"/>
      <c r="I59" s="31"/>
      <c r="J59" s="31"/>
      <c r="K59" s="35"/>
    </row>
    <row r="60" spans="1:11" x14ac:dyDescent="0.25">
      <c r="B60" s="8" t="s">
        <v>883</v>
      </c>
      <c r="C60" s="60" t="s">
        <v>4803</v>
      </c>
      <c r="D60" s="54" t="s">
        <v>884</v>
      </c>
      <c r="E60" s="6" t="s">
        <v>885</v>
      </c>
      <c r="F60" s="19">
        <v>4940.3530000000001</v>
      </c>
      <c r="G60" s="24">
        <v>577.66</v>
      </c>
      <c r="H60" s="24">
        <v>0.84</v>
      </c>
      <c r="I60" s="31">
        <v>5.72</v>
      </c>
      <c r="J60" s="31"/>
      <c r="K60" s="35"/>
    </row>
    <row r="61" spans="1:11" x14ac:dyDescent="0.25">
      <c r="C61" s="58" t="s">
        <v>185</v>
      </c>
      <c r="D61" s="54"/>
      <c r="E61" s="6"/>
      <c r="F61" s="19"/>
      <c r="G61" s="25">
        <v>577.66</v>
      </c>
      <c r="H61" s="25">
        <v>0.84</v>
      </c>
      <c r="I61" s="31"/>
      <c r="J61" s="31"/>
      <c r="K61" s="35"/>
    </row>
    <row r="62" spans="1:11" x14ac:dyDescent="0.25">
      <c r="C62" s="57"/>
      <c r="D62" s="54"/>
      <c r="E62" s="6"/>
      <c r="F62" s="19"/>
      <c r="G62" s="24"/>
      <c r="H62" s="24"/>
      <c r="I62" s="31"/>
      <c r="J62" s="31"/>
      <c r="K62" s="35"/>
    </row>
    <row r="63" spans="1:11" x14ac:dyDescent="0.25">
      <c r="C63" s="58" t="s">
        <v>22</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C65" s="58" t="s">
        <v>23</v>
      </c>
      <c r="D65" s="54"/>
      <c r="E65" s="6"/>
      <c r="F65" s="19"/>
      <c r="G65" s="24" t="s">
        <v>2</v>
      </c>
      <c r="H65" s="24" t="s">
        <v>2</v>
      </c>
      <c r="I65" s="31"/>
      <c r="J65" s="31"/>
      <c r="K65" s="35"/>
    </row>
    <row r="66" spans="1:54" x14ac:dyDescent="0.25">
      <c r="C66" s="57"/>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197</v>
      </c>
      <c r="C68" s="60" t="s">
        <v>198</v>
      </c>
      <c r="D68" s="54"/>
      <c r="E68" s="6"/>
      <c r="F68" s="19"/>
      <c r="G68" s="24">
        <v>14940.97</v>
      </c>
      <c r="H68" s="24">
        <v>21.77</v>
      </c>
      <c r="I68" s="31"/>
      <c r="J68" s="31"/>
      <c r="K68" s="35"/>
    </row>
    <row r="69" spans="1:54" x14ac:dyDescent="0.25">
      <c r="C69" s="58" t="s">
        <v>185</v>
      </c>
      <c r="D69" s="54"/>
      <c r="E69" s="6"/>
      <c r="F69" s="19"/>
      <c r="G69" s="25">
        <v>14940.97</v>
      </c>
      <c r="H69" s="25">
        <v>21.77</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4766</v>
      </c>
      <c r="D72" s="54"/>
      <c r="E72" s="6"/>
      <c r="F72" s="19"/>
      <c r="G72" s="24" t="s">
        <v>2</v>
      </c>
      <c r="H72" s="24" t="s">
        <v>2</v>
      </c>
      <c r="I72" s="31"/>
      <c r="J72" s="31"/>
      <c r="K72" s="35"/>
      <c r="L72" s="3"/>
      <c r="AI72" s="3"/>
      <c r="AV72" s="3"/>
      <c r="AX72" s="3"/>
      <c r="BB72" s="3"/>
    </row>
    <row r="73" spans="1:54" x14ac:dyDescent="0.25">
      <c r="B73" s="8"/>
      <c r="C73" s="60" t="s">
        <v>199</v>
      </c>
      <c r="D73" s="54"/>
      <c r="E73" s="6"/>
      <c r="F73" s="19"/>
      <c r="G73" s="24">
        <v>1605.56</v>
      </c>
      <c r="H73" s="24">
        <v>2.33</v>
      </c>
      <c r="I73" s="31"/>
      <c r="J73" s="31"/>
      <c r="K73" s="35"/>
    </row>
    <row r="74" spans="1:54" x14ac:dyDescent="0.25">
      <c r="C74" s="58" t="s">
        <v>185</v>
      </c>
      <c r="D74" s="54"/>
      <c r="E74" s="6"/>
      <c r="F74" s="19"/>
      <c r="G74" s="25">
        <v>1605.56</v>
      </c>
      <c r="H74" s="25">
        <v>2.33</v>
      </c>
      <c r="I74" s="31"/>
      <c r="J74" s="31"/>
      <c r="K74" s="35"/>
    </row>
    <row r="75" spans="1:54" x14ac:dyDescent="0.25">
      <c r="C75" s="57"/>
      <c r="D75" s="54"/>
      <c r="E75" s="6"/>
      <c r="F75" s="19"/>
      <c r="G75" s="24"/>
      <c r="H75" s="24"/>
      <c r="I75" s="31"/>
      <c r="J75" s="31"/>
      <c r="K75" s="35"/>
    </row>
    <row r="76" spans="1:54" x14ac:dyDescent="0.25">
      <c r="C76" s="61" t="s">
        <v>200</v>
      </c>
      <c r="D76" s="55"/>
      <c r="E76" s="5"/>
      <c r="F76" s="20"/>
      <c r="G76" s="26">
        <v>68637.09</v>
      </c>
      <c r="H76" s="26">
        <v>100</v>
      </c>
      <c r="I76" s="32"/>
      <c r="J76" s="32"/>
      <c r="K76" s="36"/>
    </row>
    <row r="78" spans="1:54" ht="15.75" x14ac:dyDescent="0.3">
      <c r="C78" s="50" t="s">
        <v>4454</v>
      </c>
      <c r="D78" s="50"/>
      <c r="E78" s="50"/>
      <c r="F78" s="50"/>
      <c r="G78" s="69"/>
      <c r="H78" s="69"/>
      <c r="I78" s="69"/>
      <c r="J78" s="50"/>
    </row>
    <row r="79" spans="1:54" ht="27" x14ac:dyDescent="0.25">
      <c r="C79" s="43" t="s">
        <v>4449</v>
      </c>
      <c r="D79" s="43" t="s">
        <v>4450</v>
      </c>
      <c r="E79" s="43" t="s">
        <v>4804</v>
      </c>
      <c r="F79" s="43" t="s">
        <v>4451</v>
      </c>
      <c r="G79" s="70" t="s">
        <v>34</v>
      </c>
      <c r="H79" s="71" t="s">
        <v>4805</v>
      </c>
      <c r="I79" s="70" t="s">
        <v>36</v>
      </c>
      <c r="J79" s="43" t="s">
        <v>39</v>
      </c>
    </row>
    <row r="80" spans="1:54" x14ac:dyDescent="0.25">
      <c r="C80" s="43" t="s">
        <v>4806</v>
      </c>
      <c r="D80" s="43"/>
      <c r="E80" s="43"/>
      <c r="F80" s="43"/>
      <c r="G80" s="70"/>
      <c r="H80" s="71"/>
      <c r="I80" s="70"/>
      <c r="J80" s="43"/>
    </row>
    <row r="81" spans="1:256" s="27" customFormat="1" x14ac:dyDescent="0.25">
      <c r="A81" s="1"/>
      <c r="B81" s="1"/>
      <c r="C81" s="46" t="s">
        <v>4807</v>
      </c>
      <c r="D81" s="72"/>
      <c r="E81" s="72"/>
      <c r="F81" s="72"/>
      <c r="G81" s="73"/>
      <c r="H81" s="74">
        <v>-20000</v>
      </c>
      <c r="I81" s="75">
        <f>+H81/$G$76*100</f>
        <v>-29.13876447850572</v>
      </c>
      <c r="J81" s="43"/>
      <c r="K81" s="79"/>
      <c r="L81" s="78"/>
      <c r="M81" s="1"/>
      <c r="N81" s="1"/>
      <c r="O81" s="1"/>
      <c r="P81" s="1"/>
      <c r="Q81" s="1"/>
      <c r="R81" s="1"/>
      <c r="S81" s="1"/>
      <c r="T81" s="1"/>
      <c r="U81" s="1"/>
      <c r="V81" s="1"/>
      <c r="W81" s="1"/>
      <c r="X81" s="1"/>
      <c r="Y81" s="1"/>
      <c r="Z81" s="1"/>
      <c r="AA81" s="1"/>
      <c r="AB81" s="1"/>
      <c r="AC81" s="1"/>
      <c r="AD81" s="1"/>
      <c r="AE81" s="1"/>
      <c r="AF81" s="1"/>
      <c r="AG81" s="1"/>
      <c r="AH81" s="1"/>
      <c r="AI81" s="78"/>
      <c r="AJ81" s="1"/>
      <c r="AK81" s="1"/>
      <c r="AL81" s="1"/>
      <c r="AM81" s="1"/>
      <c r="AN81" s="1"/>
      <c r="AO81" s="1"/>
      <c r="AP81" s="1"/>
      <c r="AQ81" s="1"/>
      <c r="AR81" s="1"/>
      <c r="AS81" s="1"/>
      <c r="AT81" s="1"/>
      <c r="AU81" s="1"/>
      <c r="AV81" s="78"/>
      <c r="AW81" s="1"/>
      <c r="AX81" s="78"/>
      <c r="AY81" s="1"/>
      <c r="AZ81" s="1"/>
      <c r="BA81" s="1"/>
      <c r="BB81" s="78"/>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s="27" customFormat="1" x14ac:dyDescent="0.25">
      <c r="A82" s="1"/>
      <c r="B82" s="1"/>
      <c r="C82" s="46" t="s">
        <v>4808</v>
      </c>
      <c r="D82" s="72"/>
      <c r="E82" s="72"/>
      <c r="F82" s="72"/>
      <c r="G82" s="73"/>
      <c r="H82" s="74">
        <v>-20000</v>
      </c>
      <c r="I82" s="75">
        <f>+H82/$G$76*100</f>
        <v>-29.13876447850572</v>
      </c>
      <c r="J82" s="43"/>
      <c r="K82" s="79"/>
      <c r="L82" s="78"/>
      <c r="M82" s="1"/>
      <c r="N82" s="1"/>
      <c r="O82" s="1"/>
      <c r="P82" s="1"/>
      <c r="Q82" s="1"/>
      <c r="R82" s="1"/>
      <c r="S82" s="1"/>
      <c r="T82" s="1"/>
      <c r="U82" s="1"/>
      <c r="V82" s="1"/>
      <c r="W82" s="1"/>
      <c r="X82" s="1"/>
      <c r="Y82" s="1"/>
      <c r="Z82" s="1"/>
      <c r="AA82" s="1"/>
      <c r="AB82" s="1"/>
      <c r="AC82" s="1"/>
      <c r="AD82" s="1"/>
      <c r="AE82" s="1"/>
      <c r="AF82" s="1"/>
      <c r="AG82" s="1"/>
      <c r="AH82" s="1"/>
      <c r="AI82" s="78"/>
      <c r="AJ82" s="1"/>
      <c r="AK82" s="1"/>
      <c r="AL82" s="1"/>
      <c r="AM82" s="1"/>
      <c r="AN82" s="1"/>
      <c r="AO82" s="1"/>
      <c r="AP82" s="1"/>
      <c r="AQ82" s="1"/>
      <c r="AR82" s="1"/>
      <c r="AS82" s="1"/>
      <c r="AT82" s="1"/>
      <c r="AU82" s="1"/>
      <c r="AV82" s="78"/>
      <c r="AW82" s="1"/>
      <c r="AX82" s="78"/>
      <c r="AY82" s="1"/>
      <c r="AZ82" s="1"/>
      <c r="BA82" s="1"/>
      <c r="BB82" s="78"/>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s="27" customFormat="1" x14ac:dyDescent="0.25">
      <c r="A83" s="1"/>
      <c r="B83" s="1"/>
      <c r="C83" s="46" t="s">
        <v>4823</v>
      </c>
      <c r="D83" s="72"/>
      <c r="E83" s="72"/>
      <c r="F83" s="72"/>
      <c r="G83" s="73"/>
      <c r="H83" s="74">
        <v>-5000</v>
      </c>
      <c r="I83" s="75">
        <f>+H83/$G$76*100</f>
        <v>-7.2846911196264301</v>
      </c>
      <c r="J83" s="43"/>
      <c r="K83" s="78"/>
      <c r="L83" s="78"/>
      <c r="M83" s="1"/>
      <c r="N83" s="1"/>
      <c r="O83" s="1"/>
      <c r="P83" s="1"/>
      <c r="Q83" s="1"/>
      <c r="R83" s="1"/>
      <c r="S83" s="1"/>
      <c r="T83" s="1"/>
      <c r="U83" s="1"/>
      <c r="V83" s="1"/>
      <c r="W83" s="1"/>
      <c r="X83" s="1"/>
      <c r="Y83" s="1"/>
      <c r="Z83" s="1"/>
      <c r="AA83" s="1"/>
      <c r="AB83" s="1"/>
      <c r="AC83" s="1"/>
      <c r="AD83" s="1"/>
      <c r="AE83" s="1"/>
      <c r="AF83" s="1"/>
      <c r="AG83" s="1"/>
      <c r="AH83" s="1"/>
      <c r="AI83" s="78"/>
      <c r="AJ83" s="1"/>
      <c r="AK83" s="1"/>
      <c r="AL83" s="1"/>
      <c r="AM83" s="1"/>
      <c r="AN83" s="1"/>
      <c r="AO83" s="1"/>
      <c r="AP83" s="1"/>
      <c r="AQ83" s="1"/>
      <c r="AR83" s="1"/>
      <c r="AS83" s="1"/>
      <c r="AT83" s="1"/>
      <c r="AU83" s="1"/>
      <c r="AV83" s="78"/>
      <c r="AW83" s="1"/>
      <c r="AX83" s="78"/>
      <c r="AY83" s="1"/>
      <c r="AZ83" s="1"/>
      <c r="BA83" s="1"/>
      <c r="BB83" s="78"/>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x14ac:dyDescent="0.25">
      <c r="C84" s="48" t="s">
        <v>4453</v>
      </c>
      <c r="D84" s="48"/>
      <c r="E84" s="48"/>
      <c r="F84" s="48"/>
      <c r="G84" s="76"/>
      <c r="H84" s="76">
        <f>SUM(H81:H83)</f>
        <v>-45000</v>
      </c>
      <c r="I84" s="76">
        <f>SUM(I81:I83)</f>
        <v>-65.562220076637871</v>
      </c>
      <c r="J84" s="48"/>
    </row>
    <row r="86" spans="1:256" x14ac:dyDescent="0.25">
      <c r="C86" s="1" t="s">
        <v>201</v>
      </c>
    </row>
    <row r="87" spans="1:256" x14ac:dyDescent="0.25">
      <c r="C87" s="37" t="s">
        <v>202</v>
      </c>
      <c r="D87" s="37"/>
      <c r="E87" s="37"/>
      <c r="F87" s="37"/>
      <c r="G87" s="37"/>
      <c r="H87" s="37"/>
      <c r="I87" s="37"/>
      <c r="J87" s="37"/>
      <c r="K87" s="37"/>
    </row>
    <row r="88" spans="1:256" x14ac:dyDescent="0.25">
      <c r="C88" s="2" t="s">
        <v>203</v>
      </c>
    </row>
    <row r="89" spans="1:256" x14ac:dyDescent="0.25">
      <c r="C89" s="2" t="s">
        <v>204</v>
      </c>
    </row>
    <row r="90" spans="1:256" ht="30" customHeight="1" x14ac:dyDescent="0.25">
      <c r="C90" s="91" t="s">
        <v>205</v>
      </c>
      <c r="D90" s="92"/>
      <c r="E90" s="92"/>
      <c r="F90" s="92"/>
      <c r="G90" s="92"/>
      <c r="H90" s="92"/>
      <c r="I90" s="92"/>
      <c r="J90" s="92"/>
      <c r="K90" s="92"/>
    </row>
    <row r="91" spans="1:256" x14ac:dyDescent="0.25">
      <c r="C91" s="2" t="s">
        <v>206</v>
      </c>
    </row>
    <row r="92" spans="1:256" ht="42" customHeight="1" x14ac:dyDescent="0.25">
      <c r="C92" s="93" t="s">
        <v>4830</v>
      </c>
      <c r="D92" s="93"/>
      <c r="E92" s="93"/>
      <c r="F92" s="93"/>
      <c r="G92" s="93"/>
      <c r="H92" s="93"/>
      <c r="I92" s="93"/>
      <c r="J92" s="93"/>
      <c r="K92" s="93"/>
    </row>
    <row r="94" spans="1:256" x14ac:dyDescent="0.25">
      <c r="C94" s="1" t="s">
        <v>4909</v>
      </c>
      <c r="E94" s="88" t="s">
        <v>4910</v>
      </c>
    </row>
    <row r="95" spans="1:256" x14ac:dyDescent="0.25">
      <c r="E95" s="2" t="s">
        <v>4952</v>
      </c>
    </row>
  </sheetData>
  <mergeCells count="2">
    <mergeCell ref="C90:K90"/>
    <mergeCell ref="C92:K92"/>
  </mergeCells>
  <hyperlinks>
    <hyperlink ref="J2" location="'Index'!A1" display="'Index'!A1" xr:uid="{D2AB03C9-4E86-4828-89F3-D63CFDE73FD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9780D-8EE0-4FCC-9010-1E672F7831C3}">
  <sheetPr codeName="Sheet1"/>
  <dimension ref="A1:IV82"/>
  <sheetViews>
    <sheetView showGridLines="0" zoomScale="90" zoomScaleNormal="90" workbookViewId="0">
      <pane ySplit="6" topLeftCell="A6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2981</v>
      </c>
      <c r="J2" s="38" t="s">
        <v>4443</v>
      </c>
    </row>
    <row r="3" spans="1:54" ht="16.5" x14ac:dyDescent="0.3">
      <c r="C3" s="1" t="s">
        <v>28</v>
      </c>
      <c r="D3" s="21" t="s">
        <v>2982</v>
      </c>
      <c r="F3" s="80" t="s">
        <v>4826</v>
      </c>
      <c r="G3" s="13" t="s">
        <v>4374</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48</v>
      </c>
      <c r="C11" s="60" t="s">
        <v>49</v>
      </c>
      <c r="D11" s="54" t="s">
        <v>50</v>
      </c>
      <c r="E11" s="6" t="s">
        <v>51</v>
      </c>
      <c r="F11" s="19">
        <v>152595</v>
      </c>
      <c r="G11" s="24">
        <v>1908.35</v>
      </c>
      <c r="H11" s="24">
        <v>29.22</v>
      </c>
      <c r="I11" s="31"/>
      <c r="J11" s="31"/>
      <c r="K11" s="35"/>
    </row>
    <row r="12" spans="1:54" x14ac:dyDescent="0.25">
      <c r="B12" s="8" t="s">
        <v>314</v>
      </c>
      <c r="C12" s="60" t="s">
        <v>315</v>
      </c>
      <c r="D12" s="54" t="s">
        <v>316</v>
      </c>
      <c r="E12" s="6" t="s">
        <v>51</v>
      </c>
      <c r="F12" s="19">
        <v>57094</v>
      </c>
      <c r="G12" s="24">
        <v>1346.79</v>
      </c>
      <c r="H12" s="24">
        <v>20.62</v>
      </c>
      <c r="I12" s="31"/>
      <c r="J12" s="31"/>
      <c r="K12" s="35"/>
    </row>
    <row r="13" spans="1:54" x14ac:dyDescent="0.25">
      <c r="B13" s="8" t="s">
        <v>299</v>
      </c>
      <c r="C13" s="60" t="s">
        <v>300</v>
      </c>
      <c r="D13" s="54" t="s">
        <v>301</v>
      </c>
      <c r="E13" s="6" t="s">
        <v>51</v>
      </c>
      <c r="F13" s="19">
        <v>59002</v>
      </c>
      <c r="G13" s="24">
        <v>791.57</v>
      </c>
      <c r="H13" s="24">
        <v>12.12</v>
      </c>
      <c r="I13" s="31"/>
      <c r="J13" s="31"/>
      <c r="K13" s="35"/>
    </row>
    <row r="14" spans="1:54" x14ac:dyDescent="0.25">
      <c r="B14" s="8" t="s">
        <v>421</v>
      </c>
      <c r="C14" s="60" t="s">
        <v>422</v>
      </c>
      <c r="D14" s="54" t="s">
        <v>423</v>
      </c>
      <c r="E14" s="6" t="s">
        <v>51</v>
      </c>
      <c r="F14" s="19">
        <v>50466</v>
      </c>
      <c r="G14" s="24">
        <v>698.45</v>
      </c>
      <c r="H14" s="24">
        <v>10.7</v>
      </c>
      <c r="I14" s="31"/>
      <c r="J14" s="31"/>
      <c r="K14" s="35"/>
    </row>
    <row r="15" spans="1:54" x14ac:dyDescent="0.25">
      <c r="B15" s="8" t="s">
        <v>372</v>
      </c>
      <c r="C15" s="60" t="s">
        <v>373</v>
      </c>
      <c r="D15" s="54" t="s">
        <v>374</v>
      </c>
      <c r="E15" s="6" t="s">
        <v>51</v>
      </c>
      <c r="F15" s="19">
        <v>227173</v>
      </c>
      <c r="G15" s="24">
        <v>426.27</v>
      </c>
      <c r="H15" s="24">
        <v>6.53</v>
      </c>
      <c r="I15" s="31"/>
      <c r="J15" s="31"/>
      <c r="K15" s="35"/>
    </row>
    <row r="16" spans="1:54" x14ac:dyDescent="0.25">
      <c r="B16" s="8" t="s">
        <v>384</v>
      </c>
      <c r="C16" s="60" t="s">
        <v>385</v>
      </c>
      <c r="D16" s="54" t="s">
        <v>386</v>
      </c>
      <c r="E16" s="6" t="s">
        <v>51</v>
      </c>
      <c r="F16" s="19">
        <v>8649</v>
      </c>
      <c r="G16" s="24">
        <v>421.83</v>
      </c>
      <c r="H16" s="24">
        <v>6.46</v>
      </c>
      <c r="I16" s="31"/>
      <c r="J16" s="31"/>
      <c r="K16" s="35"/>
    </row>
    <row r="17" spans="2:11" x14ac:dyDescent="0.25">
      <c r="B17" s="8" t="s">
        <v>943</v>
      </c>
      <c r="C17" s="60" t="s">
        <v>944</v>
      </c>
      <c r="D17" s="54" t="s">
        <v>945</v>
      </c>
      <c r="E17" s="6" t="s">
        <v>51</v>
      </c>
      <c r="F17" s="19">
        <v>26700</v>
      </c>
      <c r="G17" s="24">
        <v>297.62</v>
      </c>
      <c r="H17" s="24">
        <v>4.5599999999999996</v>
      </c>
      <c r="I17" s="31"/>
      <c r="J17" s="31"/>
      <c r="K17" s="35"/>
    </row>
    <row r="18" spans="2:11" x14ac:dyDescent="0.25">
      <c r="B18" s="8" t="s">
        <v>96</v>
      </c>
      <c r="C18" s="60" t="s">
        <v>97</v>
      </c>
      <c r="D18" s="54" t="s">
        <v>98</v>
      </c>
      <c r="E18" s="6" t="s">
        <v>51</v>
      </c>
      <c r="F18" s="19">
        <v>7378</v>
      </c>
      <c r="G18" s="24">
        <v>296.14</v>
      </c>
      <c r="H18" s="24">
        <v>4.53</v>
      </c>
      <c r="I18" s="31"/>
      <c r="J18" s="31"/>
      <c r="K18" s="35"/>
    </row>
    <row r="19" spans="2:11" x14ac:dyDescent="0.25">
      <c r="B19" s="8" t="s">
        <v>2273</v>
      </c>
      <c r="C19" s="60" t="s">
        <v>2274</v>
      </c>
      <c r="D19" s="54" t="s">
        <v>2275</v>
      </c>
      <c r="E19" s="6" t="s">
        <v>51</v>
      </c>
      <c r="F19" s="19">
        <v>10518</v>
      </c>
      <c r="G19" s="24">
        <v>215.93</v>
      </c>
      <c r="H19" s="24">
        <v>3.31</v>
      </c>
      <c r="I19" s="31"/>
      <c r="J19" s="31"/>
      <c r="K19" s="35"/>
    </row>
    <row r="20" spans="2:11" x14ac:dyDescent="0.25">
      <c r="B20" s="8" t="s">
        <v>2318</v>
      </c>
      <c r="C20" s="60" t="s">
        <v>2319</v>
      </c>
      <c r="D20" s="54" t="s">
        <v>2320</v>
      </c>
      <c r="E20" s="6" t="s">
        <v>51</v>
      </c>
      <c r="F20" s="19">
        <v>1893</v>
      </c>
      <c r="G20" s="24">
        <v>127.42</v>
      </c>
      <c r="H20" s="24">
        <v>1.95</v>
      </c>
      <c r="I20" s="31"/>
      <c r="J20" s="31"/>
      <c r="K20" s="35"/>
    </row>
    <row r="21" spans="2:11" x14ac:dyDescent="0.25">
      <c r="C21" s="58" t="s">
        <v>185</v>
      </c>
      <c r="D21" s="54"/>
      <c r="E21" s="6"/>
      <c r="F21" s="19"/>
      <c r="G21" s="25">
        <v>6530.37</v>
      </c>
      <c r="H21" s="25">
        <v>100</v>
      </c>
      <c r="I21" s="31"/>
      <c r="J21" s="31"/>
      <c r="K21" s="35"/>
    </row>
    <row r="22" spans="2:11" x14ac:dyDescent="0.25">
      <c r="C22" s="57"/>
      <c r="D22" s="54"/>
      <c r="E22" s="6"/>
      <c r="F22" s="19"/>
      <c r="G22" s="24"/>
      <c r="H22" s="24"/>
      <c r="I22" s="31"/>
      <c r="J22" s="31"/>
      <c r="K22" s="35"/>
    </row>
    <row r="23" spans="2:11" x14ac:dyDescent="0.25">
      <c r="C23" s="58" t="s">
        <v>3</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4</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5</v>
      </c>
      <c r="D27" s="54"/>
      <c r="E27" s="6"/>
      <c r="F27" s="19"/>
      <c r="G27" s="24"/>
      <c r="H27" s="24"/>
      <c r="I27" s="31"/>
      <c r="J27" s="31"/>
      <c r="K27" s="35"/>
    </row>
    <row r="28" spans="2:11" x14ac:dyDescent="0.25">
      <c r="C28" s="57"/>
      <c r="D28" s="54"/>
      <c r="E28" s="6"/>
      <c r="F28" s="19"/>
      <c r="G28" s="24"/>
      <c r="H28" s="24"/>
      <c r="I28" s="31"/>
      <c r="J28" s="31"/>
      <c r="K28" s="35"/>
    </row>
    <row r="29" spans="2:11" x14ac:dyDescent="0.25">
      <c r="C29" s="58" t="s">
        <v>6</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7</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8</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9</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10</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11</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13</v>
      </c>
      <c r="D41" s="54"/>
      <c r="E41" s="6"/>
      <c r="F41" s="19"/>
      <c r="G41" s="24"/>
      <c r="H41" s="24"/>
      <c r="I41" s="31"/>
      <c r="J41" s="31"/>
      <c r="K41" s="35"/>
    </row>
    <row r="42" spans="3:11" x14ac:dyDescent="0.25">
      <c r="C42" s="57"/>
      <c r="D42" s="54"/>
      <c r="E42" s="6"/>
      <c r="F42" s="19"/>
      <c r="G42" s="24"/>
      <c r="H42" s="24"/>
      <c r="I42" s="31"/>
      <c r="J42" s="31"/>
      <c r="K42" s="35"/>
    </row>
    <row r="43" spans="3:11" x14ac:dyDescent="0.25">
      <c r="C43" s="58" t="s">
        <v>14</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15</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16</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19</v>
      </c>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197</v>
      </c>
      <c r="C63" s="60" t="s">
        <v>198</v>
      </c>
      <c r="D63" s="54"/>
      <c r="E63" s="6"/>
      <c r="F63" s="19"/>
      <c r="G63" s="24">
        <v>2.93</v>
      </c>
      <c r="H63" s="24">
        <v>0.04</v>
      </c>
      <c r="I63" s="31"/>
      <c r="J63" s="31"/>
      <c r="K63" s="35"/>
    </row>
    <row r="64" spans="1:11" x14ac:dyDescent="0.25">
      <c r="C64" s="58" t="s">
        <v>185</v>
      </c>
      <c r="D64" s="54"/>
      <c r="E64" s="6"/>
      <c r="F64" s="19"/>
      <c r="G64" s="25">
        <v>2.93</v>
      </c>
      <c r="H64" s="25">
        <v>0.04</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4766</v>
      </c>
      <c r="D67" s="54"/>
      <c r="E67" s="6"/>
      <c r="F67" s="19"/>
      <c r="G67" s="24" t="s">
        <v>2</v>
      </c>
      <c r="H67" s="24" t="s">
        <v>2</v>
      </c>
      <c r="I67" s="31"/>
      <c r="J67" s="31"/>
      <c r="K67" s="35"/>
      <c r="L67" s="3"/>
      <c r="AI67" s="3"/>
      <c r="AV67" s="3"/>
      <c r="AX67" s="3"/>
      <c r="BB67" s="3"/>
    </row>
    <row r="68" spans="1:54" x14ac:dyDescent="0.25">
      <c r="B68" s="8"/>
      <c r="C68" s="60" t="s">
        <v>199</v>
      </c>
      <c r="D68" s="54"/>
      <c r="E68" s="6"/>
      <c r="F68" s="19"/>
      <c r="G68" s="24">
        <v>-2.77</v>
      </c>
      <c r="H68" s="24">
        <v>-0.04</v>
      </c>
      <c r="I68" s="31"/>
      <c r="J68" s="31"/>
      <c r="K68" s="35"/>
    </row>
    <row r="69" spans="1:54" x14ac:dyDescent="0.25">
      <c r="C69" s="58" t="s">
        <v>185</v>
      </c>
      <c r="D69" s="54"/>
      <c r="E69" s="6"/>
      <c r="F69" s="19"/>
      <c r="G69" s="25">
        <v>-2.77</v>
      </c>
      <c r="H69" s="25">
        <v>-0.04</v>
      </c>
      <c r="I69" s="31"/>
      <c r="J69" s="31"/>
      <c r="K69" s="35"/>
    </row>
    <row r="70" spans="1:54" x14ac:dyDescent="0.25">
      <c r="C70" s="57"/>
      <c r="D70" s="54"/>
      <c r="E70" s="6"/>
      <c r="F70" s="19"/>
      <c r="G70" s="24"/>
      <c r="H70" s="24"/>
      <c r="I70" s="31"/>
      <c r="J70" s="31"/>
      <c r="K70" s="35"/>
    </row>
    <row r="71" spans="1:54" x14ac:dyDescent="0.25">
      <c r="C71" s="61" t="s">
        <v>200</v>
      </c>
      <c r="D71" s="55"/>
      <c r="E71" s="5"/>
      <c r="F71" s="20"/>
      <c r="G71" s="26">
        <v>6530.53</v>
      </c>
      <c r="H71" s="26">
        <v>100</v>
      </c>
      <c r="I71" s="32"/>
      <c r="J71" s="32"/>
      <c r="K71" s="36"/>
    </row>
    <row r="74" spans="1:54" x14ac:dyDescent="0.25">
      <c r="C74" s="1" t="s">
        <v>201</v>
      </c>
    </row>
    <row r="75" spans="1:54" x14ac:dyDescent="0.25">
      <c r="C75" s="37" t="s">
        <v>202</v>
      </c>
      <c r="D75" s="37"/>
      <c r="E75" s="37"/>
      <c r="F75" s="37"/>
      <c r="G75" s="37"/>
      <c r="H75" s="37"/>
      <c r="I75" s="37"/>
      <c r="J75" s="37"/>
      <c r="K75" s="37"/>
    </row>
    <row r="76" spans="1:54" x14ac:dyDescent="0.25">
      <c r="C76" s="2" t="s">
        <v>203</v>
      </c>
    </row>
    <row r="77" spans="1:54" x14ac:dyDescent="0.25">
      <c r="C77" s="2" t="s">
        <v>204</v>
      </c>
    </row>
    <row r="78" spans="1:54" ht="30" customHeight="1" x14ac:dyDescent="0.25">
      <c r="C78" s="91" t="s">
        <v>205</v>
      </c>
      <c r="D78" s="92"/>
      <c r="E78" s="92"/>
      <c r="F78" s="92"/>
      <c r="G78" s="92"/>
      <c r="H78" s="92"/>
      <c r="I78" s="92"/>
      <c r="J78" s="92"/>
      <c r="K78" s="92"/>
    </row>
    <row r="79" spans="1:54" x14ac:dyDescent="0.25">
      <c r="C79" s="2" t="s">
        <v>206</v>
      </c>
    </row>
    <row r="81" spans="3:5" x14ac:dyDescent="0.25">
      <c r="C81" s="1" t="s">
        <v>4909</v>
      </c>
      <c r="E81" s="88" t="s">
        <v>4910</v>
      </c>
    </row>
    <row r="82" spans="3:5" x14ac:dyDescent="0.25">
      <c r="E82" s="2" t="s">
        <v>4953</v>
      </c>
    </row>
  </sheetData>
  <mergeCells count="1">
    <mergeCell ref="C78:K78"/>
  </mergeCells>
  <hyperlinks>
    <hyperlink ref="J2" location="'Index'!A1" display="'Index'!A1" xr:uid="{4A0E1627-C68B-4C1C-9C5D-1E8B883BAFB5}"/>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B74D-8EF4-4697-B72D-75452CF6032B}">
  <sheetPr codeName="Sheet1"/>
  <dimension ref="A1:IV199"/>
  <sheetViews>
    <sheetView showGridLines="0" zoomScale="90" zoomScaleNormal="90" workbookViewId="0">
      <pane ySplit="6" topLeftCell="A181"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581</v>
      </c>
      <c r="J2" s="38" t="s">
        <v>4443</v>
      </c>
    </row>
    <row r="3" spans="1:54" ht="16.5" x14ac:dyDescent="0.3">
      <c r="C3" s="1" t="s">
        <v>28</v>
      </c>
      <c r="D3" s="21" t="s">
        <v>582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59</v>
      </c>
      <c r="C11" s="60" t="s">
        <v>60</v>
      </c>
      <c r="D11" s="54" t="s">
        <v>61</v>
      </c>
      <c r="E11" s="6" t="s">
        <v>44</v>
      </c>
      <c r="F11" s="19">
        <v>33000000</v>
      </c>
      <c r="G11" s="24">
        <v>323202</v>
      </c>
      <c r="H11" s="24">
        <v>4.24</v>
      </c>
      <c r="I11" s="31"/>
      <c r="J11" s="31"/>
      <c r="K11" s="35"/>
    </row>
    <row r="12" spans="1:54" x14ac:dyDescent="0.25">
      <c r="B12" s="8" t="s">
        <v>41</v>
      </c>
      <c r="C12" s="60" t="s">
        <v>42</v>
      </c>
      <c r="D12" s="54" t="s">
        <v>43</v>
      </c>
      <c r="E12" s="6" t="s">
        <v>44</v>
      </c>
      <c r="F12" s="19">
        <v>24000000</v>
      </c>
      <c r="G12" s="24">
        <v>289416</v>
      </c>
      <c r="H12" s="24">
        <v>3.79</v>
      </c>
      <c r="I12" s="31"/>
      <c r="J12" s="31"/>
      <c r="K12" s="35"/>
    </row>
    <row r="13" spans="1:54" x14ac:dyDescent="0.25">
      <c r="B13" s="8" t="s">
        <v>415</v>
      </c>
      <c r="C13" s="60" t="s">
        <v>416</v>
      </c>
      <c r="D13" s="54" t="s">
        <v>417</v>
      </c>
      <c r="E13" s="6" t="s">
        <v>254</v>
      </c>
      <c r="F13" s="19">
        <v>14000000</v>
      </c>
      <c r="G13" s="24">
        <v>249536</v>
      </c>
      <c r="H13" s="24">
        <v>3.27</v>
      </c>
      <c r="I13" s="31"/>
      <c r="J13" s="31"/>
      <c r="K13" s="35"/>
    </row>
    <row r="14" spans="1:54" x14ac:dyDescent="0.25">
      <c r="B14" s="8" t="s">
        <v>66</v>
      </c>
      <c r="C14" s="60" t="s">
        <v>67</v>
      </c>
      <c r="D14" s="54" t="s">
        <v>68</v>
      </c>
      <c r="E14" s="6" t="s">
        <v>44</v>
      </c>
      <c r="F14" s="19">
        <v>70000000</v>
      </c>
      <c r="G14" s="24">
        <v>247380</v>
      </c>
      <c r="H14" s="24">
        <v>3.24</v>
      </c>
      <c r="I14" s="31"/>
      <c r="J14" s="31"/>
      <c r="K14" s="35"/>
    </row>
    <row r="15" spans="1:54" x14ac:dyDescent="0.25">
      <c r="B15" s="8" t="s">
        <v>461</v>
      </c>
      <c r="C15" s="60" t="s">
        <v>462</v>
      </c>
      <c r="D15" s="54" t="s">
        <v>463</v>
      </c>
      <c r="E15" s="6" t="s">
        <v>72</v>
      </c>
      <c r="F15" s="19">
        <v>7000000</v>
      </c>
      <c r="G15" s="24">
        <v>221207</v>
      </c>
      <c r="H15" s="24">
        <v>2.9</v>
      </c>
      <c r="I15" s="31"/>
      <c r="J15" s="31"/>
      <c r="K15" s="35"/>
    </row>
    <row r="16" spans="1:54" x14ac:dyDescent="0.25">
      <c r="B16" s="8" t="s">
        <v>45</v>
      </c>
      <c r="C16" s="60" t="s">
        <v>46</v>
      </c>
      <c r="D16" s="54" t="s">
        <v>47</v>
      </c>
      <c r="E16" s="6" t="s">
        <v>44</v>
      </c>
      <c r="F16" s="19">
        <v>30000000</v>
      </c>
      <c r="G16" s="24">
        <v>219465</v>
      </c>
      <c r="H16" s="24">
        <v>2.88</v>
      </c>
      <c r="I16" s="31"/>
      <c r="J16" s="31"/>
      <c r="K16" s="35"/>
    </row>
    <row r="17" spans="2:11" x14ac:dyDescent="0.25">
      <c r="B17" s="8" t="s">
        <v>583</v>
      </c>
      <c r="C17" s="60" t="s">
        <v>584</v>
      </c>
      <c r="D17" s="54" t="s">
        <v>585</v>
      </c>
      <c r="E17" s="6" t="s">
        <v>131</v>
      </c>
      <c r="F17" s="19">
        <v>170000</v>
      </c>
      <c r="G17" s="24">
        <v>218441.5</v>
      </c>
      <c r="H17" s="24">
        <v>2.86</v>
      </c>
      <c r="I17" s="31"/>
      <c r="J17" s="31"/>
      <c r="K17" s="35"/>
    </row>
    <row r="18" spans="2:11" x14ac:dyDescent="0.25">
      <c r="B18" s="8" t="s">
        <v>586</v>
      </c>
      <c r="C18" s="60" t="s">
        <v>587</v>
      </c>
      <c r="D18" s="54" t="s">
        <v>588</v>
      </c>
      <c r="E18" s="6" t="s">
        <v>105</v>
      </c>
      <c r="F18" s="19">
        <v>1790000</v>
      </c>
      <c r="G18" s="24">
        <v>216160.4</v>
      </c>
      <c r="H18" s="24">
        <v>2.83</v>
      </c>
      <c r="I18" s="31"/>
      <c r="J18" s="31"/>
      <c r="K18" s="35"/>
    </row>
    <row r="19" spans="2:11" x14ac:dyDescent="0.25">
      <c r="B19" s="8" t="s">
        <v>589</v>
      </c>
      <c r="C19" s="60" t="s">
        <v>590</v>
      </c>
      <c r="D19" s="54" t="s">
        <v>591</v>
      </c>
      <c r="E19" s="6" t="s">
        <v>243</v>
      </c>
      <c r="F19" s="19">
        <v>139152354</v>
      </c>
      <c r="G19" s="24">
        <v>209326.89</v>
      </c>
      <c r="H19" s="24">
        <v>2.74</v>
      </c>
      <c r="I19" s="31"/>
      <c r="J19" s="31"/>
      <c r="K19" s="35"/>
    </row>
    <row r="20" spans="2:11" x14ac:dyDescent="0.25">
      <c r="B20" s="8" t="s">
        <v>77</v>
      </c>
      <c r="C20" s="60" t="s">
        <v>78</v>
      </c>
      <c r="D20" s="54" t="s">
        <v>79</v>
      </c>
      <c r="E20" s="6" t="s">
        <v>80</v>
      </c>
      <c r="F20" s="19">
        <v>23000000</v>
      </c>
      <c r="G20" s="24">
        <v>203423.5</v>
      </c>
      <c r="H20" s="24">
        <v>2.67</v>
      </c>
      <c r="I20" s="31"/>
      <c r="J20" s="31"/>
      <c r="K20" s="35"/>
    </row>
    <row r="21" spans="2:11" x14ac:dyDescent="0.25">
      <c r="B21" s="8" t="s">
        <v>116</v>
      </c>
      <c r="C21" s="60" t="s">
        <v>117</v>
      </c>
      <c r="D21" s="54" t="s">
        <v>118</v>
      </c>
      <c r="E21" s="6" t="s">
        <v>119</v>
      </c>
      <c r="F21" s="19">
        <v>3300000</v>
      </c>
      <c r="G21" s="24">
        <v>196251</v>
      </c>
      <c r="H21" s="24">
        <v>2.57</v>
      </c>
      <c r="I21" s="31"/>
      <c r="J21" s="31"/>
      <c r="K21" s="35"/>
    </row>
    <row r="22" spans="2:11" x14ac:dyDescent="0.25">
      <c r="B22" s="8" t="s">
        <v>592</v>
      </c>
      <c r="C22" s="60" t="s">
        <v>593</v>
      </c>
      <c r="D22" s="54" t="s">
        <v>594</v>
      </c>
      <c r="E22" s="6" t="s">
        <v>243</v>
      </c>
      <c r="F22" s="19">
        <v>20174466</v>
      </c>
      <c r="G22" s="24">
        <v>188611.08</v>
      </c>
      <c r="H22" s="24">
        <v>2.4700000000000002</v>
      </c>
      <c r="I22" s="31"/>
      <c r="J22" s="31"/>
      <c r="K22" s="35"/>
    </row>
    <row r="23" spans="2:11" x14ac:dyDescent="0.25">
      <c r="B23" s="8" t="s">
        <v>55</v>
      </c>
      <c r="C23" s="60" t="s">
        <v>56</v>
      </c>
      <c r="D23" s="54" t="s">
        <v>57</v>
      </c>
      <c r="E23" s="6" t="s">
        <v>58</v>
      </c>
      <c r="F23" s="19">
        <v>5153000</v>
      </c>
      <c r="G23" s="24">
        <v>180566.27</v>
      </c>
      <c r="H23" s="24">
        <v>2.37</v>
      </c>
      <c r="I23" s="31"/>
      <c r="J23" s="31"/>
      <c r="K23" s="35"/>
    </row>
    <row r="24" spans="2:11" x14ac:dyDescent="0.25">
      <c r="B24" s="8" t="s">
        <v>228</v>
      </c>
      <c r="C24" s="60" t="s">
        <v>229</v>
      </c>
      <c r="D24" s="54" t="s">
        <v>230</v>
      </c>
      <c r="E24" s="6" t="s">
        <v>76</v>
      </c>
      <c r="F24" s="19">
        <v>770000</v>
      </c>
      <c r="G24" s="24">
        <v>177254</v>
      </c>
      <c r="H24" s="24">
        <v>2.3199999999999998</v>
      </c>
      <c r="I24" s="31"/>
      <c r="J24" s="31"/>
      <c r="K24" s="35"/>
    </row>
    <row r="25" spans="2:11" x14ac:dyDescent="0.25">
      <c r="B25" s="8" t="s">
        <v>81</v>
      </c>
      <c r="C25" s="60" t="s">
        <v>82</v>
      </c>
      <c r="D25" s="54" t="s">
        <v>83</v>
      </c>
      <c r="E25" s="6" t="s">
        <v>84</v>
      </c>
      <c r="F25" s="19">
        <v>13000000</v>
      </c>
      <c r="G25" s="24">
        <v>174707</v>
      </c>
      <c r="H25" s="24">
        <v>2.29</v>
      </c>
      <c r="I25" s="31"/>
      <c r="J25" s="31"/>
      <c r="K25" s="35"/>
    </row>
    <row r="26" spans="2:11" x14ac:dyDescent="0.25">
      <c r="B26" s="8" t="s">
        <v>595</v>
      </c>
      <c r="C26" s="60" t="s">
        <v>596</v>
      </c>
      <c r="D26" s="54" t="s">
        <v>597</v>
      </c>
      <c r="E26" s="6" t="s">
        <v>209</v>
      </c>
      <c r="F26" s="19">
        <v>4300000</v>
      </c>
      <c r="G26" s="24">
        <v>169570.5</v>
      </c>
      <c r="H26" s="24">
        <v>2.2200000000000002</v>
      </c>
      <c r="I26" s="31"/>
      <c r="J26" s="31"/>
      <c r="K26" s="35"/>
    </row>
    <row r="27" spans="2:11" x14ac:dyDescent="0.25">
      <c r="B27" s="8" t="s">
        <v>69</v>
      </c>
      <c r="C27" s="60" t="s">
        <v>70</v>
      </c>
      <c r="D27" s="54" t="s">
        <v>71</v>
      </c>
      <c r="E27" s="6" t="s">
        <v>72</v>
      </c>
      <c r="F27" s="19">
        <v>21000000</v>
      </c>
      <c r="G27" s="24">
        <v>168325.5</v>
      </c>
      <c r="H27" s="24">
        <v>2.21</v>
      </c>
      <c r="I27" s="31"/>
      <c r="J27" s="31"/>
      <c r="K27" s="35"/>
    </row>
    <row r="28" spans="2:11" x14ac:dyDescent="0.25">
      <c r="B28" s="8" t="s">
        <v>48</v>
      </c>
      <c r="C28" s="60" t="s">
        <v>49</v>
      </c>
      <c r="D28" s="54" t="s">
        <v>50</v>
      </c>
      <c r="E28" s="6" t="s">
        <v>51</v>
      </c>
      <c r="F28" s="19">
        <v>11947458</v>
      </c>
      <c r="G28" s="24">
        <v>149414.91</v>
      </c>
      <c r="H28" s="24">
        <v>1.96</v>
      </c>
      <c r="I28" s="31"/>
      <c r="J28" s="31"/>
      <c r="K28" s="35"/>
    </row>
    <row r="29" spans="2:11" x14ac:dyDescent="0.25">
      <c r="B29" s="8" t="s">
        <v>598</v>
      </c>
      <c r="C29" s="60" t="s">
        <v>599</v>
      </c>
      <c r="D29" s="54" t="s">
        <v>600</v>
      </c>
      <c r="E29" s="6" t="s">
        <v>601</v>
      </c>
      <c r="F29" s="19">
        <v>33000000</v>
      </c>
      <c r="G29" s="24">
        <v>148648.5</v>
      </c>
      <c r="H29" s="24">
        <v>1.95</v>
      </c>
      <c r="I29" s="31"/>
      <c r="J29" s="31"/>
      <c r="K29" s="35"/>
    </row>
    <row r="30" spans="2:11" x14ac:dyDescent="0.25">
      <c r="B30" s="8" t="s">
        <v>602</v>
      </c>
      <c r="C30" s="60" t="s">
        <v>603</v>
      </c>
      <c r="D30" s="54" t="s">
        <v>604</v>
      </c>
      <c r="E30" s="6" t="s">
        <v>150</v>
      </c>
      <c r="F30" s="19">
        <v>3573448</v>
      </c>
      <c r="G30" s="24">
        <v>141394.19</v>
      </c>
      <c r="H30" s="24">
        <v>1.85</v>
      </c>
      <c r="I30" s="31"/>
      <c r="J30" s="31"/>
      <c r="K30" s="35"/>
    </row>
    <row r="31" spans="2:11" x14ac:dyDescent="0.25">
      <c r="B31" s="8" t="s">
        <v>88</v>
      </c>
      <c r="C31" s="60" t="s">
        <v>89</v>
      </c>
      <c r="D31" s="54" t="s">
        <v>90</v>
      </c>
      <c r="E31" s="6" t="s">
        <v>91</v>
      </c>
      <c r="F31" s="19">
        <v>5500000</v>
      </c>
      <c r="G31" s="24">
        <v>119086</v>
      </c>
      <c r="H31" s="24">
        <v>1.56</v>
      </c>
      <c r="I31" s="31"/>
      <c r="J31" s="31"/>
      <c r="K31" s="35"/>
    </row>
    <row r="32" spans="2:11" x14ac:dyDescent="0.25">
      <c r="B32" s="8" t="s">
        <v>605</v>
      </c>
      <c r="C32" s="60" t="s">
        <v>606</v>
      </c>
      <c r="D32" s="54" t="s">
        <v>607</v>
      </c>
      <c r="E32" s="6" t="s">
        <v>608</v>
      </c>
      <c r="F32" s="19">
        <v>9000000</v>
      </c>
      <c r="G32" s="24">
        <v>118134</v>
      </c>
      <c r="H32" s="24">
        <v>1.55</v>
      </c>
      <c r="I32" s="31"/>
      <c r="J32" s="31"/>
      <c r="K32" s="35"/>
    </row>
    <row r="33" spans="2:11" x14ac:dyDescent="0.25">
      <c r="B33" s="8" t="s">
        <v>609</v>
      </c>
      <c r="C33" s="60" t="s">
        <v>610</v>
      </c>
      <c r="D33" s="54" t="s">
        <v>611</v>
      </c>
      <c r="E33" s="6" t="s">
        <v>150</v>
      </c>
      <c r="F33" s="19">
        <v>23000000</v>
      </c>
      <c r="G33" s="24">
        <v>114839</v>
      </c>
      <c r="H33" s="24">
        <v>1.51</v>
      </c>
      <c r="I33" s="31"/>
      <c r="J33" s="31"/>
      <c r="K33" s="35"/>
    </row>
    <row r="34" spans="2:11" x14ac:dyDescent="0.25">
      <c r="B34" s="8" t="s">
        <v>278</v>
      </c>
      <c r="C34" s="60" t="s">
        <v>279</v>
      </c>
      <c r="D34" s="54" t="s">
        <v>280</v>
      </c>
      <c r="E34" s="6" t="s">
        <v>109</v>
      </c>
      <c r="F34" s="19">
        <v>2900000</v>
      </c>
      <c r="G34" s="24">
        <v>105461.4</v>
      </c>
      <c r="H34" s="24">
        <v>1.38</v>
      </c>
      <c r="I34" s="31"/>
      <c r="J34" s="31"/>
      <c r="K34" s="35"/>
    </row>
    <row r="35" spans="2:11" x14ac:dyDescent="0.25">
      <c r="B35" s="8" t="s">
        <v>124</v>
      </c>
      <c r="C35" s="60" t="s">
        <v>125</v>
      </c>
      <c r="D35" s="54" t="s">
        <v>126</v>
      </c>
      <c r="E35" s="6" t="s">
        <v>127</v>
      </c>
      <c r="F35" s="19">
        <v>317411</v>
      </c>
      <c r="G35" s="24">
        <v>100857.35</v>
      </c>
      <c r="H35" s="24">
        <v>1.32</v>
      </c>
      <c r="I35" s="31"/>
      <c r="J35" s="31"/>
      <c r="K35" s="35"/>
    </row>
    <row r="36" spans="2:11" x14ac:dyDescent="0.25">
      <c r="B36" s="8" t="s">
        <v>314</v>
      </c>
      <c r="C36" s="60" t="s">
        <v>315</v>
      </c>
      <c r="D36" s="54" t="s">
        <v>316</v>
      </c>
      <c r="E36" s="6" t="s">
        <v>51</v>
      </c>
      <c r="F36" s="19">
        <v>4000000</v>
      </c>
      <c r="G36" s="24">
        <v>94356</v>
      </c>
      <c r="H36" s="24">
        <v>1.24</v>
      </c>
      <c r="I36" s="31"/>
      <c r="J36" s="31"/>
      <c r="K36" s="35"/>
    </row>
    <row r="37" spans="2:11" x14ac:dyDescent="0.25">
      <c r="B37" s="8" t="s">
        <v>612</v>
      </c>
      <c r="C37" s="60" t="s">
        <v>613</v>
      </c>
      <c r="D37" s="54" t="s">
        <v>614</v>
      </c>
      <c r="E37" s="6" t="s">
        <v>243</v>
      </c>
      <c r="F37" s="19">
        <v>19000000</v>
      </c>
      <c r="G37" s="24">
        <v>89604</v>
      </c>
      <c r="H37" s="24">
        <v>1.17</v>
      </c>
      <c r="I37" s="31"/>
      <c r="J37" s="31"/>
      <c r="K37" s="35"/>
    </row>
    <row r="38" spans="2:11" x14ac:dyDescent="0.25">
      <c r="B38" s="8" t="s">
        <v>615</v>
      </c>
      <c r="C38" s="60" t="s">
        <v>616</v>
      </c>
      <c r="D38" s="54" t="s">
        <v>617</v>
      </c>
      <c r="E38" s="6" t="s">
        <v>109</v>
      </c>
      <c r="F38" s="19">
        <v>5300000</v>
      </c>
      <c r="G38" s="24">
        <v>84747</v>
      </c>
      <c r="H38" s="24">
        <v>1.1100000000000001</v>
      </c>
      <c r="I38" s="31"/>
      <c r="J38" s="31"/>
      <c r="K38" s="35"/>
    </row>
    <row r="39" spans="2:11" x14ac:dyDescent="0.25">
      <c r="B39" s="8" t="s">
        <v>618</v>
      </c>
      <c r="C39" s="60" t="s">
        <v>619</v>
      </c>
      <c r="D39" s="54" t="s">
        <v>620</v>
      </c>
      <c r="E39" s="6" t="s">
        <v>243</v>
      </c>
      <c r="F39" s="19">
        <v>20587157</v>
      </c>
      <c r="G39" s="24">
        <v>76306.3</v>
      </c>
      <c r="H39" s="24">
        <v>1</v>
      </c>
      <c r="I39" s="31"/>
      <c r="J39" s="31"/>
      <c r="K39" s="35"/>
    </row>
    <row r="40" spans="2:11" x14ac:dyDescent="0.25">
      <c r="B40" s="8" t="s">
        <v>621</v>
      </c>
      <c r="C40" s="60" t="s">
        <v>622</v>
      </c>
      <c r="D40" s="54" t="s">
        <v>623</v>
      </c>
      <c r="E40" s="6" t="s">
        <v>150</v>
      </c>
      <c r="F40" s="19">
        <v>70000000</v>
      </c>
      <c r="G40" s="24">
        <v>73710</v>
      </c>
      <c r="H40" s="24">
        <v>0.97</v>
      </c>
      <c r="I40" s="31"/>
      <c r="J40" s="31"/>
      <c r="K40" s="35"/>
    </row>
    <row r="41" spans="2:11" x14ac:dyDescent="0.25">
      <c r="B41" s="8" t="s">
        <v>624</v>
      </c>
      <c r="C41" s="60" t="s">
        <v>625</v>
      </c>
      <c r="D41" s="54" t="s">
        <v>626</v>
      </c>
      <c r="E41" s="6" t="s">
        <v>157</v>
      </c>
      <c r="F41" s="19">
        <v>7000000</v>
      </c>
      <c r="G41" s="24">
        <v>67361</v>
      </c>
      <c r="H41" s="24">
        <v>0.88</v>
      </c>
      <c r="I41" s="31"/>
      <c r="J41" s="31"/>
      <c r="K41" s="35"/>
    </row>
    <row r="42" spans="2:11" x14ac:dyDescent="0.25">
      <c r="B42" s="8" t="s">
        <v>627</v>
      </c>
      <c r="C42" s="60" t="s">
        <v>628</v>
      </c>
      <c r="D42" s="54" t="s">
        <v>629</v>
      </c>
      <c r="E42" s="6" t="s">
        <v>146</v>
      </c>
      <c r="F42" s="19">
        <v>13000000</v>
      </c>
      <c r="G42" s="24">
        <v>65533</v>
      </c>
      <c r="H42" s="24">
        <v>0.86</v>
      </c>
      <c r="I42" s="31"/>
      <c r="J42" s="31"/>
      <c r="K42" s="35"/>
    </row>
    <row r="43" spans="2:11" x14ac:dyDescent="0.25">
      <c r="B43" s="8" t="s">
        <v>143</v>
      </c>
      <c r="C43" s="60" t="s">
        <v>144</v>
      </c>
      <c r="D43" s="54" t="s">
        <v>145</v>
      </c>
      <c r="E43" s="6" t="s">
        <v>146</v>
      </c>
      <c r="F43" s="19">
        <v>4491899</v>
      </c>
      <c r="G43" s="24">
        <v>63740.05</v>
      </c>
      <c r="H43" s="24">
        <v>0.84</v>
      </c>
      <c r="I43" s="31"/>
      <c r="J43" s="31"/>
      <c r="K43" s="35"/>
    </row>
    <row r="44" spans="2:11" x14ac:dyDescent="0.25">
      <c r="B44" s="8" t="s">
        <v>470</v>
      </c>
      <c r="C44" s="60" t="s">
        <v>471</v>
      </c>
      <c r="D44" s="54" t="s">
        <v>472</v>
      </c>
      <c r="E44" s="6" t="s">
        <v>150</v>
      </c>
      <c r="F44" s="19">
        <v>23000000</v>
      </c>
      <c r="G44" s="24">
        <v>59811.5</v>
      </c>
      <c r="H44" s="24">
        <v>0.78</v>
      </c>
      <c r="I44" s="31"/>
      <c r="J44" s="31"/>
      <c r="K44" s="35"/>
    </row>
    <row r="45" spans="2:11" x14ac:dyDescent="0.25">
      <c r="B45" s="8" t="s">
        <v>630</v>
      </c>
      <c r="C45" s="60" t="s">
        <v>631</v>
      </c>
      <c r="D45" s="54" t="s">
        <v>632</v>
      </c>
      <c r="E45" s="6" t="s">
        <v>150</v>
      </c>
      <c r="F45" s="19">
        <v>35403347</v>
      </c>
      <c r="G45" s="24">
        <v>49706.3</v>
      </c>
      <c r="H45" s="24">
        <v>0.65</v>
      </c>
      <c r="I45" s="31"/>
      <c r="J45" s="31"/>
      <c r="K45" s="35"/>
    </row>
    <row r="46" spans="2:11" x14ac:dyDescent="0.25">
      <c r="B46" s="8" t="s">
        <v>477</v>
      </c>
      <c r="C46" s="60" t="s">
        <v>478</v>
      </c>
      <c r="D46" s="54" t="s">
        <v>479</v>
      </c>
      <c r="E46" s="6" t="s">
        <v>271</v>
      </c>
      <c r="F46" s="19">
        <v>17000000</v>
      </c>
      <c r="G46" s="24">
        <v>48909</v>
      </c>
      <c r="H46" s="24">
        <v>0.64</v>
      </c>
      <c r="I46" s="31"/>
      <c r="J46" s="31"/>
      <c r="K46" s="35"/>
    </row>
    <row r="47" spans="2:11" x14ac:dyDescent="0.25">
      <c r="B47" s="8" t="s">
        <v>255</v>
      </c>
      <c r="C47" s="60" t="s">
        <v>256</v>
      </c>
      <c r="D47" s="54" t="s">
        <v>257</v>
      </c>
      <c r="E47" s="6" t="s">
        <v>258</v>
      </c>
      <c r="F47" s="19">
        <v>2983652</v>
      </c>
      <c r="G47" s="24">
        <v>45948.24</v>
      </c>
      <c r="H47" s="24">
        <v>0.6</v>
      </c>
      <c r="I47" s="31"/>
      <c r="J47" s="31"/>
      <c r="K47" s="35"/>
    </row>
    <row r="48" spans="2:11" x14ac:dyDescent="0.25">
      <c r="B48" s="8" t="s">
        <v>633</v>
      </c>
      <c r="C48" s="60" t="s">
        <v>634</v>
      </c>
      <c r="D48" s="54" t="s">
        <v>635</v>
      </c>
      <c r="E48" s="6" t="s">
        <v>184</v>
      </c>
      <c r="F48" s="19">
        <v>430000</v>
      </c>
      <c r="G48" s="24">
        <v>40088.9</v>
      </c>
      <c r="H48" s="24">
        <v>0.53</v>
      </c>
      <c r="I48" s="31"/>
      <c r="J48" s="31"/>
      <c r="K48" s="35"/>
    </row>
    <row r="49" spans="2:11" x14ac:dyDescent="0.25">
      <c r="B49" s="8" t="s">
        <v>636</v>
      </c>
      <c r="C49" s="60" t="s">
        <v>637</v>
      </c>
      <c r="D49" s="54" t="s">
        <v>638</v>
      </c>
      <c r="E49" s="6" t="s">
        <v>139</v>
      </c>
      <c r="F49" s="19">
        <v>7700000</v>
      </c>
      <c r="G49" s="24">
        <v>37060.1</v>
      </c>
      <c r="H49" s="24">
        <v>0.49</v>
      </c>
      <c r="I49" s="31"/>
      <c r="J49" s="31"/>
      <c r="K49" s="35"/>
    </row>
    <row r="50" spans="2:11" x14ac:dyDescent="0.25">
      <c r="B50" s="8" t="s">
        <v>219</v>
      </c>
      <c r="C50" s="60" t="s">
        <v>220</v>
      </c>
      <c r="D50" s="54" t="s">
        <v>221</v>
      </c>
      <c r="E50" s="6" t="s">
        <v>207</v>
      </c>
      <c r="F50" s="19">
        <v>3031522</v>
      </c>
      <c r="G50" s="24">
        <v>33743.870000000003</v>
      </c>
      <c r="H50" s="24">
        <v>0.44</v>
      </c>
      <c r="I50" s="31"/>
      <c r="J50" s="31"/>
      <c r="K50" s="35"/>
    </row>
    <row r="51" spans="2:11" x14ac:dyDescent="0.25">
      <c r="B51" s="8" t="s">
        <v>486</v>
      </c>
      <c r="C51" s="60" t="s">
        <v>487</v>
      </c>
      <c r="D51" s="54" t="s">
        <v>488</v>
      </c>
      <c r="E51" s="6" t="s">
        <v>119</v>
      </c>
      <c r="F51" s="19">
        <v>1744850</v>
      </c>
      <c r="G51" s="24">
        <v>30660.5</v>
      </c>
      <c r="H51" s="24">
        <v>0.4</v>
      </c>
      <c r="I51" s="31"/>
      <c r="J51" s="31"/>
      <c r="K51" s="35"/>
    </row>
    <row r="52" spans="2:11" x14ac:dyDescent="0.25">
      <c r="B52" s="8" t="s">
        <v>507</v>
      </c>
      <c r="C52" s="60" t="s">
        <v>508</v>
      </c>
      <c r="D52" s="54" t="s">
        <v>509</v>
      </c>
      <c r="E52" s="6" t="s">
        <v>72</v>
      </c>
      <c r="F52" s="19">
        <v>1486519</v>
      </c>
      <c r="G52" s="24">
        <v>24257.02</v>
      </c>
      <c r="H52" s="24">
        <v>0.32</v>
      </c>
      <c r="I52" s="31"/>
      <c r="J52" s="31"/>
      <c r="K52" s="35"/>
    </row>
    <row r="53" spans="2:11" x14ac:dyDescent="0.25">
      <c r="B53" s="8" t="s">
        <v>281</v>
      </c>
      <c r="C53" s="60" t="s">
        <v>282</v>
      </c>
      <c r="D53" s="54" t="s">
        <v>283</v>
      </c>
      <c r="E53" s="6" t="s">
        <v>119</v>
      </c>
      <c r="F53" s="19">
        <v>821525</v>
      </c>
      <c r="G53" s="24">
        <v>19009.27</v>
      </c>
      <c r="H53" s="24">
        <v>0.25</v>
      </c>
      <c r="I53" s="31"/>
      <c r="J53" s="31"/>
      <c r="K53" s="35"/>
    </row>
    <row r="54" spans="2:11" x14ac:dyDescent="0.25">
      <c r="B54" s="8" t="s">
        <v>639</v>
      </c>
      <c r="C54" s="60" t="s">
        <v>640</v>
      </c>
      <c r="D54" s="54" t="s">
        <v>641</v>
      </c>
      <c r="E54" s="6" t="s">
        <v>150</v>
      </c>
      <c r="F54" s="19">
        <v>5000000</v>
      </c>
      <c r="G54" s="24">
        <v>17550</v>
      </c>
      <c r="H54" s="24">
        <v>0.23</v>
      </c>
      <c r="I54" s="31"/>
      <c r="J54" s="31"/>
      <c r="K54" s="35"/>
    </row>
    <row r="55" spans="2:11" x14ac:dyDescent="0.25">
      <c r="B55" s="8" t="s">
        <v>642</v>
      </c>
      <c r="C55" s="60" t="s">
        <v>643</v>
      </c>
      <c r="D55" s="54" t="s">
        <v>644</v>
      </c>
      <c r="E55" s="6" t="s">
        <v>150</v>
      </c>
      <c r="F55" s="19">
        <v>7322274</v>
      </c>
      <c r="G55" s="24">
        <v>15255.23</v>
      </c>
      <c r="H55" s="24">
        <v>0.2</v>
      </c>
      <c r="I55" s="31"/>
      <c r="J55" s="31"/>
      <c r="K55" s="35"/>
    </row>
    <row r="56" spans="2:11" x14ac:dyDescent="0.25">
      <c r="B56" s="8" t="s">
        <v>237</v>
      </c>
      <c r="C56" s="60" t="s">
        <v>238</v>
      </c>
      <c r="D56" s="54" t="s">
        <v>239</v>
      </c>
      <c r="E56" s="6" t="s">
        <v>119</v>
      </c>
      <c r="F56" s="19">
        <v>1161420</v>
      </c>
      <c r="G56" s="24">
        <v>15149.56</v>
      </c>
      <c r="H56" s="24">
        <v>0.2</v>
      </c>
      <c r="I56" s="31"/>
      <c r="J56" s="31"/>
      <c r="K56" s="35"/>
    </row>
    <row r="57" spans="2:11" x14ac:dyDescent="0.25">
      <c r="B57" s="8" t="s">
        <v>645</v>
      </c>
      <c r="C57" s="60" t="s">
        <v>646</v>
      </c>
      <c r="D57" s="54" t="s">
        <v>647</v>
      </c>
      <c r="E57" s="6" t="s">
        <v>258</v>
      </c>
      <c r="F57" s="19">
        <v>3331748</v>
      </c>
      <c r="G57" s="24">
        <v>12797.24</v>
      </c>
      <c r="H57" s="24">
        <v>0.17</v>
      </c>
      <c r="I57" s="31"/>
      <c r="J57" s="31"/>
      <c r="K57" s="35"/>
    </row>
    <row r="58" spans="2:11" x14ac:dyDescent="0.25">
      <c r="B58" s="8" t="s">
        <v>363</v>
      </c>
      <c r="C58" s="60" t="s">
        <v>364</v>
      </c>
      <c r="D58" s="54" t="s">
        <v>365</v>
      </c>
      <c r="E58" s="6" t="s">
        <v>91</v>
      </c>
      <c r="F58" s="19">
        <v>2533988</v>
      </c>
      <c r="G58" s="24">
        <v>6028.36</v>
      </c>
      <c r="H58" s="24">
        <v>0.08</v>
      </c>
      <c r="I58" s="31"/>
      <c r="J58" s="31"/>
      <c r="K58" s="35"/>
    </row>
    <row r="59" spans="2:11" x14ac:dyDescent="0.25">
      <c r="C59" s="58" t="s">
        <v>185</v>
      </c>
      <c r="D59" s="54"/>
      <c r="E59" s="6"/>
      <c r="F59" s="19"/>
      <c r="G59" s="25">
        <v>5722011.4299999997</v>
      </c>
      <c r="H59" s="25">
        <v>75</v>
      </c>
      <c r="I59" s="31"/>
      <c r="J59" s="31"/>
      <c r="K59" s="35"/>
    </row>
    <row r="60" spans="2:11" x14ac:dyDescent="0.25">
      <c r="C60" s="57"/>
      <c r="D60" s="54"/>
      <c r="E60" s="6"/>
      <c r="F60" s="19"/>
      <c r="G60" s="24"/>
      <c r="H60" s="24"/>
      <c r="I60" s="31"/>
      <c r="J60" s="31"/>
      <c r="K60" s="35"/>
    </row>
    <row r="61" spans="2:11" x14ac:dyDescent="0.25">
      <c r="C61" s="59" t="s">
        <v>648</v>
      </c>
      <c r="D61" s="54"/>
      <c r="E61" s="6"/>
      <c r="F61" s="19"/>
      <c r="G61" s="24"/>
      <c r="H61" s="24"/>
      <c r="I61" s="31"/>
      <c r="J61" s="31"/>
      <c r="K61" s="35"/>
    </row>
    <row r="62" spans="2:11" x14ac:dyDescent="0.25">
      <c r="B62" s="8" t="s">
        <v>649</v>
      </c>
      <c r="C62" s="60" t="s">
        <v>550</v>
      </c>
      <c r="D62" s="54" t="s">
        <v>650</v>
      </c>
      <c r="E62" s="6" t="s">
        <v>131</v>
      </c>
      <c r="F62" s="19">
        <v>36200</v>
      </c>
      <c r="G62" s="24">
        <v>29998.01</v>
      </c>
      <c r="H62" s="24">
        <v>0.39</v>
      </c>
      <c r="I62" s="31">
        <v>7.8650000000000002</v>
      </c>
      <c r="J62" s="31"/>
      <c r="K62" s="35" t="s">
        <v>658</v>
      </c>
    </row>
    <row r="63" spans="2:11" x14ac:dyDescent="0.25">
      <c r="C63" s="58" t="s">
        <v>185</v>
      </c>
      <c r="D63" s="54"/>
      <c r="E63" s="6"/>
      <c r="F63" s="19"/>
      <c r="G63" s="25">
        <v>29998.01</v>
      </c>
      <c r="H63" s="25">
        <v>0.39</v>
      </c>
      <c r="I63" s="31"/>
      <c r="J63" s="31"/>
      <c r="K63" s="35"/>
    </row>
    <row r="64" spans="2:11" x14ac:dyDescent="0.25">
      <c r="C64" s="57"/>
      <c r="D64" s="54"/>
      <c r="E64" s="6"/>
      <c r="F64" s="19"/>
      <c r="G64" s="24"/>
      <c r="H64" s="24"/>
      <c r="I64" s="31"/>
      <c r="J64" s="31"/>
      <c r="K64" s="35"/>
    </row>
    <row r="65" spans="1:11" x14ac:dyDescent="0.25">
      <c r="C65" s="58" t="s">
        <v>3</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9" t="s">
        <v>4</v>
      </c>
      <c r="D67" s="54"/>
      <c r="E67" s="6"/>
      <c r="F67" s="19"/>
      <c r="G67" s="24"/>
      <c r="H67" s="24"/>
      <c r="I67" s="31"/>
      <c r="J67" s="31"/>
      <c r="K67" s="35"/>
    </row>
    <row r="68" spans="1:11" x14ac:dyDescent="0.25">
      <c r="B68" s="8" t="s">
        <v>190</v>
      </c>
      <c r="C68" s="60" t="s">
        <v>191</v>
      </c>
      <c r="D68" s="54" t="s">
        <v>192</v>
      </c>
      <c r="E68" s="6" t="s">
        <v>164</v>
      </c>
      <c r="F68" s="19">
        <v>80000</v>
      </c>
      <c r="G68" s="62">
        <v>0</v>
      </c>
      <c r="H68" s="24" t="s">
        <v>4767</v>
      </c>
      <c r="I68" s="31"/>
      <c r="J68" s="31"/>
      <c r="K68" s="35" t="s">
        <v>4832</v>
      </c>
    </row>
    <row r="69" spans="1:11" x14ac:dyDescent="0.25">
      <c r="B69" s="8" t="s">
        <v>651</v>
      </c>
      <c r="C69" s="60" t="s">
        <v>652</v>
      </c>
      <c r="D69" s="54" t="s">
        <v>653</v>
      </c>
      <c r="E69" s="6" t="s">
        <v>131</v>
      </c>
      <c r="F69" s="19">
        <v>4700</v>
      </c>
      <c r="G69" s="62">
        <v>0</v>
      </c>
      <c r="H69" s="24" t="s">
        <v>4767</v>
      </c>
      <c r="I69" s="31"/>
      <c r="J69" s="31"/>
      <c r="K69" s="35" t="s">
        <v>4832</v>
      </c>
    </row>
    <row r="70" spans="1:11" x14ac:dyDescent="0.25">
      <c r="C70" s="58" t="s">
        <v>185</v>
      </c>
      <c r="D70" s="54"/>
      <c r="E70" s="6"/>
      <c r="F70" s="19"/>
      <c r="G70" s="63">
        <v>0</v>
      </c>
      <c r="H70" s="25" t="s">
        <v>4767</v>
      </c>
      <c r="I70" s="31"/>
      <c r="J70" s="31"/>
      <c r="K70" s="35"/>
    </row>
    <row r="71" spans="1:11" x14ac:dyDescent="0.25">
      <c r="C71" s="57"/>
      <c r="D71" s="54"/>
      <c r="E71" s="6"/>
      <c r="F71" s="19"/>
      <c r="G71" s="24"/>
      <c r="H71" s="24"/>
      <c r="I71" s="31"/>
      <c r="J71" s="31"/>
      <c r="K71" s="35"/>
    </row>
    <row r="72" spans="1:11" x14ac:dyDescent="0.25">
      <c r="A72" s="10"/>
      <c r="B72" s="28"/>
      <c r="C72" s="58" t="s">
        <v>5</v>
      </c>
      <c r="D72" s="54"/>
      <c r="E72" s="6"/>
      <c r="F72" s="19"/>
      <c r="G72" s="24"/>
      <c r="H72" s="24"/>
      <c r="I72" s="31"/>
      <c r="J72" s="31"/>
      <c r="K72" s="35"/>
    </row>
    <row r="73" spans="1:11" x14ac:dyDescent="0.25">
      <c r="C73" s="59" t="s">
        <v>6</v>
      </c>
      <c r="D73" s="54"/>
      <c r="E73" s="6"/>
      <c r="F73" s="19"/>
      <c r="G73" s="24"/>
      <c r="H73" s="24"/>
      <c r="I73" s="31"/>
      <c r="J73" s="31"/>
      <c r="K73" s="35"/>
    </row>
    <row r="74" spans="1:11" x14ac:dyDescent="0.25">
      <c r="C74" s="59" t="s">
        <v>654</v>
      </c>
      <c r="D74" s="54"/>
      <c r="E74" s="6"/>
      <c r="F74" s="19"/>
      <c r="G74" s="24"/>
      <c r="H74" s="24"/>
      <c r="I74" s="31"/>
      <c r="J74" s="31"/>
      <c r="K74" s="35"/>
    </row>
    <row r="75" spans="1:11" x14ac:dyDescent="0.25">
      <c r="B75" s="8" t="s">
        <v>655</v>
      </c>
      <c r="C75" s="60" t="s">
        <v>590</v>
      </c>
      <c r="D75" s="54" t="s">
        <v>656</v>
      </c>
      <c r="E75" s="6" t="s">
        <v>657</v>
      </c>
      <c r="F75" s="19">
        <v>100000</v>
      </c>
      <c r="G75" s="24">
        <v>99411</v>
      </c>
      <c r="H75" s="24">
        <v>1.3</v>
      </c>
      <c r="I75" s="31">
        <v>8.7088999999999999</v>
      </c>
      <c r="J75" s="31"/>
      <c r="K75" s="35" t="s">
        <v>658</v>
      </c>
    </row>
    <row r="76" spans="1:11" x14ac:dyDescent="0.25">
      <c r="B76" s="8" t="s">
        <v>659</v>
      </c>
      <c r="C76" s="60" t="s">
        <v>660</v>
      </c>
      <c r="D76" s="54" t="s">
        <v>661</v>
      </c>
      <c r="E76" s="6" t="s">
        <v>662</v>
      </c>
      <c r="F76" s="19">
        <v>100690</v>
      </c>
      <c r="G76" s="24">
        <v>70907.91</v>
      </c>
      <c r="H76" s="24">
        <v>0.93</v>
      </c>
      <c r="I76" s="31">
        <v>8.8275000000000006</v>
      </c>
      <c r="J76" s="31"/>
      <c r="K76" s="35" t="s">
        <v>658</v>
      </c>
    </row>
    <row r="77" spans="1:11" x14ac:dyDescent="0.25">
      <c r="B77" s="8" t="s">
        <v>663</v>
      </c>
      <c r="C77" s="60" t="s">
        <v>664</v>
      </c>
      <c r="D77" s="54" t="s">
        <v>665</v>
      </c>
      <c r="E77" s="6" t="s">
        <v>666</v>
      </c>
      <c r="F77" s="19">
        <v>60000</v>
      </c>
      <c r="G77" s="24">
        <v>58998.12</v>
      </c>
      <c r="H77" s="24">
        <v>0.77</v>
      </c>
      <c r="I77" s="31">
        <v>7.9999000000000002</v>
      </c>
      <c r="J77" s="31"/>
      <c r="K77" s="35" t="s">
        <v>658</v>
      </c>
    </row>
    <row r="78" spans="1:11" x14ac:dyDescent="0.25">
      <c r="B78" s="8" t="s">
        <v>667</v>
      </c>
      <c r="C78" s="60" t="s">
        <v>668</v>
      </c>
      <c r="D78" s="54" t="s">
        <v>669</v>
      </c>
      <c r="E78" s="6" t="s">
        <v>666</v>
      </c>
      <c r="F78" s="19">
        <v>56000</v>
      </c>
      <c r="G78" s="24">
        <v>55253.24</v>
      </c>
      <c r="H78" s="24">
        <v>0.72</v>
      </c>
      <c r="I78" s="31">
        <v>7.6</v>
      </c>
      <c r="J78" s="31"/>
      <c r="K78" s="35" t="s">
        <v>658</v>
      </c>
    </row>
    <row r="79" spans="1:11" x14ac:dyDescent="0.25">
      <c r="B79" s="8" t="s">
        <v>670</v>
      </c>
      <c r="C79" s="60" t="s">
        <v>671</v>
      </c>
      <c r="D79" s="54" t="s">
        <v>672</v>
      </c>
      <c r="E79" s="6" t="s">
        <v>673</v>
      </c>
      <c r="F79" s="19">
        <v>51500</v>
      </c>
      <c r="G79" s="24">
        <v>51489.13</v>
      </c>
      <c r="H79" s="24">
        <v>0.67</v>
      </c>
      <c r="I79" s="31">
        <v>10.3</v>
      </c>
      <c r="J79" s="31"/>
      <c r="K79" s="35" t="s">
        <v>658</v>
      </c>
    </row>
    <row r="80" spans="1:11" x14ac:dyDescent="0.25">
      <c r="B80" s="8" t="s">
        <v>674</v>
      </c>
      <c r="C80" s="60" t="s">
        <v>675</v>
      </c>
      <c r="D80" s="54" t="s">
        <v>676</v>
      </c>
      <c r="E80" s="6" t="s">
        <v>666</v>
      </c>
      <c r="F80" s="19">
        <v>500</v>
      </c>
      <c r="G80" s="24">
        <v>50000.3</v>
      </c>
      <c r="H80" s="24">
        <v>0.66</v>
      </c>
      <c r="I80" s="31">
        <v>7.0480054000000001</v>
      </c>
      <c r="J80" s="31">
        <v>7.0480054000000001</v>
      </c>
      <c r="K80" s="35" t="s">
        <v>658</v>
      </c>
    </row>
    <row r="81" spans="2:11" x14ac:dyDescent="0.25">
      <c r="B81" s="8" t="s">
        <v>677</v>
      </c>
      <c r="C81" s="60" t="s">
        <v>429</v>
      </c>
      <c r="D81" s="54" t="s">
        <v>678</v>
      </c>
      <c r="E81" s="6" t="s">
        <v>679</v>
      </c>
      <c r="F81" s="19">
        <v>45000</v>
      </c>
      <c r="G81" s="24">
        <v>45233.82</v>
      </c>
      <c r="H81" s="24">
        <v>0.59</v>
      </c>
      <c r="I81" s="31">
        <v>8.125</v>
      </c>
      <c r="J81" s="31"/>
      <c r="K81" s="35" t="s">
        <v>658</v>
      </c>
    </row>
    <row r="82" spans="2:11" x14ac:dyDescent="0.25">
      <c r="B82" s="8" t="s">
        <v>680</v>
      </c>
      <c r="C82" s="60" t="s">
        <v>681</v>
      </c>
      <c r="D82" s="54" t="s">
        <v>682</v>
      </c>
      <c r="E82" s="6" t="s">
        <v>683</v>
      </c>
      <c r="F82" s="19">
        <v>45000</v>
      </c>
      <c r="G82" s="24">
        <v>44395.02</v>
      </c>
      <c r="H82" s="24">
        <v>0.57999999999999996</v>
      </c>
      <c r="I82" s="31">
        <v>8.0599000000000007</v>
      </c>
      <c r="J82" s="31"/>
      <c r="K82" s="35" t="s">
        <v>658</v>
      </c>
    </row>
    <row r="83" spans="2:11" x14ac:dyDescent="0.25">
      <c r="B83" s="8" t="s">
        <v>684</v>
      </c>
      <c r="C83" s="60" t="s">
        <v>685</v>
      </c>
      <c r="D83" s="54" t="s">
        <v>686</v>
      </c>
      <c r="E83" s="6" t="s">
        <v>687</v>
      </c>
      <c r="F83" s="19">
        <v>38000</v>
      </c>
      <c r="G83" s="24">
        <v>39625.83</v>
      </c>
      <c r="H83" s="24">
        <v>0.52</v>
      </c>
      <c r="I83" s="31">
        <v>10.085000000000001</v>
      </c>
      <c r="J83" s="31"/>
      <c r="K83" s="35" t="s">
        <v>658</v>
      </c>
    </row>
    <row r="84" spans="2:11" x14ac:dyDescent="0.25">
      <c r="B84" s="8" t="s">
        <v>688</v>
      </c>
      <c r="C84" s="60" t="s">
        <v>444</v>
      </c>
      <c r="D84" s="54" t="s">
        <v>689</v>
      </c>
      <c r="E84" s="6" t="s">
        <v>690</v>
      </c>
      <c r="F84" s="19">
        <v>35000</v>
      </c>
      <c r="G84" s="24">
        <v>34765.19</v>
      </c>
      <c r="H84" s="24">
        <v>0.46</v>
      </c>
      <c r="I84" s="31">
        <v>8.7872000000000003</v>
      </c>
      <c r="J84" s="31"/>
      <c r="K84" s="35" t="s">
        <v>658</v>
      </c>
    </row>
    <row r="85" spans="2:11" x14ac:dyDescent="0.25">
      <c r="B85" s="8" t="s">
        <v>691</v>
      </c>
      <c r="C85" s="60" t="s">
        <v>692</v>
      </c>
      <c r="D85" s="54" t="s">
        <v>693</v>
      </c>
      <c r="E85" s="6" t="s">
        <v>666</v>
      </c>
      <c r="F85" s="19">
        <v>29500</v>
      </c>
      <c r="G85" s="24">
        <v>29439.32</v>
      </c>
      <c r="H85" s="24">
        <v>0.39</v>
      </c>
      <c r="I85" s="31">
        <v>7.7850000000000001</v>
      </c>
      <c r="J85" s="31"/>
      <c r="K85" s="35"/>
    </row>
    <row r="86" spans="2:11" x14ac:dyDescent="0.25">
      <c r="B86" s="8" t="s">
        <v>694</v>
      </c>
      <c r="C86" s="60" t="s">
        <v>695</v>
      </c>
      <c r="D86" s="54" t="s">
        <v>696</v>
      </c>
      <c r="E86" s="6" t="s">
        <v>690</v>
      </c>
      <c r="F86" s="19">
        <v>30000</v>
      </c>
      <c r="G86" s="24">
        <v>29265.51</v>
      </c>
      <c r="H86" s="24">
        <v>0.38</v>
      </c>
      <c r="I86" s="31">
        <v>8.25</v>
      </c>
      <c r="J86" s="31"/>
      <c r="K86" s="35"/>
    </row>
    <row r="87" spans="2:11" x14ac:dyDescent="0.25">
      <c r="B87" s="8" t="s">
        <v>697</v>
      </c>
      <c r="C87" s="60" t="s">
        <v>698</v>
      </c>
      <c r="D87" s="54" t="s">
        <v>699</v>
      </c>
      <c r="E87" s="6" t="s">
        <v>700</v>
      </c>
      <c r="F87" s="19">
        <v>30000</v>
      </c>
      <c r="G87" s="24">
        <v>29159.4</v>
      </c>
      <c r="H87" s="24">
        <v>0.38</v>
      </c>
      <c r="I87" s="31">
        <v>7.7599</v>
      </c>
      <c r="J87" s="31"/>
      <c r="K87" s="35" t="s">
        <v>658</v>
      </c>
    </row>
    <row r="88" spans="2:11" x14ac:dyDescent="0.25">
      <c r="B88" s="8" t="s">
        <v>701</v>
      </c>
      <c r="C88" s="60" t="s">
        <v>702</v>
      </c>
      <c r="D88" s="54" t="s">
        <v>703</v>
      </c>
      <c r="E88" s="6" t="s">
        <v>657</v>
      </c>
      <c r="F88" s="19">
        <v>28500</v>
      </c>
      <c r="G88" s="24">
        <v>28551.78</v>
      </c>
      <c r="H88" s="24">
        <v>0.37</v>
      </c>
      <c r="I88" s="31">
        <v>8.4</v>
      </c>
      <c r="J88" s="31"/>
      <c r="K88" s="35" t="s">
        <v>658</v>
      </c>
    </row>
    <row r="89" spans="2:11" x14ac:dyDescent="0.25">
      <c r="B89" s="8" t="s">
        <v>704</v>
      </c>
      <c r="C89" s="60" t="s">
        <v>705</v>
      </c>
      <c r="D89" s="54" t="s">
        <v>706</v>
      </c>
      <c r="E89" s="6" t="s">
        <v>700</v>
      </c>
      <c r="F89" s="19">
        <v>22500</v>
      </c>
      <c r="G89" s="24">
        <v>22306.639999999999</v>
      </c>
      <c r="H89" s="24">
        <v>0.28999999999999998</v>
      </c>
      <c r="I89" s="31">
        <v>7.54</v>
      </c>
      <c r="J89" s="31"/>
      <c r="K89" s="35"/>
    </row>
    <row r="90" spans="2:11" x14ac:dyDescent="0.25">
      <c r="B90" s="8" t="s">
        <v>707</v>
      </c>
      <c r="C90" s="60" t="s">
        <v>241</v>
      </c>
      <c r="D90" s="54" t="s">
        <v>708</v>
      </c>
      <c r="E90" s="6" t="s">
        <v>679</v>
      </c>
      <c r="F90" s="19">
        <v>17000</v>
      </c>
      <c r="G90" s="24">
        <v>17255.88</v>
      </c>
      <c r="H90" s="24">
        <v>0.23</v>
      </c>
      <c r="I90" s="31">
        <v>7.7609000000000004</v>
      </c>
      <c r="J90" s="31"/>
      <c r="K90" s="35" t="s">
        <v>658</v>
      </c>
    </row>
    <row r="91" spans="2:11" x14ac:dyDescent="0.25">
      <c r="B91" s="8" t="s">
        <v>709</v>
      </c>
      <c r="C91" s="60" t="s">
        <v>710</v>
      </c>
      <c r="D91" s="54" t="s">
        <v>711</v>
      </c>
      <c r="E91" s="6" t="s">
        <v>666</v>
      </c>
      <c r="F91" s="19">
        <v>16500</v>
      </c>
      <c r="G91" s="24">
        <v>16500.03</v>
      </c>
      <c r="H91" s="24">
        <v>0.22</v>
      </c>
      <c r="I91" s="31">
        <v>7.6349999999999998</v>
      </c>
      <c r="J91" s="31"/>
      <c r="K91" s="35" t="s">
        <v>658</v>
      </c>
    </row>
    <row r="92" spans="2:11" x14ac:dyDescent="0.25">
      <c r="B92" s="8" t="s">
        <v>712</v>
      </c>
      <c r="C92" s="60" t="s">
        <v>713</v>
      </c>
      <c r="D92" s="54" t="s">
        <v>714</v>
      </c>
      <c r="E92" s="6" t="s">
        <v>657</v>
      </c>
      <c r="F92" s="19">
        <v>16500</v>
      </c>
      <c r="G92" s="24">
        <v>16486.59</v>
      </c>
      <c r="H92" s="24">
        <v>0.22</v>
      </c>
      <c r="I92" s="31">
        <v>8.35</v>
      </c>
      <c r="J92" s="31"/>
      <c r="K92" s="35" t="s">
        <v>658</v>
      </c>
    </row>
    <row r="93" spans="2:11" x14ac:dyDescent="0.25">
      <c r="B93" s="8" t="s">
        <v>715</v>
      </c>
      <c r="C93" s="60" t="s">
        <v>716</v>
      </c>
      <c r="D93" s="54" t="s">
        <v>717</v>
      </c>
      <c r="E93" s="6" t="s">
        <v>679</v>
      </c>
      <c r="F93" s="19">
        <v>16500</v>
      </c>
      <c r="G93" s="24">
        <v>16460.04</v>
      </c>
      <c r="H93" s="24">
        <v>0.22</v>
      </c>
      <c r="I93" s="31">
        <v>7.9813000000000001</v>
      </c>
      <c r="J93" s="31"/>
      <c r="K93" s="35" t="s">
        <v>658</v>
      </c>
    </row>
    <row r="94" spans="2:11" x14ac:dyDescent="0.25">
      <c r="B94" s="8" t="s">
        <v>718</v>
      </c>
      <c r="C94" s="60" t="s">
        <v>719</v>
      </c>
      <c r="D94" s="54" t="s">
        <v>720</v>
      </c>
      <c r="E94" s="6" t="s">
        <v>666</v>
      </c>
      <c r="F94" s="19">
        <v>150</v>
      </c>
      <c r="G94" s="24">
        <v>15160.58</v>
      </c>
      <c r="H94" s="24">
        <v>0.2</v>
      </c>
      <c r="I94" s="31">
        <v>7.8150000000000004</v>
      </c>
      <c r="J94" s="31"/>
      <c r="K94" s="35"/>
    </row>
    <row r="95" spans="2:11" x14ac:dyDescent="0.25">
      <c r="B95" s="8" t="s">
        <v>721</v>
      </c>
      <c r="C95" s="60" t="s">
        <v>722</v>
      </c>
      <c r="D95" s="54" t="s">
        <v>723</v>
      </c>
      <c r="E95" s="6" t="s">
        <v>666</v>
      </c>
      <c r="F95" s="19">
        <v>15000</v>
      </c>
      <c r="G95" s="24">
        <v>14863.25</v>
      </c>
      <c r="H95" s="24">
        <v>0.19</v>
      </c>
      <c r="I95" s="31">
        <v>8.0175000000000001</v>
      </c>
      <c r="J95" s="31"/>
      <c r="K95" s="35" t="s">
        <v>658</v>
      </c>
    </row>
    <row r="96" spans="2:11" x14ac:dyDescent="0.25">
      <c r="B96" s="8" t="s">
        <v>724</v>
      </c>
      <c r="C96" s="60" t="s">
        <v>462</v>
      </c>
      <c r="D96" s="54" t="s">
        <v>725</v>
      </c>
      <c r="E96" s="6" t="s">
        <v>679</v>
      </c>
      <c r="F96" s="19">
        <v>14500</v>
      </c>
      <c r="G96" s="24">
        <v>14583.65</v>
      </c>
      <c r="H96" s="24">
        <v>0.19</v>
      </c>
      <c r="I96" s="31">
        <v>8.27</v>
      </c>
      <c r="J96" s="31"/>
      <c r="K96" s="35" t="s">
        <v>658</v>
      </c>
    </row>
    <row r="97" spans="2:11" x14ac:dyDescent="0.25">
      <c r="B97" s="8" t="s">
        <v>726</v>
      </c>
      <c r="C97" s="60" t="s">
        <v>727</v>
      </c>
      <c r="D97" s="54" t="s">
        <v>728</v>
      </c>
      <c r="E97" s="6" t="s">
        <v>679</v>
      </c>
      <c r="F97" s="19">
        <v>128</v>
      </c>
      <c r="G97" s="24">
        <v>12891.67</v>
      </c>
      <c r="H97" s="24">
        <v>0.17</v>
      </c>
      <c r="I97" s="31">
        <v>7.5872000000000002</v>
      </c>
      <c r="J97" s="31"/>
      <c r="K97" s="35" t="s">
        <v>658</v>
      </c>
    </row>
    <row r="98" spans="2:11" x14ac:dyDescent="0.25">
      <c r="B98" s="8" t="s">
        <v>729</v>
      </c>
      <c r="C98" s="60" t="s">
        <v>730</v>
      </c>
      <c r="D98" s="54" t="s">
        <v>731</v>
      </c>
      <c r="E98" s="6" t="s">
        <v>666</v>
      </c>
      <c r="F98" s="19">
        <v>12500</v>
      </c>
      <c r="G98" s="24">
        <v>12740.65</v>
      </c>
      <c r="H98" s="24">
        <v>0.17</v>
      </c>
      <c r="I98" s="31">
        <v>8.0850000000000009</v>
      </c>
      <c r="J98" s="31"/>
      <c r="K98" s="35" t="s">
        <v>658</v>
      </c>
    </row>
    <row r="99" spans="2:11" x14ac:dyDescent="0.25">
      <c r="B99" s="8" t="s">
        <v>732</v>
      </c>
      <c r="C99" s="60" t="s">
        <v>727</v>
      </c>
      <c r="D99" s="54" t="s">
        <v>733</v>
      </c>
      <c r="E99" s="6" t="s">
        <v>690</v>
      </c>
      <c r="F99" s="19">
        <v>127</v>
      </c>
      <c r="G99" s="24">
        <v>12601.84</v>
      </c>
      <c r="H99" s="24">
        <v>0.17</v>
      </c>
      <c r="I99" s="31">
        <v>7.7371999999999996</v>
      </c>
      <c r="J99" s="31"/>
      <c r="K99" s="35" t="s">
        <v>658</v>
      </c>
    </row>
    <row r="100" spans="2:11" x14ac:dyDescent="0.25">
      <c r="B100" s="8" t="s">
        <v>734</v>
      </c>
      <c r="C100" s="60" t="s">
        <v>735</v>
      </c>
      <c r="D100" s="54" t="s">
        <v>736</v>
      </c>
      <c r="E100" s="6" t="s">
        <v>737</v>
      </c>
      <c r="F100" s="19">
        <v>10000</v>
      </c>
      <c r="G100" s="24">
        <v>9991.19</v>
      </c>
      <c r="H100" s="24">
        <v>0.13</v>
      </c>
      <c r="I100" s="31">
        <v>9.9</v>
      </c>
      <c r="J100" s="31"/>
      <c r="K100" s="35" t="s">
        <v>658</v>
      </c>
    </row>
    <row r="101" spans="2:11" x14ac:dyDescent="0.25">
      <c r="B101" s="8" t="s">
        <v>738</v>
      </c>
      <c r="C101" s="60" t="s">
        <v>727</v>
      </c>
      <c r="D101" s="54" t="s">
        <v>739</v>
      </c>
      <c r="E101" s="6" t="s">
        <v>690</v>
      </c>
      <c r="F101" s="19">
        <v>91</v>
      </c>
      <c r="G101" s="24">
        <v>9245.86</v>
      </c>
      <c r="H101" s="24">
        <v>0.12</v>
      </c>
      <c r="I101" s="31">
        <v>7.6924000000000001</v>
      </c>
      <c r="J101" s="31"/>
      <c r="K101" s="35" t="s">
        <v>658</v>
      </c>
    </row>
    <row r="102" spans="2:11" x14ac:dyDescent="0.25">
      <c r="B102" s="8" t="s">
        <v>740</v>
      </c>
      <c r="C102" s="60" t="s">
        <v>60</v>
      </c>
      <c r="D102" s="54" t="s">
        <v>741</v>
      </c>
      <c r="E102" s="6" t="s">
        <v>666</v>
      </c>
      <c r="F102" s="19">
        <v>8000</v>
      </c>
      <c r="G102" s="24">
        <v>7748.92</v>
      </c>
      <c r="H102" s="24">
        <v>0.1</v>
      </c>
      <c r="I102" s="31">
        <v>7.7397999999999998</v>
      </c>
      <c r="J102" s="31"/>
      <c r="K102" s="35" t="s">
        <v>658</v>
      </c>
    </row>
    <row r="103" spans="2:11" x14ac:dyDescent="0.25">
      <c r="B103" s="8" t="s">
        <v>742</v>
      </c>
      <c r="C103" s="60" t="s">
        <v>241</v>
      </c>
      <c r="D103" s="54" t="s">
        <v>743</v>
      </c>
      <c r="E103" s="6" t="s">
        <v>679</v>
      </c>
      <c r="F103" s="19">
        <v>7500</v>
      </c>
      <c r="G103" s="24">
        <v>7720.58</v>
      </c>
      <c r="H103" s="24">
        <v>0.1</v>
      </c>
      <c r="I103" s="31">
        <v>7.8708999999999998</v>
      </c>
      <c r="J103" s="31"/>
      <c r="K103" s="35" t="s">
        <v>658</v>
      </c>
    </row>
    <row r="104" spans="2:11" x14ac:dyDescent="0.25">
      <c r="B104" s="8" t="s">
        <v>744</v>
      </c>
      <c r="C104" s="60" t="s">
        <v>745</v>
      </c>
      <c r="D104" s="54" t="s">
        <v>746</v>
      </c>
      <c r="E104" s="6" t="s">
        <v>679</v>
      </c>
      <c r="F104" s="19">
        <v>55</v>
      </c>
      <c r="G104" s="24">
        <v>5502.65</v>
      </c>
      <c r="H104" s="24">
        <v>7.0000000000000007E-2</v>
      </c>
      <c r="I104" s="31">
        <v>7.6597999999999997</v>
      </c>
      <c r="J104" s="31"/>
      <c r="K104" s="35" t="s">
        <v>658</v>
      </c>
    </row>
    <row r="105" spans="2:11" x14ac:dyDescent="0.25">
      <c r="B105" s="8" t="s">
        <v>747</v>
      </c>
      <c r="C105" s="60" t="s">
        <v>462</v>
      </c>
      <c r="D105" s="54" t="s">
        <v>748</v>
      </c>
      <c r="E105" s="6" t="s">
        <v>679</v>
      </c>
      <c r="F105" s="19">
        <v>5000</v>
      </c>
      <c r="G105" s="24">
        <v>5018.96</v>
      </c>
      <c r="H105" s="24">
        <v>7.0000000000000007E-2</v>
      </c>
      <c r="I105" s="31">
        <v>8.3049999999999997</v>
      </c>
      <c r="J105" s="31"/>
      <c r="K105" s="35" t="s">
        <v>658</v>
      </c>
    </row>
    <row r="106" spans="2:11" x14ac:dyDescent="0.25">
      <c r="B106" s="8" t="s">
        <v>749</v>
      </c>
      <c r="C106" s="60" t="s">
        <v>444</v>
      </c>
      <c r="D106" s="54" t="s">
        <v>750</v>
      </c>
      <c r="E106" s="6" t="s">
        <v>690</v>
      </c>
      <c r="F106" s="19">
        <v>5000</v>
      </c>
      <c r="G106" s="24">
        <v>5011.63</v>
      </c>
      <c r="H106" s="24">
        <v>7.0000000000000007E-2</v>
      </c>
      <c r="I106" s="31">
        <v>7.9375</v>
      </c>
      <c r="J106" s="31"/>
      <c r="K106" s="35" t="s">
        <v>658</v>
      </c>
    </row>
    <row r="107" spans="2:11" x14ac:dyDescent="0.25">
      <c r="B107" s="8" t="s">
        <v>751</v>
      </c>
      <c r="C107" s="60" t="s">
        <v>70</v>
      </c>
      <c r="D107" s="54" t="s">
        <v>752</v>
      </c>
      <c r="E107" s="6" t="s">
        <v>666</v>
      </c>
      <c r="F107" s="19">
        <v>5000</v>
      </c>
      <c r="G107" s="24">
        <v>5009.3500000000004</v>
      </c>
      <c r="H107" s="24">
        <v>7.0000000000000007E-2</v>
      </c>
      <c r="I107" s="31">
        <v>7.5044000000000004</v>
      </c>
      <c r="J107" s="31"/>
      <c r="K107" s="35" t="s">
        <v>658</v>
      </c>
    </row>
    <row r="108" spans="2:11" x14ac:dyDescent="0.25">
      <c r="B108" s="8" t="s">
        <v>753</v>
      </c>
      <c r="C108" s="60" t="s">
        <v>462</v>
      </c>
      <c r="D108" s="54" t="s">
        <v>754</v>
      </c>
      <c r="E108" s="6" t="s">
        <v>679</v>
      </c>
      <c r="F108" s="19">
        <v>5000</v>
      </c>
      <c r="G108" s="24">
        <v>5003.83</v>
      </c>
      <c r="H108" s="24">
        <v>7.0000000000000007E-2</v>
      </c>
      <c r="I108" s="31">
        <v>8.3249999999999993</v>
      </c>
      <c r="J108" s="31"/>
      <c r="K108" s="35" t="s">
        <v>658</v>
      </c>
    </row>
    <row r="109" spans="2:11" x14ac:dyDescent="0.25">
      <c r="B109" s="8" t="s">
        <v>755</v>
      </c>
      <c r="C109" s="60" t="s">
        <v>462</v>
      </c>
      <c r="D109" s="54" t="s">
        <v>756</v>
      </c>
      <c r="E109" s="6" t="s">
        <v>679</v>
      </c>
      <c r="F109" s="19">
        <v>5000</v>
      </c>
      <c r="G109" s="24">
        <v>4993.49</v>
      </c>
      <c r="H109" s="24">
        <v>7.0000000000000007E-2</v>
      </c>
      <c r="I109" s="31">
        <v>8.0899000000000001</v>
      </c>
      <c r="J109" s="31"/>
      <c r="K109" s="35" t="s">
        <v>658</v>
      </c>
    </row>
    <row r="110" spans="2:11" x14ac:dyDescent="0.25">
      <c r="B110" s="8" t="s">
        <v>757</v>
      </c>
      <c r="C110" s="60" t="s">
        <v>710</v>
      </c>
      <c r="D110" s="54" t="s">
        <v>758</v>
      </c>
      <c r="E110" s="6" t="s">
        <v>666</v>
      </c>
      <c r="F110" s="19">
        <v>5000</v>
      </c>
      <c r="G110" s="24">
        <v>4836.3500000000004</v>
      </c>
      <c r="H110" s="24">
        <v>0.06</v>
      </c>
      <c r="I110" s="31">
        <v>7.56</v>
      </c>
      <c r="J110" s="31"/>
      <c r="K110" s="35" t="s">
        <v>658</v>
      </c>
    </row>
    <row r="111" spans="2:11" x14ac:dyDescent="0.25">
      <c r="B111" s="8" t="s">
        <v>759</v>
      </c>
      <c r="C111" s="60" t="s">
        <v>241</v>
      </c>
      <c r="D111" s="54" t="s">
        <v>760</v>
      </c>
      <c r="E111" s="6" t="s">
        <v>679</v>
      </c>
      <c r="F111" s="19">
        <v>4000</v>
      </c>
      <c r="G111" s="24">
        <v>4117.6400000000003</v>
      </c>
      <c r="H111" s="24">
        <v>0.05</v>
      </c>
      <c r="I111" s="31">
        <v>7.8708999999999998</v>
      </c>
      <c r="J111" s="31"/>
      <c r="K111" s="35" t="s">
        <v>658</v>
      </c>
    </row>
    <row r="112" spans="2:11" x14ac:dyDescent="0.25">
      <c r="B112" s="8" t="s">
        <v>761</v>
      </c>
      <c r="C112" s="60" t="s">
        <v>241</v>
      </c>
      <c r="D112" s="54" t="s">
        <v>762</v>
      </c>
      <c r="E112" s="6" t="s">
        <v>679</v>
      </c>
      <c r="F112" s="19">
        <v>3000</v>
      </c>
      <c r="G112" s="24">
        <v>3032.81</v>
      </c>
      <c r="H112" s="24">
        <v>0.04</v>
      </c>
      <c r="I112" s="31">
        <v>7.6958000000000002</v>
      </c>
      <c r="J112" s="31"/>
      <c r="K112" s="35" t="s">
        <v>658</v>
      </c>
    </row>
    <row r="113" spans="2:11" x14ac:dyDescent="0.25">
      <c r="B113" s="8" t="s">
        <v>763</v>
      </c>
      <c r="C113" s="60" t="s">
        <v>730</v>
      </c>
      <c r="D113" s="54" t="s">
        <v>764</v>
      </c>
      <c r="E113" s="6" t="s">
        <v>666</v>
      </c>
      <c r="F113" s="19">
        <v>2500</v>
      </c>
      <c r="G113" s="24">
        <v>2538.5100000000002</v>
      </c>
      <c r="H113" s="24">
        <v>0.03</v>
      </c>
      <c r="I113" s="31">
        <v>8.0328999999999997</v>
      </c>
      <c r="J113" s="31"/>
      <c r="K113" s="35" t="s">
        <v>658</v>
      </c>
    </row>
    <row r="114" spans="2:11" x14ac:dyDescent="0.25">
      <c r="B114" s="8" t="s">
        <v>765</v>
      </c>
      <c r="C114" s="60" t="s">
        <v>462</v>
      </c>
      <c r="D114" s="54" t="s">
        <v>766</v>
      </c>
      <c r="E114" s="6" t="s">
        <v>679</v>
      </c>
      <c r="F114" s="19">
        <v>2500</v>
      </c>
      <c r="G114" s="24">
        <v>2514.1</v>
      </c>
      <c r="H114" s="24">
        <v>0.03</v>
      </c>
      <c r="I114" s="31">
        <v>8.27</v>
      </c>
      <c r="J114" s="31"/>
      <c r="K114" s="35" t="s">
        <v>658</v>
      </c>
    </row>
    <row r="115" spans="2:11" x14ac:dyDescent="0.25">
      <c r="B115" s="8" t="s">
        <v>767</v>
      </c>
      <c r="C115" s="60" t="s">
        <v>730</v>
      </c>
      <c r="D115" s="54" t="s">
        <v>768</v>
      </c>
      <c r="E115" s="6" t="s">
        <v>666</v>
      </c>
      <c r="F115" s="19">
        <v>2500</v>
      </c>
      <c r="G115" s="24">
        <v>2463.2800000000002</v>
      </c>
      <c r="H115" s="24">
        <v>0.03</v>
      </c>
      <c r="I115" s="31">
        <v>8.0500000000000007</v>
      </c>
      <c r="J115" s="31"/>
      <c r="K115" s="35"/>
    </row>
    <row r="116" spans="2:11" x14ac:dyDescent="0.25">
      <c r="B116" s="8" t="s">
        <v>769</v>
      </c>
      <c r="C116" s="60" t="s">
        <v>735</v>
      </c>
      <c r="D116" s="54" t="s">
        <v>770</v>
      </c>
      <c r="E116" s="6" t="s">
        <v>737</v>
      </c>
      <c r="F116" s="19">
        <v>2200</v>
      </c>
      <c r="G116" s="24">
        <v>2196.33</v>
      </c>
      <c r="H116" s="24">
        <v>0.03</v>
      </c>
      <c r="I116" s="31">
        <v>10.5002</v>
      </c>
      <c r="J116" s="31"/>
      <c r="K116" s="35" t="s">
        <v>658</v>
      </c>
    </row>
    <row r="117" spans="2:11" x14ac:dyDescent="0.25">
      <c r="B117" s="8" t="s">
        <v>771</v>
      </c>
      <c r="C117" s="60" t="s">
        <v>772</v>
      </c>
      <c r="D117" s="54" t="s">
        <v>773</v>
      </c>
      <c r="E117" s="6" t="s">
        <v>657</v>
      </c>
      <c r="F117" s="19">
        <v>14</v>
      </c>
      <c r="G117" s="24">
        <v>1417.5</v>
      </c>
      <c r="H117" s="24">
        <v>0.02</v>
      </c>
      <c r="I117" s="31">
        <v>7.7851999999999997</v>
      </c>
      <c r="J117" s="31"/>
      <c r="K117" s="35" t="s">
        <v>658</v>
      </c>
    </row>
    <row r="118" spans="2:11" x14ac:dyDescent="0.25">
      <c r="C118" s="58" t="s">
        <v>185</v>
      </c>
      <c r="D118" s="54"/>
      <c r="E118" s="6"/>
      <c r="F118" s="19"/>
      <c r="G118" s="25">
        <v>926709.37</v>
      </c>
      <c r="H118" s="25">
        <v>12.15</v>
      </c>
      <c r="I118" s="31"/>
      <c r="J118" s="31"/>
      <c r="K118" s="35"/>
    </row>
    <row r="119" spans="2:11" x14ac:dyDescent="0.25">
      <c r="C119" s="57"/>
      <c r="D119" s="54"/>
      <c r="E119" s="6"/>
      <c r="F119" s="19"/>
      <c r="G119" s="24"/>
      <c r="H119" s="24"/>
      <c r="I119" s="31"/>
      <c r="J119" s="31"/>
      <c r="K119" s="35"/>
    </row>
    <row r="120" spans="2:11" x14ac:dyDescent="0.25">
      <c r="C120" s="59" t="s">
        <v>774</v>
      </c>
      <c r="D120" s="54"/>
      <c r="E120" s="6"/>
      <c r="F120" s="19"/>
      <c r="G120" s="24"/>
      <c r="H120" s="24"/>
      <c r="I120" s="31"/>
      <c r="J120" s="31"/>
      <c r="K120" s="35"/>
    </row>
    <row r="121" spans="2:11" x14ac:dyDescent="0.25">
      <c r="B121" s="8" t="s">
        <v>775</v>
      </c>
      <c r="C121" s="60" t="s">
        <v>776</v>
      </c>
      <c r="D121" s="54" t="s">
        <v>777</v>
      </c>
      <c r="E121" s="6" t="s">
        <v>657</v>
      </c>
      <c r="F121" s="19">
        <v>87500</v>
      </c>
      <c r="G121" s="24">
        <v>87779.39</v>
      </c>
      <c r="H121" s="24">
        <v>1.1499999999999999</v>
      </c>
      <c r="I121" s="31">
        <v>8.7276000000000007</v>
      </c>
      <c r="J121" s="31"/>
      <c r="K121" s="35" t="s">
        <v>658</v>
      </c>
    </row>
    <row r="122" spans="2:11" x14ac:dyDescent="0.25">
      <c r="B122" s="8" t="s">
        <v>778</v>
      </c>
      <c r="C122" s="60" t="s">
        <v>779</v>
      </c>
      <c r="D122" s="54" t="s">
        <v>780</v>
      </c>
      <c r="E122" s="6" t="s">
        <v>657</v>
      </c>
      <c r="F122" s="19">
        <v>55000</v>
      </c>
      <c r="G122" s="24">
        <v>57085.66</v>
      </c>
      <c r="H122" s="24">
        <v>0.75</v>
      </c>
      <c r="I122" s="31">
        <v>8.6699000000000002</v>
      </c>
      <c r="J122" s="31"/>
      <c r="K122" s="35" t="s">
        <v>658</v>
      </c>
    </row>
    <row r="123" spans="2:11" x14ac:dyDescent="0.25">
      <c r="B123" s="8" t="s">
        <v>781</v>
      </c>
      <c r="C123" s="60" t="s">
        <v>782</v>
      </c>
      <c r="D123" s="54" t="s">
        <v>783</v>
      </c>
      <c r="E123" s="6" t="s">
        <v>700</v>
      </c>
      <c r="F123" s="19">
        <v>5000</v>
      </c>
      <c r="G123" s="24">
        <v>2516.09</v>
      </c>
      <c r="H123" s="24">
        <v>0.03</v>
      </c>
      <c r="I123" s="31">
        <v>8.0848999999999993</v>
      </c>
      <c r="J123" s="31"/>
      <c r="K123" s="35" t="s">
        <v>658</v>
      </c>
    </row>
    <row r="124" spans="2:11" x14ac:dyDescent="0.25">
      <c r="C124" s="58" t="s">
        <v>185</v>
      </c>
      <c r="D124" s="54"/>
      <c r="E124" s="6"/>
      <c r="F124" s="19"/>
      <c r="G124" s="25">
        <v>147381.14000000001</v>
      </c>
      <c r="H124" s="25">
        <v>1.93</v>
      </c>
      <c r="I124" s="31"/>
      <c r="J124" s="31"/>
      <c r="K124" s="35"/>
    </row>
    <row r="125" spans="2:11" x14ac:dyDescent="0.25">
      <c r="C125" s="57"/>
      <c r="D125" s="54"/>
      <c r="E125" s="6"/>
      <c r="F125" s="19"/>
      <c r="G125" s="24"/>
      <c r="H125" s="24"/>
      <c r="I125" s="31"/>
      <c r="J125" s="31"/>
      <c r="K125" s="35"/>
    </row>
    <row r="126" spans="2:11" x14ac:dyDescent="0.25">
      <c r="C126" s="58" t="s">
        <v>7</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9" t="s">
        <v>8</v>
      </c>
      <c r="D128" s="54"/>
      <c r="E128" s="6"/>
      <c r="F128" s="19"/>
      <c r="G128" s="24"/>
      <c r="H128" s="24"/>
      <c r="I128" s="31"/>
      <c r="J128" s="31"/>
      <c r="K128" s="35"/>
    </row>
    <row r="129" spans="2:11" x14ac:dyDescent="0.25">
      <c r="B129" s="8" t="s">
        <v>784</v>
      </c>
      <c r="C129" s="60" t="s">
        <v>4799</v>
      </c>
      <c r="D129" s="54" t="s">
        <v>785</v>
      </c>
      <c r="E129" s="6" t="s">
        <v>786</v>
      </c>
      <c r="F129" s="19">
        <v>300</v>
      </c>
      <c r="G129" s="24">
        <v>20461.47</v>
      </c>
      <c r="H129" s="24">
        <v>0.27</v>
      </c>
      <c r="I129" s="31">
        <v>8.3849999999999998</v>
      </c>
      <c r="J129" s="31"/>
      <c r="K129" s="35" t="s">
        <v>658</v>
      </c>
    </row>
    <row r="130" spans="2:11" x14ac:dyDescent="0.25">
      <c r="C130" s="58" t="s">
        <v>185</v>
      </c>
      <c r="D130" s="54"/>
      <c r="E130" s="6"/>
      <c r="F130" s="19"/>
      <c r="G130" s="25">
        <v>20461.47</v>
      </c>
      <c r="H130" s="25">
        <v>0.27</v>
      </c>
      <c r="I130" s="31"/>
      <c r="J130" s="31"/>
      <c r="K130" s="35"/>
    </row>
    <row r="131" spans="2:11" x14ac:dyDescent="0.25">
      <c r="C131" s="57"/>
      <c r="D131" s="54"/>
      <c r="E131" s="6"/>
      <c r="F131" s="19"/>
      <c r="G131" s="24"/>
      <c r="H131" s="24"/>
      <c r="I131" s="31"/>
      <c r="J131" s="31"/>
      <c r="K131" s="35"/>
    </row>
    <row r="132" spans="2:11" x14ac:dyDescent="0.25">
      <c r="C132" s="59" t="s">
        <v>9</v>
      </c>
      <c r="D132" s="54"/>
      <c r="E132" s="6"/>
      <c r="F132" s="19"/>
      <c r="G132" s="24"/>
      <c r="H132" s="24"/>
      <c r="I132" s="31"/>
      <c r="J132" s="31"/>
      <c r="K132" s="35"/>
    </row>
    <row r="133" spans="2:11" x14ac:dyDescent="0.25">
      <c r="B133" s="8" t="s">
        <v>787</v>
      </c>
      <c r="C133" s="60" t="s">
        <v>788</v>
      </c>
      <c r="D133" s="54" t="s">
        <v>789</v>
      </c>
      <c r="E133" s="6" t="s">
        <v>196</v>
      </c>
      <c r="F133" s="19">
        <v>97000000</v>
      </c>
      <c r="G133" s="24">
        <v>86340.86</v>
      </c>
      <c r="H133" s="24">
        <v>1.1299999999999999</v>
      </c>
      <c r="I133" s="31">
        <v>7.9546988000000001</v>
      </c>
      <c r="J133" s="31"/>
      <c r="K133" s="35"/>
    </row>
    <row r="134" spans="2:11" x14ac:dyDescent="0.25">
      <c r="B134" s="8" t="s">
        <v>790</v>
      </c>
      <c r="C134" s="60" t="s">
        <v>791</v>
      </c>
      <c r="D134" s="54" t="s">
        <v>792</v>
      </c>
      <c r="E134" s="6" t="s">
        <v>196</v>
      </c>
      <c r="F134" s="19">
        <v>1500000</v>
      </c>
      <c r="G134" s="24">
        <v>1412.12</v>
      </c>
      <c r="H134" s="24">
        <v>0.02</v>
      </c>
      <c r="I134" s="31">
        <v>7.8973757999999998</v>
      </c>
      <c r="J134" s="31"/>
      <c r="K134" s="35"/>
    </row>
    <row r="135" spans="2:11" x14ac:dyDescent="0.25">
      <c r="C135" s="58" t="s">
        <v>185</v>
      </c>
      <c r="D135" s="54"/>
      <c r="E135" s="6"/>
      <c r="F135" s="19"/>
      <c r="G135" s="25">
        <v>87752.98</v>
      </c>
      <c r="H135" s="25">
        <v>1.1499999999999999</v>
      </c>
      <c r="I135" s="31"/>
      <c r="J135" s="31"/>
      <c r="K135" s="35"/>
    </row>
    <row r="136" spans="2:11" x14ac:dyDescent="0.25">
      <c r="C136" s="57"/>
      <c r="D136" s="54"/>
      <c r="E136" s="6"/>
      <c r="F136" s="19"/>
      <c r="G136" s="24"/>
      <c r="H136" s="24"/>
      <c r="I136" s="31"/>
      <c r="J136" s="31"/>
      <c r="K136" s="35"/>
    </row>
    <row r="137" spans="2:11" x14ac:dyDescent="0.25">
      <c r="C137" s="59" t="s">
        <v>10</v>
      </c>
      <c r="D137" s="54"/>
      <c r="E137" s="6"/>
      <c r="F137" s="19"/>
      <c r="G137" s="24"/>
      <c r="H137" s="24"/>
      <c r="I137" s="31"/>
      <c r="J137" s="31"/>
      <c r="K137" s="35"/>
    </row>
    <row r="138" spans="2:11" x14ac:dyDescent="0.25">
      <c r="B138" s="8" t="s">
        <v>793</v>
      </c>
      <c r="C138" s="60" t="s">
        <v>794</v>
      </c>
      <c r="D138" s="54" t="s">
        <v>795</v>
      </c>
      <c r="E138" s="6" t="s">
        <v>196</v>
      </c>
      <c r="F138" s="19">
        <v>100000000</v>
      </c>
      <c r="G138" s="24">
        <v>101135</v>
      </c>
      <c r="H138" s="24">
        <v>1.33</v>
      </c>
      <c r="I138" s="31">
        <v>8.1097868999999996</v>
      </c>
      <c r="J138" s="31"/>
      <c r="K138" s="35"/>
    </row>
    <row r="139" spans="2:11" x14ac:dyDescent="0.25">
      <c r="B139" s="8" t="s">
        <v>796</v>
      </c>
      <c r="C139" s="60" t="s">
        <v>797</v>
      </c>
      <c r="D139" s="54" t="s">
        <v>798</v>
      </c>
      <c r="E139" s="6" t="s">
        <v>196</v>
      </c>
      <c r="F139" s="19">
        <v>100000000</v>
      </c>
      <c r="G139" s="24">
        <v>95199.5</v>
      </c>
      <c r="H139" s="24">
        <v>1.25</v>
      </c>
      <c r="I139" s="31">
        <v>8.2097089000000008</v>
      </c>
      <c r="J139" s="31"/>
      <c r="K139" s="35"/>
    </row>
    <row r="140" spans="2:11" x14ac:dyDescent="0.25">
      <c r="B140" s="8" t="s">
        <v>799</v>
      </c>
      <c r="C140" s="60" t="s">
        <v>800</v>
      </c>
      <c r="D140" s="54" t="s">
        <v>801</v>
      </c>
      <c r="E140" s="6" t="s">
        <v>196</v>
      </c>
      <c r="F140" s="19">
        <v>25000000</v>
      </c>
      <c r="G140" s="24">
        <v>23912.55</v>
      </c>
      <c r="H140" s="24">
        <v>0.31</v>
      </c>
      <c r="I140" s="31">
        <v>8.0565867999999998</v>
      </c>
      <c r="J140" s="31"/>
      <c r="K140" s="35"/>
    </row>
    <row r="141" spans="2:11" x14ac:dyDescent="0.25">
      <c r="C141" s="58" t="s">
        <v>185</v>
      </c>
      <c r="D141" s="54"/>
      <c r="E141" s="6"/>
      <c r="F141" s="19"/>
      <c r="G141" s="25">
        <v>220247.05</v>
      </c>
      <c r="H141" s="25">
        <v>2.89</v>
      </c>
      <c r="I141" s="31"/>
      <c r="J141" s="31"/>
      <c r="K141" s="35"/>
    </row>
    <row r="142" spans="2:11" x14ac:dyDescent="0.25">
      <c r="C142" s="57"/>
      <c r="D142" s="54"/>
      <c r="E142" s="6"/>
      <c r="F142" s="19"/>
      <c r="G142" s="24"/>
      <c r="H142" s="24"/>
      <c r="I142" s="31"/>
      <c r="J142" s="31"/>
      <c r="K142" s="35"/>
    </row>
    <row r="143" spans="2:11" x14ac:dyDescent="0.25">
      <c r="C143" s="58" t="s">
        <v>11</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A145" s="10"/>
      <c r="B145" s="28"/>
      <c r="C145" s="58" t="s">
        <v>13</v>
      </c>
      <c r="D145" s="54"/>
      <c r="E145" s="6"/>
      <c r="F145" s="19"/>
      <c r="G145" s="24"/>
      <c r="H145" s="24"/>
      <c r="I145" s="31"/>
      <c r="J145" s="31"/>
      <c r="K145" s="35"/>
    </row>
    <row r="146" spans="1:11" x14ac:dyDescent="0.25">
      <c r="A146" s="28"/>
      <c r="B146" s="28"/>
      <c r="C146" s="58" t="s">
        <v>14</v>
      </c>
      <c r="D146" s="54"/>
      <c r="E146" s="6"/>
      <c r="F146" s="19"/>
      <c r="G146" s="24" t="s">
        <v>2</v>
      </c>
      <c r="H146" s="24" t="s">
        <v>2</v>
      </c>
      <c r="I146" s="31"/>
      <c r="J146" s="31"/>
      <c r="K146" s="35"/>
    </row>
    <row r="147" spans="1:11" x14ac:dyDescent="0.25">
      <c r="A147" s="28"/>
      <c r="B147" s="28"/>
      <c r="C147" s="58"/>
      <c r="D147" s="54"/>
      <c r="E147" s="6"/>
      <c r="F147" s="19"/>
      <c r="G147" s="24"/>
      <c r="H147" s="24"/>
      <c r="I147" s="31"/>
      <c r="J147" s="31"/>
      <c r="K147" s="35"/>
    </row>
    <row r="148" spans="1:11" x14ac:dyDescent="0.25">
      <c r="C148" s="59" t="s">
        <v>15</v>
      </c>
      <c r="D148" s="54"/>
      <c r="E148" s="6"/>
      <c r="F148" s="19"/>
      <c r="G148" s="24"/>
      <c r="H148" s="24"/>
      <c r="I148" s="31"/>
      <c r="J148" s="31"/>
      <c r="K148" s="35"/>
    </row>
    <row r="149" spans="1:11" x14ac:dyDescent="0.25">
      <c r="B149" s="8" t="s">
        <v>802</v>
      </c>
      <c r="C149" s="60" t="s">
        <v>803</v>
      </c>
      <c r="D149" s="54" t="s">
        <v>804</v>
      </c>
      <c r="E149" s="6" t="s">
        <v>805</v>
      </c>
      <c r="F149" s="19">
        <v>19000</v>
      </c>
      <c r="G149" s="24">
        <v>89020.61</v>
      </c>
      <c r="H149" s="24">
        <v>1.17</v>
      </c>
      <c r="I149" s="31">
        <v>7.2750000000000004</v>
      </c>
      <c r="J149" s="31"/>
      <c r="K149" s="35" t="s">
        <v>658</v>
      </c>
    </row>
    <row r="150" spans="1:11" x14ac:dyDescent="0.25">
      <c r="B150" s="8" t="s">
        <v>806</v>
      </c>
      <c r="C150" s="60" t="s">
        <v>807</v>
      </c>
      <c r="D150" s="54" t="s">
        <v>808</v>
      </c>
      <c r="E150" s="6" t="s">
        <v>809</v>
      </c>
      <c r="F150" s="19">
        <v>10000</v>
      </c>
      <c r="G150" s="24">
        <v>49184.55</v>
      </c>
      <c r="H150" s="24">
        <v>0.64</v>
      </c>
      <c r="I150" s="31">
        <v>7.3800999999999997</v>
      </c>
      <c r="J150" s="31"/>
      <c r="K150" s="35" t="s">
        <v>658</v>
      </c>
    </row>
    <row r="151" spans="1:11" x14ac:dyDescent="0.25">
      <c r="B151" s="8" t="s">
        <v>810</v>
      </c>
      <c r="C151" s="60" t="s">
        <v>807</v>
      </c>
      <c r="D151" s="54" t="s">
        <v>811</v>
      </c>
      <c r="E151" s="6" t="s">
        <v>809</v>
      </c>
      <c r="F151" s="19">
        <v>5500</v>
      </c>
      <c r="G151" s="24">
        <v>25711.48</v>
      </c>
      <c r="H151" s="24">
        <v>0.34</v>
      </c>
      <c r="I151" s="31">
        <v>7.2750000000000004</v>
      </c>
      <c r="J151" s="31"/>
      <c r="K151" s="35" t="s">
        <v>658</v>
      </c>
    </row>
    <row r="152" spans="1:11" x14ac:dyDescent="0.25">
      <c r="B152" s="8" t="s">
        <v>812</v>
      </c>
      <c r="C152" s="60" t="s">
        <v>53</v>
      </c>
      <c r="D152" s="54" t="s">
        <v>813</v>
      </c>
      <c r="E152" s="6" t="s">
        <v>805</v>
      </c>
      <c r="F152" s="19">
        <v>4500</v>
      </c>
      <c r="G152" s="24">
        <v>22180.73</v>
      </c>
      <c r="H152" s="24">
        <v>0.28999999999999998</v>
      </c>
      <c r="I152" s="31">
        <v>7.3998999999999997</v>
      </c>
      <c r="J152" s="31"/>
      <c r="K152" s="35"/>
    </row>
    <row r="153" spans="1:11" x14ac:dyDescent="0.25">
      <c r="B153" s="8" t="s">
        <v>814</v>
      </c>
      <c r="C153" s="60" t="s">
        <v>815</v>
      </c>
      <c r="D153" s="54" t="s">
        <v>816</v>
      </c>
      <c r="E153" s="6" t="s">
        <v>805</v>
      </c>
      <c r="F153" s="19">
        <v>4000</v>
      </c>
      <c r="G153" s="24">
        <v>19631.8</v>
      </c>
      <c r="H153" s="24">
        <v>0.26</v>
      </c>
      <c r="I153" s="31">
        <v>8.1498000000000008</v>
      </c>
      <c r="J153" s="31"/>
      <c r="K153" s="35" t="s">
        <v>658</v>
      </c>
    </row>
    <row r="154" spans="1:11" x14ac:dyDescent="0.25">
      <c r="B154" s="8" t="s">
        <v>817</v>
      </c>
      <c r="C154" s="60" t="s">
        <v>815</v>
      </c>
      <c r="D154" s="54" t="s">
        <v>818</v>
      </c>
      <c r="E154" s="6" t="s">
        <v>805</v>
      </c>
      <c r="F154" s="19">
        <v>2000</v>
      </c>
      <c r="G154" s="24">
        <v>9826.66</v>
      </c>
      <c r="H154" s="24">
        <v>0.13</v>
      </c>
      <c r="I154" s="31">
        <v>8.15</v>
      </c>
      <c r="J154" s="31"/>
      <c r="K154" s="35" t="s">
        <v>658</v>
      </c>
    </row>
    <row r="155" spans="1:11" x14ac:dyDescent="0.25">
      <c r="B155" s="8" t="s">
        <v>819</v>
      </c>
      <c r="C155" s="60" t="s">
        <v>46</v>
      </c>
      <c r="D155" s="54" t="s">
        <v>820</v>
      </c>
      <c r="E155" s="6" t="s">
        <v>805</v>
      </c>
      <c r="F155" s="19">
        <v>400</v>
      </c>
      <c r="G155" s="24">
        <v>1936.61</v>
      </c>
      <c r="H155" s="24">
        <v>0.03</v>
      </c>
      <c r="I155" s="31">
        <v>7.3299000000000003</v>
      </c>
      <c r="J155" s="31"/>
      <c r="K155" s="35"/>
    </row>
    <row r="156" spans="1:11" x14ac:dyDescent="0.25">
      <c r="C156" s="58" t="s">
        <v>185</v>
      </c>
      <c r="D156" s="54"/>
      <c r="E156" s="6"/>
      <c r="F156" s="19"/>
      <c r="G156" s="25">
        <v>217492.44</v>
      </c>
      <c r="H156" s="25">
        <v>2.86</v>
      </c>
      <c r="I156" s="31"/>
      <c r="J156" s="31"/>
      <c r="K156" s="35"/>
    </row>
    <row r="157" spans="1:11" x14ac:dyDescent="0.25">
      <c r="C157" s="57"/>
      <c r="D157" s="54"/>
      <c r="E157" s="6"/>
      <c r="F157" s="19"/>
      <c r="G157" s="24"/>
      <c r="H157" s="24"/>
      <c r="I157" s="31"/>
      <c r="J157" s="31"/>
      <c r="K157" s="35"/>
    </row>
    <row r="158" spans="1:11" x14ac:dyDescent="0.25">
      <c r="C158" s="58" t="s">
        <v>16</v>
      </c>
      <c r="D158" s="54"/>
      <c r="E158" s="6"/>
      <c r="F158" s="19"/>
      <c r="G158" s="24" t="s">
        <v>2</v>
      </c>
      <c r="H158" s="24" t="s">
        <v>2</v>
      </c>
      <c r="I158" s="31"/>
      <c r="J158" s="31"/>
      <c r="K158" s="35"/>
    </row>
    <row r="159" spans="1:11" x14ac:dyDescent="0.25">
      <c r="C159" s="57"/>
      <c r="D159" s="54"/>
      <c r="E159" s="6"/>
      <c r="F159" s="19"/>
      <c r="G159" s="24"/>
      <c r="H159" s="24"/>
      <c r="I159" s="31"/>
      <c r="J159" s="31"/>
      <c r="K159" s="35"/>
    </row>
    <row r="160" spans="1:11" x14ac:dyDescent="0.25">
      <c r="C160" s="59" t="s">
        <v>17</v>
      </c>
      <c r="D160" s="54"/>
      <c r="E160" s="6"/>
      <c r="F160" s="19"/>
      <c r="G160" s="24"/>
      <c r="H160" s="24"/>
      <c r="I160" s="31"/>
      <c r="J160" s="31"/>
      <c r="K160" s="35"/>
    </row>
    <row r="161" spans="1:11" x14ac:dyDescent="0.25">
      <c r="B161" s="8" t="s">
        <v>821</v>
      </c>
      <c r="C161" s="60" t="s">
        <v>822</v>
      </c>
      <c r="D161" s="54" t="s">
        <v>823</v>
      </c>
      <c r="E161" s="6" t="s">
        <v>196</v>
      </c>
      <c r="F161" s="19">
        <v>257000</v>
      </c>
      <c r="G161" s="24">
        <v>251.41</v>
      </c>
      <c r="H161" s="24" t="s">
        <v>4767</v>
      </c>
      <c r="I161" s="31">
        <v>5.6790000000000003</v>
      </c>
      <c r="J161" s="31"/>
      <c r="K161" s="35"/>
    </row>
    <row r="162" spans="1:11" x14ac:dyDescent="0.25">
      <c r="C162" s="58" t="s">
        <v>185</v>
      </c>
      <c r="D162" s="54"/>
      <c r="E162" s="6"/>
      <c r="F162" s="19"/>
      <c r="G162" s="25">
        <v>251.41</v>
      </c>
      <c r="H162" s="25" t="s">
        <v>4767</v>
      </c>
      <c r="I162" s="31"/>
      <c r="J162" s="31"/>
      <c r="K162" s="35"/>
    </row>
    <row r="163" spans="1:11" x14ac:dyDescent="0.25">
      <c r="C163" s="57"/>
      <c r="D163" s="54"/>
      <c r="E163" s="6"/>
      <c r="F163" s="19"/>
      <c r="G163" s="24"/>
      <c r="H163" s="24"/>
      <c r="I163" s="31"/>
      <c r="J163" s="31"/>
      <c r="K163" s="35"/>
    </row>
    <row r="164" spans="1:11" x14ac:dyDescent="0.25">
      <c r="C164" s="58" t="s">
        <v>18</v>
      </c>
      <c r="D164" s="54"/>
      <c r="E164" s="6"/>
      <c r="F164" s="19"/>
      <c r="G164" s="24" t="s">
        <v>2</v>
      </c>
      <c r="H164" s="24" t="s">
        <v>2</v>
      </c>
      <c r="I164" s="31"/>
      <c r="J164" s="31"/>
      <c r="K164" s="35"/>
    </row>
    <row r="165" spans="1:11" x14ac:dyDescent="0.25">
      <c r="C165" s="57"/>
      <c r="D165" s="54"/>
      <c r="E165" s="6"/>
      <c r="F165" s="19"/>
      <c r="G165" s="24"/>
      <c r="H165" s="24"/>
      <c r="I165" s="31"/>
      <c r="J165" s="31"/>
      <c r="K165" s="35"/>
    </row>
    <row r="166" spans="1:11" x14ac:dyDescent="0.25">
      <c r="A166" s="10"/>
      <c r="B166" s="28"/>
      <c r="C166" s="58" t="s">
        <v>19</v>
      </c>
      <c r="D166" s="54"/>
      <c r="E166" s="6"/>
      <c r="F166" s="19"/>
      <c r="G166" s="24"/>
      <c r="H166" s="24"/>
      <c r="I166" s="31"/>
      <c r="J166" s="31"/>
      <c r="K166" s="35"/>
    </row>
    <row r="167" spans="1:11" x14ac:dyDescent="0.25">
      <c r="C167" s="59" t="s">
        <v>824</v>
      </c>
      <c r="D167" s="54"/>
      <c r="E167" s="6"/>
      <c r="F167" s="19"/>
      <c r="G167" s="24"/>
      <c r="H167" s="24"/>
      <c r="I167" s="31"/>
      <c r="J167" s="31"/>
      <c r="K167" s="35"/>
    </row>
    <row r="168" spans="1:11" x14ac:dyDescent="0.25">
      <c r="B168" s="8" t="s">
        <v>825</v>
      </c>
      <c r="C168" s="60" t="s">
        <v>782</v>
      </c>
      <c r="D168" s="54" t="s">
        <v>826</v>
      </c>
      <c r="E168" s="6" t="s">
        <v>608</v>
      </c>
      <c r="F168" s="19">
        <v>1240</v>
      </c>
      <c r="G168" s="24">
        <v>2.0299999999999998</v>
      </c>
      <c r="H168" s="24" t="s">
        <v>4767</v>
      </c>
      <c r="I168" s="31"/>
      <c r="J168" s="31"/>
      <c r="K168" s="35"/>
    </row>
    <row r="169" spans="1:11" x14ac:dyDescent="0.25">
      <c r="C169" s="58" t="s">
        <v>185</v>
      </c>
      <c r="D169" s="54"/>
      <c r="E169" s="6"/>
      <c r="F169" s="19"/>
      <c r="G169" s="25">
        <v>2.0299999999999998</v>
      </c>
      <c r="H169" s="25" t="s">
        <v>4767</v>
      </c>
      <c r="I169" s="31"/>
      <c r="J169" s="31"/>
      <c r="K169" s="35"/>
    </row>
    <row r="170" spans="1:11" x14ac:dyDescent="0.25">
      <c r="C170" s="57"/>
      <c r="D170" s="54"/>
      <c r="E170" s="6"/>
      <c r="F170" s="19"/>
      <c r="G170" s="24"/>
      <c r="H170" s="24"/>
      <c r="I170" s="31"/>
      <c r="J170" s="31"/>
      <c r="K170" s="35"/>
    </row>
    <row r="171" spans="1:11" x14ac:dyDescent="0.25">
      <c r="C171" s="58" t="s">
        <v>20</v>
      </c>
      <c r="D171" s="54"/>
      <c r="E171" s="6"/>
      <c r="F171" s="19"/>
      <c r="G171" s="24" t="s">
        <v>2</v>
      </c>
      <c r="H171" s="24" t="s">
        <v>2</v>
      </c>
      <c r="I171" s="31"/>
      <c r="J171" s="31"/>
      <c r="K171" s="35"/>
    </row>
    <row r="172" spans="1:11" x14ac:dyDescent="0.25">
      <c r="C172" s="57"/>
      <c r="D172" s="54"/>
      <c r="E172" s="6"/>
      <c r="F172" s="19"/>
      <c r="G172" s="24"/>
      <c r="H172" s="24"/>
      <c r="I172" s="31"/>
      <c r="J172" s="31"/>
      <c r="K172" s="35"/>
    </row>
    <row r="173" spans="1:11" x14ac:dyDescent="0.25">
      <c r="C173" s="58" t="s">
        <v>21</v>
      </c>
      <c r="D173" s="54"/>
      <c r="E173" s="6"/>
      <c r="F173" s="19"/>
      <c r="G173" s="24" t="s">
        <v>2</v>
      </c>
      <c r="H173" s="24" t="s">
        <v>2</v>
      </c>
      <c r="I173" s="31"/>
      <c r="J173" s="31"/>
      <c r="K173" s="35"/>
    </row>
    <row r="174" spans="1:11" x14ac:dyDescent="0.25">
      <c r="C174" s="57"/>
      <c r="D174" s="54"/>
      <c r="E174" s="6"/>
      <c r="F174" s="19"/>
      <c r="G174" s="24"/>
      <c r="H174" s="24"/>
      <c r="I174" s="31"/>
      <c r="J174" s="31"/>
      <c r="K174" s="35"/>
    </row>
    <row r="175" spans="1:11" x14ac:dyDescent="0.25">
      <c r="C175" s="58" t="s">
        <v>22</v>
      </c>
      <c r="D175" s="54"/>
      <c r="E175" s="6"/>
      <c r="F175" s="19"/>
      <c r="G175" s="24" t="s">
        <v>2</v>
      </c>
      <c r="H175" s="24" t="s">
        <v>2</v>
      </c>
      <c r="I175" s="31"/>
      <c r="J175" s="31"/>
      <c r="K175" s="35"/>
    </row>
    <row r="176" spans="1:11" x14ac:dyDescent="0.25">
      <c r="C176" s="57"/>
      <c r="D176" s="54"/>
      <c r="E176" s="6"/>
      <c r="F176" s="19"/>
      <c r="G176" s="24"/>
      <c r="H176" s="24"/>
      <c r="I176" s="31"/>
      <c r="J176" s="31"/>
      <c r="K176" s="35"/>
    </row>
    <row r="177" spans="1:54" x14ac:dyDescent="0.25">
      <c r="C177" s="58" t="s">
        <v>23</v>
      </c>
      <c r="D177" s="54"/>
      <c r="E177" s="6"/>
      <c r="F177" s="19"/>
      <c r="G177" s="24" t="s">
        <v>2</v>
      </c>
      <c r="H177" s="24" t="s">
        <v>2</v>
      </c>
      <c r="I177" s="31"/>
      <c r="J177" s="31"/>
      <c r="K177" s="35"/>
    </row>
    <row r="178" spans="1:54" x14ac:dyDescent="0.25">
      <c r="C178" s="57"/>
      <c r="D178" s="54"/>
      <c r="E178" s="6"/>
      <c r="F178" s="19"/>
      <c r="G178" s="24"/>
      <c r="H178" s="24"/>
      <c r="I178" s="31"/>
      <c r="J178" s="31"/>
      <c r="K178" s="35"/>
    </row>
    <row r="179" spans="1:54" x14ac:dyDescent="0.25">
      <c r="C179" s="59" t="s">
        <v>24</v>
      </c>
      <c r="D179" s="54"/>
      <c r="E179" s="6"/>
      <c r="F179" s="19"/>
      <c r="G179" s="24"/>
      <c r="H179" s="24"/>
      <c r="I179" s="31"/>
      <c r="J179" s="31"/>
      <c r="K179" s="35"/>
    </row>
    <row r="180" spans="1:54" x14ac:dyDescent="0.25">
      <c r="B180" s="8" t="s">
        <v>197</v>
      </c>
      <c r="C180" s="60" t="s">
        <v>198</v>
      </c>
      <c r="D180" s="54"/>
      <c r="E180" s="6"/>
      <c r="F180" s="19"/>
      <c r="G180" s="24">
        <v>334628.98</v>
      </c>
      <c r="H180" s="24">
        <v>4.3899999999999997</v>
      </c>
      <c r="I180" s="31"/>
      <c r="J180" s="31"/>
      <c r="K180" s="35"/>
    </row>
    <row r="181" spans="1:54" x14ac:dyDescent="0.25">
      <c r="C181" s="58" t="s">
        <v>185</v>
      </c>
      <c r="D181" s="54"/>
      <c r="E181" s="6"/>
      <c r="F181" s="19"/>
      <c r="G181" s="25">
        <v>334628.98</v>
      </c>
      <c r="H181" s="25">
        <v>4.3899999999999997</v>
      </c>
      <c r="I181" s="31"/>
      <c r="J181" s="31"/>
      <c r="K181" s="35"/>
    </row>
    <row r="182" spans="1:54" x14ac:dyDescent="0.25">
      <c r="C182" s="57"/>
      <c r="D182" s="54"/>
      <c r="E182" s="6"/>
      <c r="F182" s="19"/>
      <c r="G182" s="24"/>
      <c r="H182" s="24"/>
      <c r="I182" s="31"/>
      <c r="J182" s="31"/>
      <c r="K182" s="35"/>
    </row>
    <row r="183" spans="1:54" x14ac:dyDescent="0.25">
      <c r="A183" s="10"/>
      <c r="B183" s="28"/>
      <c r="C183" s="58" t="s">
        <v>25</v>
      </c>
      <c r="D183" s="54"/>
      <c r="E183" s="6"/>
      <c r="F183" s="19"/>
      <c r="G183" s="24"/>
      <c r="H183" s="24"/>
      <c r="I183" s="31"/>
      <c r="J183" s="31"/>
      <c r="K183" s="35"/>
    </row>
    <row r="184" spans="1:54" s="2" customFormat="1" ht="13.5" x14ac:dyDescent="0.25">
      <c r="A184" s="28"/>
      <c r="B184" s="28"/>
      <c r="C184" s="57" t="s">
        <v>4766</v>
      </c>
      <c r="D184" s="54"/>
      <c r="E184" s="6"/>
      <c r="F184" s="19"/>
      <c r="G184" s="24">
        <v>2742.5</v>
      </c>
      <c r="H184" s="24">
        <v>0.04</v>
      </c>
      <c r="I184" s="31"/>
      <c r="J184" s="31"/>
      <c r="K184" s="35"/>
      <c r="L184" s="3"/>
      <c r="AI184" s="3"/>
      <c r="AV184" s="3"/>
      <c r="AX184" s="3"/>
      <c r="BB184" s="3"/>
    </row>
    <row r="185" spans="1:54" x14ac:dyDescent="0.25">
      <c r="B185" s="8"/>
      <c r="C185" s="60" t="s">
        <v>199</v>
      </c>
      <c r="D185" s="54"/>
      <c r="E185" s="6"/>
      <c r="F185" s="19"/>
      <c r="G185" s="24">
        <v>-80499.31</v>
      </c>
      <c r="H185" s="24">
        <v>-1.07</v>
      </c>
      <c r="I185" s="31"/>
      <c r="J185" s="31"/>
      <c r="K185" s="35"/>
    </row>
    <row r="186" spans="1:54" x14ac:dyDescent="0.25">
      <c r="C186" s="58" t="s">
        <v>185</v>
      </c>
      <c r="D186" s="54"/>
      <c r="E186" s="6"/>
      <c r="F186" s="19"/>
      <c r="G186" s="25">
        <v>-77756.81</v>
      </c>
      <c r="H186" s="25">
        <v>-1.03</v>
      </c>
      <c r="I186" s="31"/>
      <c r="J186" s="31"/>
      <c r="K186" s="35"/>
    </row>
    <row r="187" spans="1:54" x14ac:dyDescent="0.25">
      <c r="C187" s="57"/>
      <c r="D187" s="54"/>
      <c r="E187" s="6"/>
      <c r="F187" s="19"/>
      <c r="G187" s="24"/>
      <c r="H187" s="24"/>
      <c r="I187" s="31"/>
      <c r="J187" s="31"/>
      <c r="K187" s="35"/>
    </row>
    <row r="188" spans="1:54" x14ac:dyDescent="0.25">
      <c r="C188" s="61" t="s">
        <v>200</v>
      </c>
      <c r="D188" s="55"/>
      <c r="E188" s="5"/>
      <c r="F188" s="20"/>
      <c r="G188" s="26">
        <v>7629179.5</v>
      </c>
      <c r="H188" s="26">
        <v>100.00000000000001</v>
      </c>
      <c r="I188" s="32"/>
      <c r="J188" s="32"/>
      <c r="K188" s="36"/>
    </row>
    <row r="191" spans="1:54" x14ac:dyDescent="0.25">
      <c r="C191" s="1" t="s">
        <v>201</v>
      </c>
    </row>
    <row r="192" spans="1:54" x14ac:dyDescent="0.25">
      <c r="C192" s="37" t="s">
        <v>202</v>
      </c>
      <c r="D192" s="37"/>
      <c r="E192" s="37"/>
      <c r="F192" s="37"/>
      <c r="G192" s="37"/>
      <c r="H192" s="37"/>
      <c r="I192" s="37"/>
      <c r="J192" s="37"/>
      <c r="K192" s="37"/>
    </row>
    <row r="193" spans="3:11" x14ac:dyDescent="0.25">
      <c r="C193" s="2" t="s">
        <v>203</v>
      </c>
    </row>
    <row r="194" spans="3:11" x14ac:dyDescent="0.25">
      <c r="C194" s="2" t="s">
        <v>204</v>
      </c>
    </row>
    <row r="195" spans="3:11" ht="30" customHeight="1" x14ac:dyDescent="0.25">
      <c r="C195" s="91" t="s">
        <v>205</v>
      </c>
      <c r="D195" s="92"/>
      <c r="E195" s="92"/>
      <c r="F195" s="92"/>
      <c r="G195" s="92"/>
      <c r="H195" s="92"/>
      <c r="I195" s="92"/>
      <c r="J195" s="92"/>
      <c r="K195" s="92"/>
    </row>
    <row r="196" spans="3:11" x14ac:dyDescent="0.25">
      <c r="C196" s="2" t="s">
        <v>206</v>
      </c>
    </row>
    <row r="198" spans="3:11" x14ac:dyDescent="0.25">
      <c r="C198" s="1" t="s">
        <v>4909</v>
      </c>
      <c r="E198" s="88" t="s">
        <v>4910</v>
      </c>
    </row>
    <row r="199" spans="3:11" x14ac:dyDescent="0.25">
      <c r="E199" s="2" t="s">
        <v>4915</v>
      </c>
    </row>
  </sheetData>
  <mergeCells count="1">
    <mergeCell ref="C195:K195"/>
  </mergeCells>
  <hyperlinks>
    <hyperlink ref="J2" location="'Index'!A1" display="'Index'!A1" xr:uid="{13430BAC-7559-4A08-AAA6-15E4E63C6638}"/>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4CA88-EEF1-48D3-A9F5-8F84F9FD09BF}">
  <sheetPr codeName="Sheet1"/>
  <dimension ref="A1:IV82"/>
  <sheetViews>
    <sheetView showGridLines="0" zoomScale="90" zoomScaleNormal="90" workbookViewId="0">
      <pane ySplit="6" topLeftCell="A6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2983</v>
      </c>
      <c r="J2" s="38" t="s">
        <v>4443</v>
      </c>
    </row>
    <row r="3" spans="1:54" ht="16.5" x14ac:dyDescent="0.3">
      <c r="C3" s="1" t="s">
        <v>28</v>
      </c>
      <c r="D3" s="21" t="s">
        <v>2984</v>
      </c>
      <c r="F3" s="80" t="s">
        <v>4826</v>
      </c>
      <c r="G3" s="13" t="s">
        <v>4375</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v>
      </c>
      <c r="C11" s="60" t="s">
        <v>42</v>
      </c>
      <c r="D11" s="54" t="s">
        <v>43</v>
      </c>
      <c r="E11" s="6" t="s">
        <v>44</v>
      </c>
      <c r="F11" s="19">
        <v>634172</v>
      </c>
      <c r="G11" s="24">
        <v>7647.48</v>
      </c>
      <c r="H11" s="24">
        <v>20.92</v>
      </c>
      <c r="I11" s="31"/>
      <c r="J11" s="31"/>
      <c r="K11" s="35"/>
    </row>
    <row r="12" spans="1:54" x14ac:dyDescent="0.25">
      <c r="B12" s="8" t="s">
        <v>45</v>
      </c>
      <c r="C12" s="60" t="s">
        <v>46</v>
      </c>
      <c r="D12" s="54" t="s">
        <v>47</v>
      </c>
      <c r="E12" s="6" t="s">
        <v>44</v>
      </c>
      <c r="F12" s="19">
        <v>1037360</v>
      </c>
      <c r="G12" s="24">
        <v>7588.81</v>
      </c>
      <c r="H12" s="24">
        <v>20.76</v>
      </c>
      <c r="I12" s="31"/>
      <c r="J12" s="31"/>
      <c r="K12" s="35"/>
    </row>
    <row r="13" spans="1:54" x14ac:dyDescent="0.25">
      <c r="B13" s="8" t="s">
        <v>52</v>
      </c>
      <c r="C13" s="60" t="s">
        <v>53</v>
      </c>
      <c r="D13" s="54" t="s">
        <v>54</v>
      </c>
      <c r="E13" s="6" t="s">
        <v>44</v>
      </c>
      <c r="F13" s="19">
        <v>641267</v>
      </c>
      <c r="G13" s="24">
        <v>7447.03</v>
      </c>
      <c r="H13" s="24">
        <v>20.37</v>
      </c>
      <c r="I13" s="31"/>
      <c r="J13" s="31"/>
      <c r="K13" s="35"/>
    </row>
    <row r="14" spans="1:54" x14ac:dyDescent="0.25">
      <c r="B14" s="8" t="s">
        <v>66</v>
      </c>
      <c r="C14" s="60" t="s">
        <v>67</v>
      </c>
      <c r="D14" s="54" t="s">
        <v>68</v>
      </c>
      <c r="E14" s="6" t="s">
        <v>44</v>
      </c>
      <c r="F14" s="19">
        <v>2084883</v>
      </c>
      <c r="G14" s="24">
        <v>7367.98</v>
      </c>
      <c r="H14" s="24">
        <v>20.149999999999999</v>
      </c>
      <c r="I14" s="31"/>
      <c r="J14" s="31"/>
      <c r="K14" s="35"/>
    </row>
    <row r="15" spans="1:54" x14ac:dyDescent="0.25">
      <c r="B15" s="8" t="s">
        <v>1991</v>
      </c>
      <c r="C15" s="60" t="s">
        <v>1499</v>
      </c>
      <c r="D15" s="54" t="s">
        <v>1992</v>
      </c>
      <c r="E15" s="6" t="s">
        <v>44</v>
      </c>
      <c r="F15" s="19">
        <v>752741</v>
      </c>
      <c r="G15" s="24">
        <v>1952.61</v>
      </c>
      <c r="H15" s="24">
        <v>5.34</v>
      </c>
      <c r="I15" s="31"/>
      <c r="J15" s="31"/>
      <c r="K15" s="35"/>
    </row>
    <row r="16" spans="1:54" x14ac:dyDescent="0.25">
      <c r="B16" s="8" t="s">
        <v>2296</v>
      </c>
      <c r="C16" s="60" t="s">
        <v>1486</v>
      </c>
      <c r="D16" s="54" t="s">
        <v>2297</v>
      </c>
      <c r="E16" s="6" t="s">
        <v>44</v>
      </c>
      <c r="F16" s="19">
        <v>201394</v>
      </c>
      <c r="G16" s="24">
        <v>1515.39</v>
      </c>
      <c r="H16" s="24">
        <v>4.1500000000000004</v>
      </c>
      <c r="I16" s="31"/>
      <c r="J16" s="31"/>
      <c r="K16" s="35"/>
    </row>
    <row r="17" spans="2:11" x14ac:dyDescent="0.25">
      <c r="B17" s="8" t="s">
        <v>2256</v>
      </c>
      <c r="C17" s="60" t="s">
        <v>2257</v>
      </c>
      <c r="D17" s="54" t="s">
        <v>2258</v>
      </c>
      <c r="E17" s="6" t="s">
        <v>44</v>
      </c>
      <c r="F17" s="19">
        <v>2025729</v>
      </c>
      <c r="G17" s="24">
        <v>1192.1400000000001</v>
      </c>
      <c r="H17" s="24">
        <v>3.26</v>
      </c>
      <c r="I17" s="31"/>
      <c r="J17" s="31"/>
      <c r="K17" s="35"/>
    </row>
    <row r="18" spans="2:11" x14ac:dyDescent="0.25">
      <c r="B18" s="8" t="s">
        <v>2735</v>
      </c>
      <c r="C18" s="60" t="s">
        <v>1243</v>
      </c>
      <c r="D18" s="54" t="s">
        <v>2736</v>
      </c>
      <c r="E18" s="6" t="s">
        <v>44</v>
      </c>
      <c r="F18" s="19">
        <v>5370107</v>
      </c>
      <c r="G18" s="24">
        <v>926.34</v>
      </c>
      <c r="H18" s="24">
        <v>2.5299999999999998</v>
      </c>
      <c r="I18" s="31"/>
      <c r="J18" s="31"/>
      <c r="K18" s="35"/>
    </row>
    <row r="19" spans="2:11" x14ac:dyDescent="0.25">
      <c r="B19" s="8" t="s">
        <v>2211</v>
      </c>
      <c r="C19" s="60" t="s">
        <v>2212</v>
      </c>
      <c r="D19" s="54" t="s">
        <v>2213</v>
      </c>
      <c r="E19" s="6" t="s">
        <v>44</v>
      </c>
      <c r="F19" s="19">
        <v>184538</v>
      </c>
      <c r="G19" s="24">
        <v>534.70000000000005</v>
      </c>
      <c r="H19" s="24">
        <v>1.46</v>
      </c>
      <c r="I19" s="31"/>
      <c r="J19" s="31"/>
      <c r="K19" s="35"/>
    </row>
    <row r="20" spans="2:11" x14ac:dyDescent="0.25">
      <c r="B20" s="8" t="s">
        <v>1077</v>
      </c>
      <c r="C20" s="60" t="s">
        <v>1078</v>
      </c>
      <c r="D20" s="54" t="s">
        <v>1079</v>
      </c>
      <c r="E20" s="6" t="s">
        <v>44</v>
      </c>
      <c r="F20" s="19">
        <v>272525</v>
      </c>
      <c r="G20" s="24">
        <v>385.21</v>
      </c>
      <c r="H20" s="24">
        <v>1.05</v>
      </c>
      <c r="I20" s="31"/>
      <c r="J20" s="31"/>
      <c r="K20" s="35"/>
    </row>
    <row r="21" spans="2:11" x14ac:dyDescent="0.25">
      <c r="C21" s="58" t="s">
        <v>185</v>
      </c>
      <c r="D21" s="54"/>
      <c r="E21" s="6"/>
      <c r="F21" s="19"/>
      <c r="G21" s="25">
        <v>36557.69</v>
      </c>
      <c r="H21" s="25">
        <v>99.99</v>
      </c>
      <c r="I21" s="31"/>
      <c r="J21" s="31"/>
      <c r="K21" s="35"/>
    </row>
    <row r="22" spans="2:11" x14ac:dyDescent="0.25">
      <c r="C22" s="57"/>
      <c r="D22" s="54"/>
      <c r="E22" s="6"/>
      <c r="F22" s="19"/>
      <c r="G22" s="24"/>
      <c r="H22" s="24"/>
      <c r="I22" s="31"/>
      <c r="J22" s="31"/>
      <c r="K22" s="35"/>
    </row>
    <row r="23" spans="2:11" x14ac:dyDescent="0.25">
      <c r="C23" s="58" t="s">
        <v>3</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4</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5</v>
      </c>
      <c r="D27" s="54"/>
      <c r="E27" s="6"/>
      <c r="F27" s="19"/>
      <c r="G27" s="24"/>
      <c r="H27" s="24"/>
      <c r="I27" s="31"/>
      <c r="J27" s="31"/>
      <c r="K27" s="35"/>
    </row>
    <row r="28" spans="2:11" x14ac:dyDescent="0.25">
      <c r="C28" s="57"/>
      <c r="D28" s="54"/>
      <c r="E28" s="6"/>
      <c r="F28" s="19"/>
      <c r="G28" s="24"/>
      <c r="H28" s="24"/>
      <c r="I28" s="31"/>
      <c r="J28" s="31"/>
      <c r="K28" s="35"/>
    </row>
    <row r="29" spans="2:11" x14ac:dyDescent="0.25">
      <c r="C29" s="58" t="s">
        <v>6</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7</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8</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9</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10</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11</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13</v>
      </c>
      <c r="D41" s="54"/>
      <c r="E41" s="6"/>
      <c r="F41" s="19"/>
      <c r="G41" s="24"/>
      <c r="H41" s="24"/>
      <c r="I41" s="31"/>
      <c r="J41" s="31"/>
      <c r="K41" s="35"/>
    </row>
    <row r="42" spans="3:11" x14ac:dyDescent="0.25">
      <c r="C42" s="57"/>
      <c r="D42" s="54"/>
      <c r="E42" s="6"/>
      <c r="F42" s="19"/>
      <c r="G42" s="24"/>
      <c r="H42" s="24"/>
      <c r="I42" s="31"/>
      <c r="J42" s="31"/>
      <c r="K42" s="35"/>
    </row>
    <row r="43" spans="3:11" x14ac:dyDescent="0.25">
      <c r="C43" s="58" t="s">
        <v>14</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15</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16</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19</v>
      </c>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197</v>
      </c>
      <c r="C63" s="60" t="s">
        <v>198</v>
      </c>
      <c r="D63" s="54"/>
      <c r="E63" s="6"/>
      <c r="F63" s="19"/>
      <c r="G63" s="24">
        <v>13.02</v>
      </c>
      <c r="H63" s="24">
        <v>0.04</v>
      </c>
      <c r="I63" s="31"/>
      <c r="J63" s="31"/>
      <c r="K63" s="35"/>
    </row>
    <row r="64" spans="1:11" x14ac:dyDescent="0.25">
      <c r="C64" s="58" t="s">
        <v>185</v>
      </c>
      <c r="D64" s="54"/>
      <c r="E64" s="6"/>
      <c r="F64" s="19"/>
      <c r="G64" s="25">
        <v>13.02</v>
      </c>
      <c r="H64" s="25">
        <v>0.04</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4766</v>
      </c>
      <c r="D67" s="54"/>
      <c r="E67" s="6"/>
      <c r="F67" s="19"/>
      <c r="G67" s="24" t="s">
        <v>2</v>
      </c>
      <c r="H67" s="24" t="s">
        <v>2</v>
      </c>
      <c r="I67" s="31"/>
      <c r="J67" s="31"/>
      <c r="K67" s="35"/>
      <c r="L67" s="3"/>
      <c r="AI67" s="3"/>
      <c r="AV67" s="3"/>
      <c r="AX67" s="3"/>
      <c r="BB67" s="3"/>
    </row>
    <row r="68" spans="1:54" x14ac:dyDescent="0.25">
      <c r="B68" s="8"/>
      <c r="C68" s="60" t="s">
        <v>199</v>
      </c>
      <c r="D68" s="54"/>
      <c r="E68" s="6"/>
      <c r="F68" s="19"/>
      <c r="G68" s="24">
        <v>-12.31</v>
      </c>
      <c r="H68" s="24">
        <v>-0.03</v>
      </c>
      <c r="I68" s="31"/>
      <c r="J68" s="31"/>
      <c r="K68" s="35"/>
    </row>
    <row r="69" spans="1:54" x14ac:dyDescent="0.25">
      <c r="C69" s="58" t="s">
        <v>185</v>
      </c>
      <c r="D69" s="54"/>
      <c r="E69" s="6"/>
      <c r="F69" s="19"/>
      <c r="G69" s="25">
        <v>-12.31</v>
      </c>
      <c r="H69" s="25">
        <v>-0.03</v>
      </c>
      <c r="I69" s="31"/>
      <c r="J69" s="31"/>
      <c r="K69" s="35"/>
    </row>
    <row r="70" spans="1:54" x14ac:dyDescent="0.25">
      <c r="C70" s="57"/>
      <c r="D70" s="54"/>
      <c r="E70" s="6"/>
      <c r="F70" s="19"/>
      <c r="G70" s="24"/>
      <c r="H70" s="24"/>
      <c r="I70" s="31"/>
      <c r="J70" s="31"/>
      <c r="K70" s="35"/>
    </row>
    <row r="71" spans="1:54" x14ac:dyDescent="0.25">
      <c r="C71" s="61" t="s">
        <v>200</v>
      </c>
      <c r="D71" s="55"/>
      <c r="E71" s="5"/>
      <c r="F71" s="20"/>
      <c r="G71" s="26">
        <v>36558.400000000001</v>
      </c>
      <c r="H71" s="26">
        <v>100</v>
      </c>
      <c r="I71" s="32"/>
      <c r="J71" s="32"/>
      <c r="K71" s="36"/>
    </row>
    <row r="74" spans="1:54" x14ac:dyDescent="0.25">
      <c r="C74" s="1" t="s">
        <v>201</v>
      </c>
    </row>
    <row r="75" spans="1:54" x14ac:dyDescent="0.25">
      <c r="C75" s="37" t="s">
        <v>202</v>
      </c>
      <c r="D75" s="37"/>
      <c r="E75" s="37"/>
      <c r="F75" s="37"/>
      <c r="G75" s="37"/>
      <c r="H75" s="37"/>
      <c r="I75" s="37"/>
      <c r="J75" s="37"/>
      <c r="K75" s="37"/>
    </row>
    <row r="76" spans="1:54" x14ac:dyDescent="0.25">
      <c r="C76" s="2" t="s">
        <v>203</v>
      </c>
    </row>
    <row r="77" spans="1:54" x14ac:dyDescent="0.25">
      <c r="C77" s="2" t="s">
        <v>204</v>
      </c>
    </row>
    <row r="78" spans="1:54" ht="30" customHeight="1" x14ac:dyDescent="0.25">
      <c r="C78" s="91" t="s">
        <v>205</v>
      </c>
      <c r="D78" s="92"/>
      <c r="E78" s="92"/>
      <c r="F78" s="92"/>
      <c r="G78" s="92"/>
      <c r="H78" s="92"/>
      <c r="I78" s="92"/>
      <c r="J78" s="92"/>
      <c r="K78" s="92"/>
    </row>
    <row r="79" spans="1:54" x14ac:dyDescent="0.25">
      <c r="C79" s="2" t="s">
        <v>206</v>
      </c>
    </row>
    <row r="81" spans="3:5" x14ac:dyDescent="0.25">
      <c r="C81" s="1" t="s">
        <v>4909</v>
      </c>
      <c r="E81" s="88" t="s">
        <v>4910</v>
      </c>
    </row>
    <row r="82" spans="3:5" x14ac:dyDescent="0.25">
      <c r="E82" s="2" t="s">
        <v>4954</v>
      </c>
    </row>
  </sheetData>
  <mergeCells count="1">
    <mergeCell ref="C78:K78"/>
  </mergeCells>
  <hyperlinks>
    <hyperlink ref="J2" location="'Index'!A1" display="'Index'!A1" xr:uid="{EF32E45C-2F6F-4947-86E0-54D2CD581C1B}"/>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D043D-BB55-46B8-858B-2FDD0E53FAD4}">
  <sheetPr codeName="Sheet1"/>
  <dimension ref="A1:IV136"/>
  <sheetViews>
    <sheetView showGridLines="0" zoomScale="90" zoomScaleNormal="90" workbookViewId="0">
      <pane ySplit="6" topLeftCell="A124"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2985</v>
      </c>
      <c r="J2" s="38" t="s">
        <v>4443</v>
      </c>
    </row>
    <row r="3" spans="1:54" ht="16.5" x14ac:dyDescent="0.3">
      <c r="C3" s="1" t="s">
        <v>28</v>
      </c>
      <c r="D3" s="21" t="s">
        <v>2986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2651760</v>
      </c>
      <c r="G11" s="24">
        <v>19398.95</v>
      </c>
      <c r="H11" s="24">
        <v>7.13</v>
      </c>
      <c r="I11" s="31"/>
      <c r="J11" s="31"/>
      <c r="K11" s="35"/>
    </row>
    <row r="12" spans="1:54" x14ac:dyDescent="0.25">
      <c r="B12" s="8" t="s">
        <v>81</v>
      </c>
      <c r="C12" s="60" t="s">
        <v>82</v>
      </c>
      <c r="D12" s="54" t="s">
        <v>83</v>
      </c>
      <c r="E12" s="6" t="s">
        <v>84</v>
      </c>
      <c r="F12" s="19">
        <v>1231000</v>
      </c>
      <c r="G12" s="24">
        <v>16543.41</v>
      </c>
      <c r="H12" s="24">
        <v>6.08</v>
      </c>
      <c r="I12" s="31"/>
      <c r="J12" s="31"/>
      <c r="K12" s="35"/>
    </row>
    <row r="13" spans="1:54" x14ac:dyDescent="0.25">
      <c r="B13" s="8" t="s">
        <v>41</v>
      </c>
      <c r="C13" s="60" t="s">
        <v>42</v>
      </c>
      <c r="D13" s="54" t="s">
        <v>43</v>
      </c>
      <c r="E13" s="6" t="s">
        <v>44</v>
      </c>
      <c r="F13" s="19">
        <v>1306300</v>
      </c>
      <c r="G13" s="24">
        <v>15752.67</v>
      </c>
      <c r="H13" s="24">
        <v>5.79</v>
      </c>
      <c r="I13" s="31"/>
      <c r="J13" s="31"/>
      <c r="K13" s="35"/>
    </row>
    <row r="14" spans="1:54" x14ac:dyDescent="0.25">
      <c r="B14" s="8" t="s">
        <v>59</v>
      </c>
      <c r="C14" s="60" t="s">
        <v>60</v>
      </c>
      <c r="D14" s="54" t="s">
        <v>61</v>
      </c>
      <c r="E14" s="6" t="s">
        <v>44</v>
      </c>
      <c r="F14" s="19">
        <v>1152820</v>
      </c>
      <c r="G14" s="24">
        <v>11290.72</v>
      </c>
      <c r="H14" s="24">
        <v>4.1500000000000004</v>
      </c>
      <c r="I14" s="31"/>
      <c r="J14" s="31"/>
      <c r="K14" s="35"/>
    </row>
    <row r="15" spans="1:54" x14ac:dyDescent="0.25">
      <c r="B15" s="8" t="s">
        <v>55</v>
      </c>
      <c r="C15" s="60" t="s">
        <v>56</v>
      </c>
      <c r="D15" s="54" t="s">
        <v>57</v>
      </c>
      <c r="E15" s="6" t="s">
        <v>58</v>
      </c>
      <c r="F15" s="19">
        <v>314899</v>
      </c>
      <c r="G15" s="24">
        <v>11034.38</v>
      </c>
      <c r="H15" s="24">
        <v>4.0599999999999996</v>
      </c>
      <c r="I15" s="31"/>
      <c r="J15" s="31"/>
      <c r="K15" s="35"/>
    </row>
    <row r="16" spans="1:54" x14ac:dyDescent="0.25">
      <c r="B16" s="8" t="s">
        <v>62</v>
      </c>
      <c r="C16" s="60" t="s">
        <v>63</v>
      </c>
      <c r="D16" s="54" t="s">
        <v>64</v>
      </c>
      <c r="E16" s="6" t="s">
        <v>65</v>
      </c>
      <c r="F16" s="19">
        <v>81100</v>
      </c>
      <c r="G16" s="24">
        <v>9980.17</v>
      </c>
      <c r="H16" s="24">
        <v>3.67</v>
      </c>
      <c r="I16" s="31"/>
      <c r="J16" s="31"/>
      <c r="K16" s="35"/>
    </row>
    <row r="17" spans="2:11" x14ac:dyDescent="0.25">
      <c r="B17" s="8" t="s">
        <v>48</v>
      </c>
      <c r="C17" s="60" t="s">
        <v>49</v>
      </c>
      <c r="D17" s="54" t="s">
        <v>50</v>
      </c>
      <c r="E17" s="6" t="s">
        <v>51</v>
      </c>
      <c r="F17" s="19">
        <v>714091</v>
      </c>
      <c r="G17" s="24">
        <v>8930.42</v>
      </c>
      <c r="H17" s="24">
        <v>3.28</v>
      </c>
      <c r="I17" s="31"/>
      <c r="J17" s="31"/>
      <c r="K17" s="35"/>
    </row>
    <row r="18" spans="2:11" x14ac:dyDescent="0.25">
      <c r="B18" s="8" t="s">
        <v>73</v>
      </c>
      <c r="C18" s="60" t="s">
        <v>74</v>
      </c>
      <c r="D18" s="54" t="s">
        <v>75</v>
      </c>
      <c r="E18" s="6" t="s">
        <v>76</v>
      </c>
      <c r="F18" s="19">
        <v>72300</v>
      </c>
      <c r="G18" s="24">
        <v>7768.64</v>
      </c>
      <c r="H18" s="24">
        <v>2.86</v>
      </c>
      <c r="I18" s="31"/>
      <c r="J18" s="31"/>
      <c r="K18" s="35"/>
    </row>
    <row r="19" spans="2:11" x14ac:dyDescent="0.25">
      <c r="B19" s="8" t="s">
        <v>52</v>
      </c>
      <c r="C19" s="60" t="s">
        <v>53</v>
      </c>
      <c r="D19" s="54" t="s">
        <v>54</v>
      </c>
      <c r="E19" s="6" t="s">
        <v>44</v>
      </c>
      <c r="F19" s="19">
        <v>665000</v>
      </c>
      <c r="G19" s="24">
        <v>7722.65</v>
      </c>
      <c r="H19" s="24">
        <v>2.84</v>
      </c>
      <c r="I19" s="31"/>
      <c r="J19" s="31"/>
      <c r="K19" s="35"/>
    </row>
    <row r="20" spans="2:11" x14ac:dyDescent="0.25">
      <c r="B20" s="8" t="s">
        <v>2007</v>
      </c>
      <c r="C20" s="60" t="s">
        <v>2008</v>
      </c>
      <c r="D20" s="54" t="s">
        <v>2009</v>
      </c>
      <c r="E20" s="6" t="s">
        <v>150</v>
      </c>
      <c r="F20" s="19">
        <v>5896117</v>
      </c>
      <c r="G20" s="24">
        <v>7008.12</v>
      </c>
      <c r="H20" s="24">
        <v>2.58</v>
      </c>
      <c r="I20" s="31"/>
      <c r="J20" s="31"/>
      <c r="K20" s="35"/>
    </row>
    <row r="21" spans="2:11" x14ac:dyDescent="0.25">
      <c r="B21" s="8" t="s">
        <v>66</v>
      </c>
      <c r="C21" s="60" t="s">
        <v>67</v>
      </c>
      <c r="D21" s="54" t="s">
        <v>68</v>
      </c>
      <c r="E21" s="6" t="s">
        <v>44</v>
      </c>
      <c r="F21" s="19">
        <v>1960000</v>
      </c>
      <c r="G21" s="24">
        <v>6926.64</v>
      </c>
      <c r="H21" s="24">
        <v>2.5499999999999998</v>
      </c>
      <c r="I21" s="31"/>
      <c r="J21" s="31"/>
      <c r="K21" s="35"/>
    </row>
    <row r="22" spans="2:11" x14ac:dyDescent="0.25">
      <c r="B22" s="8" t="s">
        <v>106</v>
      </c>
      <c r="C22" s="60" t="s">
        <v>107</v>
      </c>
      <c r="D22" s="54" t="s">
        <v>108</v>
      </c>
      <c r="E22" s="6" t="s">
        <v>109</v>
      </c>
      <c r="F22" s="19">
        <v>191000</v>
      </c>
      <c r="G22" s="24">
        <v>6160.32</v>
      </c>
      <c r="H22" s="24">
        <v>2.27</v>
      </c>
      <c r="I22" s="31"/>
      <c r="J22" s="31"/>
      <c r="K22" s="35"/>
    </row>
    <row r="23" spans="2:11" x14ac:dyDescent="0.25">
      <c r="B23" s="8" t="s">
        <v>77</v>
      </c>
      <c r="C23" s="60" t="s">
        <v>78</v>
      </c>
      <c r="D23" s="54" t="s">
        <v>79</v>
      </c>
      <c r="E23" s="6" t="s">
        <v>80</v>
      </c>
      <c r="F23" s="19">
        <v>670000</v>
      </c>
      <c r="G23" s="24">
        <v>5925.82</v>
      </c>
      <c r="H23" s="24">
        <v>2.1800000000000002</v>
      </c>
      <c r="I23" s="31"/>
      <c r="J23" s="31"/>
      <c r="K23" s="35"/>
    </row>
    <row r="24" spans="2:11" x14ac:dyDescent="0.25">
      <c r="B24" s="8" t="s">
        <v>69</v>
      </c>
      <c r="C24" s="60" t="s">
        <v>70</v>
      </c>
      <c r="D24" s="54" t="s">
        <v>71</v>
      </c>
      <c r="E24" s="6" t="s">
        <v>72</v>
      </c>
      <c r="F24" s="19">
        <v>715000</v>
      </c>
      <c r="G24" s="24">
        <v>5731.08</v>
      </c>
      <c r="H24" s="24">
        <v>2.11</v>
      </c>
      <c r="I24" s="31"/>
      <c r="J24" s="31"/>
      <c r="K24" s="35"/>
    </row>
    <row r="25" spans="2:11" x14ac:dyDescent="0.25">
      <c r="B25" s="8" t="s">
        <v>128</v>
      </c>
      <c r="C25" s="60" t="s">
        <v>129</v>
      </c>
      <c r="D25" s="54" t="s">
        <v>130</v>
      </c>
      <c r="E25" s="6" t="s">
        <v>131</v>
      </c>
      <c r="F25" s="19">
        <v>148000</v>
      </c>
      <c r="G25" s="24">
        <v>5690.3</v>
      </c>
      <c r="H25" s="24">
        <v>2.09</v>
      </c>
      <c r="I25" s="31"/>
      <c r="J25" s="31"/>
      <c r="K25" s="35"/>
    </row>
    <row r="26" spans="2:11" x14ac:dyDescent="0.25">
      <c r="B26" s="8" t="s">
        <v>85</v>
      </c>
      <c r="C26" s="60" t="s">
        <v>86</v>
      </c>
      <c r="D26" s="54" t="s">
        <v>87</v>
      </c>
      <c r="E26" s="6" t="s">
        <v>65</v>
      </c>
      <c r="F26" s="19">
        <v>157000</v>
      </c>
      <c r="G26" s="24">
        <v>5281.17</v>
      </c>
      <c r="H26" s="24">
        <v>1.94</v>
      </c>
      <c r="I26" s="31"/>
      <c r="J26" s="31"/>
      <c r="K26" s="35"/>
    </row>
    <row r="27" spans="2:11" x14ac:dyDescent="0.25">
      <c r="B27" s="8" t="s">
        <v>272</v>
      </c>
      <c r="C27" s="60" t="s">
        <v>273</v>
      </c>
      <c r="D27" s="54" t="s">
        <v>274</v>
      </c>
      <c r="E27" s="6" t="s">
        <v>131</v>
      </c>
      <c r="F27" s="19">
        <v>36936</v>
      </c>
      <c r="G27" s="24">
        <v>5085.3500000000004</v>
      </c>
      <c r="H27" s="24">
        <v>1.87</v>
      </c>
      <c r="I27" s="31"/>
      <c r="J27" s="31"/>
      <c r="K27" s="35"/>
    </row>
    <row r="28" spans="2:11" x14ac:dyDescent="0.25">
      <c r="B28" s="8" t="s">
        <v>534</v>
      </c>
      <c r="C28" s="60" t="s">
        <v>535</v>
      </c>
      <c r="D28" s="54" t="s">
        <v>536</v>
      </c>
      <c r="E28" s="6" t="s">
        <v>105</v>
      </c>
      <c r="F28" s="19">
        <v>73000</v>
      </c>
      <c r="G28" s="24">
        <v>4498.63</v>
      </c>
      <c r="H28" s="24">
        <v>1.65</v>
      </c>
      <c r="I28" s="31"/>
      <c r="J28" s="31"/>
      <c r="K28" s="35"/>
    </row>
    <row r="29" spans="2:11" x14ac:dyDescent="0.25">
      <c r="B29" s="8" t="s">
        <v>234</v>
      </c>
      <c r="C29" s="60" t="s">
        <v>235</v>
      </c>
      <c r="D29" s="54" t="s">
        <v>236</v>
      </c>
      <c r="E29" s="6" t="s">
        <v>119</v>
      </c>
      <c r="F29" s="19">
        <v>17200</v>
      </c>
      <c r="G29" s="24">
        <v>4457.38</v>
      </c>
      <c r="H29" s="24">
        <v>1.64</v>
      </c>
      <c r="I29" s="31"/>
      <c r="J29" s="31"/>
      <c r="K29" s="35"/>
    </row>
    <row r="30" spans="2:11" x14ac:dyDescent="0.25">
      <c r="B30" s="8" t="s">
        <v>171</v>
      </c>
      <c r="C30" s="60" t="s">
        <v>172</v>
      </c>
      <c r="D30" s="54" t="s">
        <v>173</v>
      </c>
      <c r="E30" s="6" t="s">
        <v>139</v>
      </c>
      <c r="F30" s="19">
        <v>950000</v>
      </c>
      <c r="G30" s="24">
        <v>4123.95</v>
      </c>
      <c r="H30" s="24">
        <v>1.52</v>
      </c>
      <c r="I30" s="31"/>
      <c r="J30" s="31"/>
      <c r="K30" s="35"/>
    </row>
    <row r="31" spans="2:11" x14ac:dyDescent="0.25">
      <c r="B31" s="8" t="s">
        <v>88</v>
      </c>
      <c r="C31" s="60" t="s">
        <v>89</v>
      </c>
      <c r="D31" s="54" t="s">
        <v>90</v>
      </c>
      <c r="E31" s="6" t="s">
        <v>91</v>
      </c>
      <c r="F31" s="19">
        <v>190000</v>
      </c>
      <c r="G31" s="24">
        <v>4113.88</v>
      </c>
      <c r="H31" s="24">
        <v>1.51</v>
      </c>
      <c r="I31" s="31"/>
      <c r="J31" s="31"/>
      <c r="K31" s="35"/>
    </row>
    <row r="32" spans="2:11" x14ac:dyDescent="0.25">
      <c r="B32" s="8" t="s">
        <v>116</v>
      </c>
      <c r="C32" s="60" t="s">
        <v>117</v>
      </c>
      <c r="D32" s="54" t="s">
        <v>118</v>
      </c>
      <c r="E32" s="6" t="s">
        <v>119</v>
      </c>
      <c r="F32" s="19">
        <v>69000</v>
      </c>
      <c r="G32" s="24">
        <v>4103.43</v>
      </c>
      <c r="H32" s="24">
        <v>1.51</v>
      </c>
      <c r="I32" s="31"/>
      <c r="J32" s="31"/>
      <c r="K32" s="35"/>
    </row>
    <row r="33" spans="2:11" x14ac:dyDescent="0.25">
      <c r="B33" s="8" t="s">
        <v>507</v>
      </c>
      <c r="C33" s="60" t="s">
        <v>508</v>
      </c>
      <c r="D33" s="54" t="s">
        <v>509</v>
      </c>
      <c r="E33" s="6" t="s">
        <v>72</v>
      </c>
      <c r="F33" s="19">
        <v>250000</v>
      </c>
      <c r="G33" s="24">
        <v>4079.5</v>
      </c>
      <c r="H33" s="24">
        <v>1.5</v>
      </c>
      <c r="I33" s="31"/>
      <c r="J33" s="31"/>
      <c r="K33" s="35"/>
    </row>
    <row r="34" spans="2:11" x14ac:dyDescent="0.25">
      <c r="B34" s="8" t="s">
        <v>92</v>
      </c>
      <c r="C34" s="60" t="s">
        <v>93</v>
      </c>
      <c r="D34" s="54" t="s">
        <v>94</v>
      </c>
      <c r="E34" s="6" t="s">
        <v>95</v>
      </c>
      <c r="F34" s="19">
        <v>66940</v>
      </c>
      <c r="G34" s="24">
        <v>3977.24</v>
      </c>
      <c r="H34" s="24">
        <v>1.46</v>
      </c>
      <c r="I34" s="31"/>
      <c r="J34" s="31"/>
      <c r="K34" s="35"/>
    </row>
    <row r="35" spans="2:11" x14ac:dyDescent="0.25">
      <c r="B35" s="8" t="s">
        <v>147</v>
      </c>
      <c r="C35" s="60" t="s">
        <v>148</v>
      </c>
      <c r="D35" s="54" t="s">
        <v>149</v>
      </c>
      <c r="E35" s="6" t="s">
        <v>150</v>
      </c>
      <c r="F35" s="19">
        <v>1522008</v>
      </c>
      <c r="G35" s="24">
        <v>3576.72</v>
      </c>
      <c r="H35" s="24">
        <v>1.32</v>
      </c>
      <c r="I35" s="31"/>
      <c r="J35" s="31"/>
      <c r="K35" s="35"/>
    </row>
    <row r="36" spans="2:11" x14ac:dyDescent="0.25">
      <c r="B36" s="8" t="s">
        <v>102</v>
      </c>
      <c r="C36" s="60" t="s">
        <v>103</v>
      </c>
      <c r="D36" s="54" t="s">
        <v>104</v>
      </c>
      <c r="E36" s="6" t="s">
        <v>105</v>
      </c>
      <c r="F36" s="19">
        <v>270000</v>
      </c>
      <c r="G36" s="24">
        <v>3469.5</v>
      </c>
      <c r="H36" s="24">
        <v>1.28</v>
      </c>
      <c r="I36" s="31"/>
      <c r="J36" s="31"/>
      <c r="K36" s="35"/>
    </row>
    <row r="37" spans="2:11" x14ac:dyDescent="0.25">
      <c r="B37" s="8" t="s">
        <v>161</v>
      </c>
      <c r="C37" s="60" t="s">
        <v>162</v>
      </c>
      <c r="D37" s="54" t="s">
        <v>163</v>
      </c>
      <c r="E37" s="6" t="s">
        <v>164</v>
      </c>
      <c r="F37" s="19">
        <v>111000</v>
      </c>
      <c r="G37" s="24">
        <v>3465.09</v>
      </c>
      <c r="H37" s="24">
        <v>1.27</v>
      </c>
      <c r="I37" s="31"/>
      <c r="J37" s="31"/>
      <c r="K37" s="35"/>
    </row>
    <row r="38" spans="2:11" x14ac:dyDescent="0.25">
      <c r="B38" s="8" t="s">
        <v>113</v>
      </c>
      <c r="C38" s="60" t="s">
        <v>114</v>
      </c>
      <c r="D38" s="54" t="s">
        <v>115</v>
      </c>
      <c r="E38" s="6" t="s">
        <v>95</v>
      </c>
      <c r="F38" s="19">
        <v>106000</v>
      </c>
      <c r="G38" s="24">
        <v>3456.34</v>
      </c>
      <c r="H38" s="24">
        <v>1.27</v>
      </c>
      <c r="I38" s="31"/>
      <c r="J38" s="31"/>
      <c r="K38" s="35"/>
    </row>
    <row r="39" spans="2:11" x14ac:dyDescent="0.25">
      <c r="B39" s="8" t="s">
        <v>2987</v>
      </c>
      <c r="C39" s="60" t="s">
        <v>2988</v>
      </c>
      <c r="D39" s="54" t="s">
        <v>2989</v>
      </c>
      <c r="E39" s="6" t="s">
        <v>131</v>
      </c>
      <c r="F39" s="19">
        <v>156000</v>
      </c>
      <c r="G39" s="24">
        <v>3453.68</v>
      </c>
      <c r="H39" s="24">
        <v>1.27</v>
      </c>
      <c r="I39" s="31"/>
      <c r="J39" s="31"/>
      <c r="K39" s="35"/>
    </row>
    <row r="40" spans="2:11" x14ac:dyDescent="0.25">
      <c r="B40" s="8" t="s">
        <v>136</v>
      </c>
      <c r="C40" s="60" t="s">
        <v>137</v>
      </c>
      <c r="D40" s="54" t="s">
        <v>138</v>
      </c>
      <c r="E40" s="6" t="s">
        <v>139</v>
      </c>
      <c r="F40" s="19">
        <v>600000</v>
      </c>
      <c r="G40" s="24">
        <v>3425.7</v>
      </c>
      <c r="H40" s="24">
        <v>1.26</v>
      </c>
      <c r="I40" s="31"/>
      <c r="J40" s="31"/>
      <c r="K40" s="35"/>
    </row>
    <row r="41" spans="2:11" x14ac:dyDescent="0.25">
      <c r="B41" s="8" t="s">
        <v>158</v>
      </c>
      <c r="C41" s="60" t="s">
        <v>159</v>
      </c>
      <c r="D41" s="54" t="s">
        <v>160</v>
      </c>
      <c r="E41" s="6" t="s">
        <v>91</v>
      </c>
      <c r="F41" s="19">
        <v>265000</v>
      </c>
      <c r="G41" s="24">
        <v>3372.92</v>
      </c>
      <c r="H41" s="24">
        <v>1.24</v>
      </c>
      <c r="I41" s="31"/>
      <c r="J41" s="31"/>
      <c r="K41" s="35"/>
    </row>
    <row r="42" spans="2:11" x14ac:dyDescent="0.25">
      <c r="B42" s="8" t="s">
        <v>240</v>
      </c>
      <c r="C42" s="60" t="s">
        <v>241</v>
      </c>
      <c r="D42" s="54" t="s">
        <v>242</v>
      </c>
      <c r="E42" s="6" t="s">
        <v>243</v>
      </c>
      <c r="F42" s="19">
        <v>250000</v>
      </c>
      <c r="G42" s="24">
        <v>3264.5</v>
      </c>
      <c r="H42" s="24">
        <v>1.2</v>
      </c>
      <c r="I42" s="31"/>
      <c r="J42" s="31"/>
      <c r="K42" s="35"/>
    </row>
    <row r="43" spans="2:11" x14ac:dyDescent="0.25">
      <c r="B43" s="8" t="s">
        <v>140</v>
      </c>
      <c r="C43" s="60" t="s">
        <v>141</v>
      </c>
      <c r="D43" s="54" t="s">
        <v>142</v>
      </c>
      <c r="E43" s="6" t="s">
        <v>91</v>
      </c>
      <c r="F43" s="19">
        <v>339000</v>
      </c>
      <c r="G43" s="24">
        <v>3119.14</v>
      </c>
      <c r="H43" s="24">
        <v>1.1499999999999999</v>
      </c>
      <c r="I43" s="31"/>
      <c r="J43" s="31"/>
      <c r="K43" s="35"/>
    </row>
    <row r="44" spans="2:11" x14ac:dyDescent="0.25">
      <c r="B44" s="8" t="s">
        <v>151</v>
      </c>
      <c r="C44" s="60" t="s">
        <v>152</v>
      </c>
      <c r="D44" s="54" t="s">
        <v>153</v>
      </c>
      <c r="E44" s="6" t="s">
        <v>131</v>
      </c>
      <c r="F44" s="19">
        <v>647659</v>
      </c>
      <c r="G44" s="24">
        <v>3118.48</v>
      </c>
      <c r="H44" s="24">
        <v>1.1499999999999999</v>
      </c>
      <c r="I44" s="31"/>
      <c r="J44" s="31"/>
      <c r="K44" s="35"/>
    </row>
    <row r="45" spans="2:11" x14ac:dyDescent="0.25">
      <c r="B45" s="8" t="s">
        <v>2047</v>
      </c>
      <c r="C45" s="60" t="s">
        <v>2048</v>
      </c>
      <c r="D45" s="54" t="s">
        <v>2049</v>
      </c>
      <c r="E45" s="6" t="s">
        <v>533</v>
      </c>
      <c r="F45" s="19">
        <v>625000</v>
      </c>
      <c r="G45" s="24">
        <v>3106.88</v>
      </c>
      <c r="H45" s="24">
        <v>1.1399999999999999</v>
      </c>
      <c r="I45" s="31"/>
      <c r="J45" s="31"/>
      <c r="K45" s="35"/>
    </row>
    <row r="46" spans="2:11" x14ac:dyDescent="0.25">
      <c r="B46" s="8" t="s">
        <v>449</v>
      </c>
      <c r="C46" s="60" t="s">
        <v>450</v>
      </c>
      <c r="D46" s="54" t="s">
        <v>451</v>
      </c>
      <c r="E46" s="6" t="s">
        <v>109</v>
      </c>
      <c r="F46" s="19">
        <v>227615</v>
      </c>
      <c r="G46" s="24">
        <v>3079.86</v>
      </c>
      <c r="H46" s="24">
        <v>1.1299999999999999</v>
      </c>
      <c r="I46" s="31"/>
      <c r="J46" s="31"/>
      <c r="K46" s="35"/>
    </row>
    <row r="47" spans="2:11" x14ac:dyDescent="0.25">
      <c r="B47" s="8" t="s">
        <v>2611</v>
      </c>
      <c r="C47" s="60" t="s">
        <v>2612</v>
      </c>
      <c r="D47" s="54" t="s">
        <v>2613</v>
      </c>
      <c r="E47" s="6" t="s">
        <v>109</v>
      </c>
      <c r="F47" s="19">
        <v>60850</v>
      </c>
      <c r="G47" s="24">
        <v>3015.42</v>
      </c>
      <c r="H47" s="24">
        <v>1.1100000000000001</v>
      </c>
      <c r="I47" s="31"/>
      <c r="J47" s="31"/>
      <c r="K47" s="35"/>
    </row>
    <row r="48" spans="2:11" x14ac:dyDescent="0.25">
      <c r="B48" s="8" t="s">
        <v>96</v>
      </c>
      <c r="C48" s="60" t="s">
        <v>97</v>
      </c>
      <c r="D48" s="54" t="s">
        <v>98</v>
      </c>
      <c r="E48" s="6" t="s">
        <v>51</v>
      </c>
      <c r="F48" s="19">
        <v>73000</v>
      </c>
      <c r="G48" s="24">
        <v>2930.07</v>
      </c>
      <c r="H48" s="24">
        <v>1.08</v>
      </c>
      <c r="I48" s="31"/>
      <c r="J48" s="31"/>
      <c r="K48" s="35"/>
    </row>
    <row r="49" spans="2:11" x14ac:dyDescent="0.25">
      <c r="B49" s="8" t="s">
        <v>154</v>
      </c>
      <c r="C49" s="60" t="s">
        <v>155</v>
      </c>
      <c r="D49" s="54" t="s">
        <v>156</v>
      </c>
      <c r="E49" s="6" t="s">
        <v>157</v>
      </c>
      <c r="F49" s="19">
        <v>220000</v>
      </c>
      <c r="G49" s="24">
        <v>2886.62</v>
      </c>
      <c r="H49" s="24">
        <v>1.06</v>
      </c>
      <c r="I49" s="31"/>
      <c r="J49" s="31"/>
      <c r="K49" s="35"/>
    </row>
    <row r="50" spans="2:11" x14ac:dyDescent="0.25">
      <c r="B50" s="8" t="s">
        <v>132</v>
      </c>
      <c r="C50" s="60" t="s">
        <v>133</v>
      </c>
      <c r="D50" s="54" t="s">
        <v>134</v>
      </c>
      <c r="E50" s="6" t="s">
        <v>135</v>
      </c>
      <c r="F50" s="19">
        <v>555000</v>
      </c>
      <c r="G50" s="24">
        <v>2828</v>
      </c>
      <c r="H50" s="24">
        <v>1.04</v>
      </c>
      <c r="I50" s="31"/>
      <c r="J50" s="31"/>
      <c r="K50" s="35"/>
    </row>
    <row r="51" spans="2:11" x14ac:dyDescent="0.25">
      <c r="B51" s="8" t="s">
        <v>143</v>
      </c>
      <c r="C51" s="60" t="s">
        <v>144</v>
      </c>
      <c r="D51" s="54" t="s">
        <v>145</v>
      </c>
      <c r="E51" s="6" t="s">
        <v>146</v>
      </c>
      <c r="F51" s="19">
        <v>197808</v>
      </c>
      <c r="G51" s="24">
        <v>2806.9</v>
      </c>
      <c r="H51" s="24">
        <v>1.03</v>
      </c>
      <c r="I51" s="31"/>
      <c r="J51" s="31"/>
      <c r="K51" s="35"/>
    </row>
    <row r="52" spans="2:11" x14ac:dyDescent="0.25">
      <c r="B52" s="8" t="s">
        <v>174</v>
      </c>
      <c r="C52" s="60" t="s">
        <v>175</v>
      </c>
      <c r="D52" s="54" t="s">
        <v>176</v>
      </c>
      <c r="E52" s="6" t="s">
        <v>91</v>
      </c>
      <c r="F52" s="19">
        <v>680000</v>
      </c>
      <c r="G52" s="24">
        <v>2788</v>
      </c>
      <c r="H52" s="24">
        <v>1.03</v>
      </c>
      <c r="I52" s="31"/>
      <c r="J52" s="31"/>
      <c r="K52" s="35"/>
    </row>
    <row r="53" spans="2:11" x14ac:dyDescent="0.25">
      <c r="B53" s="8" t="s">
        <v>177</v>
      </c>
      <c r="C53" s="60" t="s">
        <v>178</v>
      </c>
      <c r="D53" s="54" t="s">
        <v>179</v>
      </c>
      <c r="E53" s="6" t="s">
        <v>180</v>
      </c>
      <c r="F53" s="19">
        <v>10300</v>
      </c>
      <c r="G53" s="24">
        <v>2711.48</v>
      </c>
      <c r="H53" s="24">
        <v>1</v>
      </c>
      <c r="I53" s="31"/>
      <c r="J53" s="31"/>
      <c r="K53" s="35"/>
    </row>
    <row r="54" spans="2:11" x14ac:dyDescent="0.25">
      <c r="B54" s="8" t="s">
        <v>595</v>
      </c>
      <c r="C54" s="60" t="s">
        <v>596</v>
      </c>
      <c r="D54" s="54" t="s">
        <v>597</v>
      </c>
      <c r="E54" s="6" t="s">
        <v>209</v>
      </c>
      <c r="F54" s="19">
        <v>68000</v>
      </c>
      <c r="G54" s="24">
        <v>2681.58</v>
      </c>
      <c r="H54" s="24">
        <v>0.99</v>
      </c>
      <c r="I54" s="31"/>
      <c r="J54" s="31"/>
      <c r="K54" s="35"/>
    </row>
    <row r="55" spans="2:11" x14ac:dyDescent="0.25">
      <c r="B55" s="8" t="s">
        <v>1996</v>
      </c>
      <c r="C55" s="60" t="s">
        <v>847</v>
      </c>
      <c r="D55" s="54" t="s">
        <v>1997</v>
      </c>
      <c r="E55" s="6" t="s">
        <v>72</v>
      </c>
      <c r="F55" s="19">
        <v>469332</v>
      </c>
      <c r="G55" s="24">
        <v>2628.02</v>
      </c>
      <c r="H55" s="24">
        <v>0.97</v>
      </c>
      <c r="I55" s="31"/>
      <c r="J55" s="31"/>
      <c r="K55" s="35"/>
    </row>
    <row r="56" spans="2:11" x14ac:dyDescent="0.25">
      <c r="B56" s="8" t="s">
        <v>124</v>
      </c>
      <c r="C56" s="60" t="s">
        <v>125</v>
      </c>
      <c r="D56" s="54" t="s">
        <v>126</v>
      </c>
      <c r="E56" s="6" t="s">
        <v>127</v>
      </c>
      <c r="F56" s="19">
        <v>7880</v>
      </c>
      <c r="G56" s="24">
        <v>2503.87</v>
      </c>
      <c r="H56" s="24">
        <v>0.92</v>
      </c>
      <c r="I56" s="31"/>
      <c r="J56" s="31"/>
      <c r="K56" s="35"/>
    </row>
    <row r="57" spans="2:11" x14ac:dyDescent="0.25">
      <c r="B57" s="8" t="s">
        <v>165</v>
      </c>
      <c r="C57" s="60" t="s">
        <v>166</v>
      </c>
      <c r="D57" s="54" t="s">
        <v>167</v>
      </c>
      <c r="E57" s="6" t="s">
        <v>146</v>
      </c>
      <c r="F57" s="19">
        <v>162000</v>
      </c>
      <c r="G57" s="24">
        <v>2383.5100000000002</v>
      </c>
      <c r="H57" s="24">
        <v>0.88</v>
      </c>
      <c r="I57" s="31"/>
      <c r="J57" s="31"/>
      <c r="K57" s="35"/>
    </row>
    <row r="58" spans="2:11" x14ac:dyDescent="0.25">
      <c r="B58" s="8" t="s">
        <v>627</v>
      </c>
      <c r="C58" s="60" t="s">
        <v>628</v>
      </c>
      <c r="D58" s="54" t="s">
        <v>629</v>
      </c>
      <c r="E58" s="6" t="s">
        <v>146</v>
      </c>
      <c r="F58" s="19">
        <v>460000</v>
      </c>
      <c r="G58" s="24">
        <v>2318.86</v>
      </c>
      <c r="H58" s="24">
        <v>0.85</v>
      </c>
      <c r="I58" s="31"/>
      <c r="J58" s="31"/>
      <c r="K58" s="35"/>
    </row>
    <row r="59" spans="2:11" x14ac:dyDescent="0.25">
      <c r="B59" s="8" t="s">
        <v>931</v>
      </c>
      <c r="C59" s="60" t="s">
        <v>932</v>
      </c>
      <c r="D59" s="54" t="s">
        <v>933</v>
      </c>
      <c r="E59" s="6" t="s">
        <v>139</v>
      </c>
      <c r="F59" s="19">
        <v>3667438</v>
      </c>
      <c r="G59" s="24">
        <v>2040.93</v>
      </c>
      <c r="H59" s="24">
        <v>0.75</v>
      </c>
      <c r="I59" s="31"/>
      <c r="J59" s="31"/>
      <c r="K59" s="35"/>
    </row>
    <row r="60" spans="2:11" x14ac:dyDescent="0.25">
      <c r="B60" s="8" t="s">
        <v>513</v>
      </c>
      <c r="C60" s="60" t="s">
        <v>514</v>
      </c>
      <c r="D60" s="54" t="s">
        <v>515</v>
      </c>
      <c r="E60" s="6" t="s">
        <v>180</v>
      </c>
      <c r="F60" s="19">
        <v>250889</v>
      </c>
      <c r="G60" s="24">
        <v>1726.87</v>
      </c>
      <c r="H60" s="24">
        <v>0.64</v>
      </c>
      <c r="I60" s="31"/>
      <c r="J60" s="31"/>
      <c r="K60" s="35"/>
    </row>
    <row r="61" spans="2:11" x14ac:dyDescent="0.25">
      <c r="B61" s="8" t="s">
        <v>1098</v>
      </c>
      <c r="C61" s="60" t="s">
        <v>1099</v>
      </c>
      <c r="D61" s="54" t="s">
        <v>1100</v>
      </c>
      <c r="E61" s="6" t="s">
        <v>109</v>
      </c>
      <c r="F61" s="19">
        <v>210000</v>
      </c>
      <c r="G61" s="24">
        <v>1628.97</v>
      </c>
      <c r="H61" s="24">
        <v>0.6</v>
      </c>
      <c r="I61" s="31"/>
      <c r="J61" s="31"/>
      <c r="K61" s="35"/>
    </row>
    <row r="62" spans="2:11" x14ac:dyDescent="0.25">
      <c r="B62" s="8" t="s">
        <v>345</v>
      </c>
      <c r="C62" s="60" t="s">
        <v>346</v>
      </c>
      <c r="D62" s="54" t="s">
        <v>347</v>
      </c>
      <c r="E62" s="6" t="s">
        <v>76</v>
      </c>
      <c r="F62" s="19">
        <v>485000</v>
      </c>
      <c r="G62" s="24">
        <v>1363.34</v>
      </c>
      <c r="H62" s="24">
        <v>0.5</v>
      </c>
      <c r="I62" s="31"/>
      <c r="J62" s="31"/>
      <c r="K62" s="35"/>
    </row>
    <row r="63" spans="2:11" x14ac:dyDescent="0.25">
      <c r="B63" s="8" t="s">
        <v>278</v>
      </c>
      <c r="C63" s="60" t="s">
        <v>279</v>
      </c>
      <c r="D63" s="54" t="s">
        <v>280</v>
      </c>
      <c r="E63" s="6" t="s">
        <v>109</v>
      </c>
      <c r="F63" s="19">
        <v>30528</v>
      </c>
      <c r="G63" s="24">
        <v>1110.18</v>
      </c>
      <c r="H63" s="24">
        <v>0.41</v>
      </c>
      <c r="I63" s="31"/>
      <c r="J63" s="31"/>
      <c r="K63" s="35"/>
    </row>
    <row r="64" spans="2:11" x14ac:dyDescent="0.25">
      <c r="C64" s="58" t="s">
        <v>185</v>
      </c>
      <c r="D64" s="54"/>
      <c r="E64" s="6"/>
      <c r="F64" s="19"/>
      <c r="G64" s="25">
        <v>265846.25</v>
      </c>
      <c r="H64" s="25">
        <v>97.78</v>
      </c>
      <c r="I64" s="31"/>
      <c r="J64" s="31"/>
      <c r="K64" s="35"/>
    </row>
    <row r="65" spans="1:11" x14ac:dyDescent="0.25">
      <c r="C65" s="57"/>
      <c r="D65" s="54"/>
      <c r="E65" s="6"/>
      <c r="F65" s="19"/>
      <c r="G65" s="24"/>
      <c r="H65" s="24"/>
      <c r="I65" s="31"/>
      <c r="J65" s="31"/>
      <c r="K65" s="35"/>
    </row>
    <row r="66" spans="1:11" x14ac:dyDescent="0.25">
      <c r="C66" s="58" t="s">
        <v>3</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5</v>
      </c>
      <c r="D70" s="54"/>
      <c r="E70" s="6"/>
      <c r="F70" s="19"/>
      <c r="G70" s="24"/>
      <c r="H70" s="24"/>
      <c r="I70" s="31"/>
      <c r="J70" s="31"/>
      <c r="K70" s="35"/>
    </row>
    <row r="71" spans="1:11" x14ac:dyDescent="0.25">
      <c r="C71" s="59" t="s">
        <v>6</v>
      </c>
      <c r="D71" s="54"/>
      <c r="E71" s="6"/>
      <c r="F71" s="19"/>
      <c r="G71" s="24"/>
      <c r="H71" s="24"/>
      <c r="I71" s="31"/>
      <c r="J71" s="31"/>
      <c r="K71" s="35"/>
    </row>
    <row r="72" spans="1:11" x14ac:dyDescent="0.25">
      <c r="C72" s="59" t="s">
        <v>654</v>
      </c>
      <c r="D72" s="54"/>
      <c r="E72" s="6"/>
      <c r="F72" s="19"/>
      <c r="G72" s="24"/>
      <c r="H72" s="24"/>
      <c r="I72" s="31"/>
      <c r="J72" s="31"/>
      <c r="K72" s="35"/>
    </row>
    <row r="73" spans="1:11" x14ac:dyDescent="0.25">
      <c r="B73" s="8" t="s">
        <v>2990</v>
      </c>
      <c r="C73" s="60" t="s">
        <v>2311</v>
      </c>
      <c r="D73" s="54" t="s">
        <v>2991</v>
      </c>
      <c r="E73" s="6" t="s">
        <v>1125</v>
      </c>
      <c r="F73" s="19">
        <v>50</v>
      </c>
      <c r="G73" s="24">
        <v>514.54</v>
      </c>
      <c r="H73" s="24">
        <v>0.19</v>
      </c>
      <c r="I73" s="31">
        <v>7.5712000000000002</v>
      </c>
      <c r="J73" s="31"/>
      <c r="K73" s="35" t="s">
        <v>658</v>
      </c>
    </row>
    <row r="74" spans="1:11" x14ac:dyDescent="0.25">
      <c r="C74" s="58" t="s">
        <v>185</v>
      </c>
      <c r="D74" s="54"/>
      <c r="E74" s="6"/>
      <c r="F74" s="19"/>
      <c r="G74" s="25">
        <v>514.54</v>
      </c>
      <c r="H74" s="25">
        <v>0.19</v>
      </c>
      <c r="I74" s="31"/>
      <c r="J74" s="31"/>
      <c r="K74" s="35"/>
    </row>
    <row r="75" spans="1:11" x14ac:dyDescent="0.25">
      <c r="C75" s="57"/>
      <c r="D75" s="54"/>
      <c r="E75" s="6"/>
      <c r="F75" s="19"/>
      <c r="G75" s="24"/>
      <c r="H75" s="24"/>
      <c r="I75" s="31"/>
      <c r="J75" s="31"/>
      <c r="K75" s="35"/>
    </row>
    <row r="76" spans="1:11" x14ac:dyDescent="0.25">
      <c r="C76" s="59" t="s">
        <v>7</v>
      </c>
      <c r="D76" s="54"/>
      <c r="E76" s="6"/>
      <c r="F76" s="19"/>
      <c r="G76" s="24"/>
      <c r="H76" s="24"/>
      <c r="I76" s="31"/>
      <c r="J76" s="31"/>
      <c r="K76" s="35"/>
    </row>
    <row r="77" spans="1:11" x14ac:dyDescent="0.25">
      <c r="B77" s="8" t="s">
        <v>2342</v>
      </c>
      <c r="C77" s="60" t="s">
        <v>86</v>
      </c>
      <c r="D77" s="54" t="s">
        <v>2343</v>
      </c>
      <c r="E77" s="6" t="s">
        <v>1712</v>
      </c>
      <c r="F77" s="19">
        <v>628000</v>
      </c>
      <c r="G77" s="24">
        <v>64.37</v>
      </c>
      <c r="H77" s="24">
        <v>0.02</v>
      </c>
      <c r="I77" s="31">
        <v>8.1479999999999997</v>
      </c>
      <c r="J77" s="31"/>
      <c r="K77" s="35"/>
    </row>
    <row r="78" spans="1:11" x14ac:dyDescent="0.25">
      <c r="C78" s="58" t="s">
        <v>185</v>
      </c>
      <c r="D78" s="54"/>
      <c r="E78" s="6"/>
      <c r="F78" s="19"/>
      <c r="G78" s="25">
        <v>64.37</v>
      </c>
      <c r="H78" s="25">
        <v>0.02</v>
      </c>
      <c r="I78" s="31"/>
      <c r="J78" s="31"/>
      <c r="K78" s="35"/>
    </row>
    <row r="79" spans="1:11" x14ac:dyDescent="0.25">
      <c r="C79" s="57"/>
      <c r="D79" s="54"/>
      <c r="E79" s="6"/>
      <c r="F79" s="19"/>
      <c r="G79" s="24"/>
      <c r="H79" s="24"/>
      <c r="I79" s="31"/>
      <c r="J79" s="31"/>
      <c r="K79" s="35"/>
    </row>
    <row r="80" spans="1:11" x14ac:dyDescent="0.25">
      <c r="C80" s="58" t="s">
        <v>8</v>
      </c>
      <c r="D80" s="54"/>
      <c r="E80" s="6"/>
      <c r="F80" s="19"/>
      <c r="G80" s="24" t="s">
        <v>2</v>
      </c>
      <c r="H80" s="24" t="s">
        <v>2</v>
      </c>
      <c r="I80" s="31"/>
      <c r="J80" s="31"/>
      <c r="K80" s="35"/>
    </row>
    <row r="81" spans="2:11" x14ac:dyDescent="0.25">
      <c r="C81" s="57"/>
      <c r="D81" s="54"/>
      <c r="E81" s="6"/>
      <c r="F81" s="19"/>
      <c r="G81" s="24"/>
      <c r="H81" s="24"/>
      <c r="I81" s="31"/>
      <c r="J81" s="31"/>
      <c r="K81" s="35"/>
    </row>
    <row r="82" spans="2:11" x14ac:dyDescent="0.25">
      <c r="C82" s="59" t="s">
        <v>9</v>
      </c>
      <c r="D82" s="54"/>
      <c r="E82" s="6"/>
      <c r="F82" s="19"/>
      <c r="G82" s="24"/>
      <c r="H82" s="24"/>
      <c r="I82" s="31"/>
      <c r="J82" s="31"/>
      <c r="K82" s="35"/>
    </row>
    <row r="83" spans="2:11" x14ac:dyDescent="0.25">
      <c r="B83" s="8" t="s">
        <v>2992</v>
      </c>
      <c r="C83" s="60" t="s">
        <v>2993</v>
      </c>
      <c r="D83" s="54" t="s">
        <v>2994</v>
      </c>
      <c r="E83" s="6" t="s">
        <v>196</v>
      </c>
      <c r="F83" s="19">
        <v>100000</v>
      </c>
      <c r="G83" s="24">
        <v>102.83</v>
      </c>
      <c r="H83" s="24">
        <v>0.04</v>
      </c>
      <c r="I83" s="31">
        <v>0</v>
      </c>
      <c r="J83" s="31"/>
      <c r="K83" s="35"/>
    </row>
    <row r="84" spans="2:11" x14ac:dyDescent="0.25">
      <c r="C84" s="58" t="s">
        <v>185</v>
      </c>
      <c r="D84" s="54"/>
      <c r="E84" s="6"/>
      <c r="F84" s="19"/>
      <c r="G84" s="25">
        <v>102.83</v>
      </c>
      <c r="H84" s="25">
        <v>0.04</v>
      </c>
      <c r="I84" s="31"/>
      <c r="J84" s="31"/>
      <c r="K84" s="35"/>
    </row>
    <row r="85" spans="2:11" x14ac:dyDescent="0.25">
      <c r="C85" s="57"/>
      <c r="D85" s="54"/>
      <c r="E85" s="6"/>
      <c r="F85" s="19"/>
      <c r="G85" s="24"/>
      <c r="H85" s="24"/>
      <c r="I85" s="31"/>
      <c r="J85" s="31"/>
      <c r="K85" s="35"/>
    </row>
    <row r="86" spans="2:11" x14ac:dyDescent="0.25">
      <c r="C86" s="59" t="s">
        <v>9</v>
      </c>
      <c r="D86" s="54"/>
      <c r="E86" s="6"/>
      <c r="F86" s="19"/>
      <c r="G86" s="24"/>
      <c r="H86" s="24"/>
      <c r="I86" s="31"/>
      <c r="J86" s="31"/>
      <c r="K86" s="35"/>
    </row>
    <row r="87" spans="2:11" x14ac:dyDescent="0.25">
      <c r="B87" s="8" t="s">
        <v>872</v>
      </c>
      <c r="C87" s="60" t="s">
        <v>873</v>
      </c>
      <c r="D87" s="54" t="s">
        <v>874</v>
      </c>
      <c r="E87" s="6" t="s">
        <v>196</v>
      </c>
      <c r="F87" s="19">
        <v>2500000</v>
      </c>
      <c r="G87" s="24">
        <v>2407.4699999999998</v>
      </c>
      <c r="H87" s="24">
        <v>0.89</v>
      </c>
      <c r="I87" s="31">
        <v>7.1427934999999998</v>
      </c>
      <c r="J87" s="31"/>
      <c r="K87" s="35"/>
    </row>
    <row r="88" spans="2:11" x14ac:dyDescent="0.25">
      <c r="C88" s="58" t="s">
        <v>185</v>
      </c>
      <c r="D88" s="54"/>
      <c r="E88" s="6"/>
      <c r="F88" s="19"/>
      <c r="G88" s="25">
        <v>2407.4699999999998</v>
      </c>
      <c r="H88" s="25">
        <v>0.89</v>
      </c>
      <c r="I88" s="31"/>
      <c r="J88" s="31"/>
      <c r="K88" s="35"/>
    </row>
    <row r="89" spans="2:11" x14ac:dyDescent="0.25">
      <c r="C89" s="57"/>
      <c r="D89" s="54"/>
      <c r="E89" s="6"/>
      <c r="F89" s="19"/>
      <c r="G89" s="24"/>
      <c r="H89" s="24"/>
      <c r="I89" s="31"/>
      <c r="J89" s="31"/>
      <c r="K89" s="35"/>
    </row>
    <row r="90" spans="2:11" x14ac:dyDescent="0.25">
      <c r="C90" s="58" t="s">
        <v>10</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11</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13</v>
      </c>
      <c r="D94" s="54"/>
      <c r="E94" s="6"/>
      <c r="F94" s="19"/>
      <c r="G94" s="24"/>
      <c r="H94" s="24"/>
      <c r="I94" s="31"/>
      <c r="J94" s="31"/>
      <c r="K94" s="35"/>
    </row>
    <row r="95" spans="2:11" x14ac:dyDescent="0.25">
      <c r="C95" s="57"/>
      <c r="D95" s="54"/>
      <c r="E95" s="6"/>
      <c r="F95" s="19"/>
      <c r="G95" s="24"/>
      <c r="H95" s="24"/>
      <c r="I95" s="31"/>
      <c r="J95" s="31"/>
      <c r="K95" s="35"/>
    </row>
    <row r="96" spans="2:11" x14ac:dyDescent="0.25">
      <c r="C96" s="58" t="s">
        <v>14</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15</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16</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17</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18</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19</v>
      </c>
      <c r="D106" s="54"/>
      <c r="E106" s="6"/>
      <c r="F106" s="19"/>
      <c r="G106" s="24"/>
      <c r="H106" s="24"/>
      <c r="I106" s="31"/>
      <c r="J106" s="31"/>
      <c r="K106" s="35"/>
    </row>
    <row r="107" spans="1:11" x14ac:dyDescent="0.25">
      <c r="A107" s="28"/>
      <c r="B107" s="28"/>
      <c r="C107" s="58" t="s">
        <v>20</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21</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22</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23</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C115" s="59" t="s">
        <v>24</v>
      </c>
      <c r="D115" s="54"/>
      <c r="E115" s="6"/>
      <c r="F115" s="19"/>
      <c r="G115" s="24"/>
      <c r="H115" s="24"/>
      <c r="I115" s="31"/>
      <c r="J115" s="31"/>
      <c r="K115" s="35"/>
    </row>
    <row r="116" spans="1:54" x14ac:dyDescent="0.25">
      <c r="B116" s="8" t="s">
        <v>197</v>
      </c>
      <c r="C116" s="60" t="s">
        <v>198</v>
      </c>
      <c r="D116" s="54"/>
      <c r="E116" s="6"/>
      <c r="F116" s="19"/>
      <c r="G116" s="24">
        <v>3241.5</v>
      </c>
      <c r="H116" s="24">
        <v>1.19</v>
      </c>
      <c r="I116" s="31"/>
      <c r="J116" s="31"/>
      <c r="K116" s="35"/>
    </row>
    <row r="117" spans="1:54" x14ac:dyDescent="0.25">
      <c r="C117" s="58" t="s">
        <v>185</v>
      </c>
      <c r="D117" s="54"/>
      <c r="E117" s="6"/>
      <c r="F117" s="19"/>
      <c r="G117" s="25">
        <v>3241.5</v>
      </c>
      <c r="H117" s="25">
        <v>1.19</v>
      </c>
      <c r="I117" s="31"/>
      <c r="J117" s="31"/>
      <c r="K117" s="35"/>
    </row>
    <row r="118" spans="1:54" x14ac:dyDescent="0.25">
      <c r="C118" s="57"/>
      <c r="D118" s="54"/>
      <c r="E118" s="6"/>
      <c r="F118" s="19"/>
      <c r="G118" s="24"/>
      <c r="H118" s="24"/>
      <c r="I118" s="31"/>
      <c r="J118" s="31"/>
      <c r="K118" s="35"/>
    </row>
    <row r="119" spans="1:54" x14ac:dyDescent="0.25">
      <c r="A119" s="10"/>
      <c r="B119" s="28"/>
      <c r="C119" s="58" t="s">
        <v>25</v>
      </c>
      <c r="D119" s="54"/>
      <c r="E119" s="6"/>
      <c r="F119" s="19"/>
      <c r="G119" s="24"/>
      <c r="H119" s="24"/>
      <c r="I119" s="31"/>
      <c r="J119" s="31"/>
      <c r="K119" s="35"/>
    </row>
    <row r="120" spans="1:54" s="2" customFormat="1" ht="13.5" x14ac:dyDescent="0.25">
      <c r="A120" s="28"/>
      <c r="B120" s="28"/>
      <c r="C120" s="57" t="s">
        <v>4766</v>
      </c>
      <c r="D120" s="54"/>
      <c r="E120" s="6"/>
      <c r="F120" s="19"/>
      <c r="G120" s="24" t="s">
        <v>2</v>
      </c>
      <c r="H120" s="24" t="s">
        <v>2</v>
      </c>
      <c r="I120" s="31"/>
      <c r="J120" s="31"/>
      <c r="K120" s="35"/>
      <c r="L120" s="3"/>
      <c r="AI120" s="3"/>
      <c r="AV120" s="3"/>
      <c r="AX120" s="3"/>
      <c r="BB120" s="3"/>
    </row>
    <row r="121" spans="1:54" x14ac:dyDescent="0.25">
      <c r="B121" s="8"/>
      <c r="C121" s="60" t="s">
        <v>199</v>
      </c>
      <c r="D121" s="54"/>
      <c r="E121" s="6"/>
      <c r="F121" s="19"/>
      <c r="G121" s="24">
        <v>-278.52999999999997</v>
      </c>
      <c r="H121" s="24">
        <v>-0.11</v>
      </c>
      <c r="I121" s="31"/>
      <c r="J121" s="31"/>
      <c r="K121" s="35"/>
    </row>
    <row r="122" spans="1:54" x14ac:dyDescent="0.25">
      <c r="C122" s="58" t="s">
        <v>185</v>
      </c>
      <c r="D122" s="54"/>
      <c r="E122" s="6"/>
      <c r="F122" s="19"/>
      <c r="G122" s="25">
        <v>-278.52999999999997</v>
      </c>
      <c r="H122" s="25">
        <v>-0.11</v>
      </c>
      <c r="I122" s="31"/>
      <c r="J122" s="31"/>
      <c r="K122" s="35"/>
    </row>
    <row r="123" spans="1:54" x14ac:dyDescent="0.25">
      <c r="C123" s="57"/>
      <c r="D123" s="54"/>
      <c r="E123" s="6"/>
      <c r="F123" s="19"/>
      <c r="G123" s="24"/>
      <c r="H123" s="24"/>
      <c r="I123" s="31"/>
      <c r="J123" s="31"/>
      <c r="K123" s="35"/>
    </row>
    <row r="124" spans="1:54" x14ac:dyDescent="0.25">
      <c r="C124" s="61" t="s">
        <v>200</v>
      </c>
      <c r="D124" s="55"/>
      <c r="E124" s="5"/>
      <c r="F124" s="20"/>
      <c r="G124" s="26">
        <v>271898.43</v>
      </c>
      <c r="H124" s="26">
        <v>100</v>
      </c>
      <c r="I124" s="32"/>
      <c r="J124" s="32"/>
      <c r="K124" s="36"/>
    </row>
    <row r="127" spans="1:54" x14ac:dyDescent="0.25">
      <c r="C127" s="1" t="s">
        <v>201</v>
      </c>
    </row>
    <row r="128" spans="1:54" x14ac:dyDescent="0.25">
      <c r="C128" s="37" t="s">
        <v>202</v>
      </c>
      <c r="D128" s="37"/>
      <c r="E128" s="37"/>
      <c r="F128" s="37"/>
      <c r="G128" s="37"/>
      <c r="H128" s="37"/>
      <c r="I128" s="37"/>
      <c r="J128" s="37"/>
      <c r="K128" s="37"/>
    </row>
    <row r="129" spans="3:11" x14ac:dyDescent="0.25">
      <c r="C129" s="2" t="s">
        <v>203</v>
      </c>
    </row>
    <row r="130" spans="3:11" x14ac:dyDescent="0.25">
      <c r="C130" s="2" t="s">
        <v>204</v>
      </c>
    </row>
    <row r="131" spans="3:11" ht="30" customHeight="1" x14ac:dyDescent="0.25">
      <c r="C131" s="91" t="s">
        <v>205</v>
      </c>
      <c r="D131" s="92"/>
      <c r="E131" s="92"/>
      <c r="F131" s="92"/>
      <c r="G131" s="92"/>
      <c r="H131" s="92"/>
      <c r="I131" s="92"/>
      <c r="J131" s="92"/>
      <c r="K131" s="92"/>
    </row>
    <row r="132" spans="3:11" x14ac:dyDescent="0.25">
      <c r="C132" s="2" t="s">
        <v>206</v>
      </c>
    </row>
    <row r="133" spans="3:11" ht="44.25" customHeight="1" x14ac:dyDescent="0.25">
      <c r="C133" s="93" t="s">
        <v>4830</v>
      </c>
      <c r="D133" s="93"/>
      <c r="E133" s="93"/>
      <c r="F133" s="93"/>
      <c r="G133" s="93"/>
      <c r="H133" s="93"/>
      <c r="I133" s="93"/>
      <c r="J133" s="93"/>
      <c r="K133" s="93"/>
    </row>
    <row r="135" spans="3:11" x14ac:dyDescent="0.25">
      <c r="C135" s="1" t="s">
        <v>4909</v>
      </c>
      <c r="E135" s="88" t="s">
        <v>4910</v>
      </c>
    </row>
    <row r="136" spans="3:11" x14ac:dyDescent="0.25">
      <c r="E136" s="2" t="s">
        <v>4913</v>
      </c>
    </row>
  </sheetData>
  <mergeCells count="2">
    <mergeCell ref="C131:K131"/>
    <mergeCell ref="C133:K133"/>
  </mergeCells>
  <hyperlinks>
    <hyperlink ref="J2" location="'Index'!A1" display="'Index'!A1" xr:uid="{7154FBC6-2AE2-4B31-BDA5-236D6CDAB82C}"/>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203B7-43FA-4F3E-9E23-6D539EF04868}">
  <sheetPr codeName="Sheet1"/>
  <dimension ref="A1:IV143"/>
  <sheetViews>
    <sheetView showGridLines="0" zoomScale="90" zoomScaleNormal="90" workbookViewId="0">
      <pane ySplit="6" topLeftCell="A136"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2995</v>
      </c>
      <c r="J2" s="38" t="s">
        <v>4443</v>
      </c>
    </row>
    <row r="3" spans="1:54" ht="16.5" x14ac:dyDescent="0.3">
      <c r="C3" s="1" t="s">
        <v>28</v>
      </c>
      <c r="D3" s="21" t="s">
        <v>2996</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1164296</v>
      </c>
      <c r="G11" s="24">
        <v>8517.41</v>
      </c>
      <c r="H11" s="24">
        <v>5.81</v>
      </c>
      <c r="I11" s="31"/>
      <c r="J11" s="31"/>
      <c r="K11" s="35"/>
    </row>
    <row r="12" spans="1:54" x14ac:dyDescent="0.25">
      <c r="B12" s="8" t="s">
        <v>81</v>
      </c>
      <c r="C12" s="60" t="s">
        <v>82</v>
      </c>
      <c r="D12" s="54" t="s">
        <v>83</v>
      </c>
      <c r="E12" s="6" t="s">
        <v>84</v>
      </c>
      <c r="F12" s="19">
        <v>520000</v>
      </c>
      <c r="G12" s="24">
        <v>6988.28</v>
      </c>
      <c r="H12" s="24">
        <v>4.7699999999999996</v>
      </c>
      <c r="I12" s="31"/>
      <c r="J12" s="31"/>
      <c r="K12" s="35"/>
    </row>
    <row r="13" spans="1:54" x14ac:dyDescent="0.25">
      <c r="B13" s="8" t="s">
        <v>41</v>
      </c>
      <c r="C13" s="60" t="s">
        <v>42</v>
      </c>
      <c r="D13" s="54" t="s">
        <v>43</v>
      </c>
      <c r="E13" s="6" t="s">
        <v>44</v>
      </c>
      <c r="F13" s="19">
        <v>555000</v>
      </c>
      <c r="G13" s="24">
        <v>6692.75</v>
      </c>
      <c r="H13" s="24">
        <v>4.57</v>
      </c>
      <c r="I13" s="31"/>
      <c r="J13" s="31"/>
      <c r="K13" s="35"/>
    </row>
    <row r="14" spans="1:54" x14ac:dyDescent="0.25">
      <c r="B14" s="8" t="s">
        <v>55</v>
      </c>
      <c r="C14" s="60" t="s">
        <v>56</v>
      </c>
      <c r="D14" s="54" t="s">
        <v>57</v>
      </c>
      <c r="E14" s="6" t="s">
        <v>58</v>
      </c>
      <c r="F14" s="19">
        <v>135584</v>
      </c>
      <c r="G14" s="24">
        <v>4751</v>
      </c>
      <c r="H14" s="24">
        <v>3.24</v>
      </c>
      <c r="I14" s="31"/>
      <c r="J14" s="31"/>
      <c r="K14" s="35"/>
    </row>
    <row r="15" spans="1:54" x14ac:dyDescent="0.25">
      <c r="B15" s="8" t="s">
        <v>59</v>
      </c>
      <c r="C15" s="60" t="s">
        <v>60</v>
      </c>
      <c r="D15" s="54" t="s">
        <v>61</v>
      </c>
      <c r="E15" s="6" t="s">
        <v>44</v>
      </c>
      <c r="F15" s="19">
        <v>478460</v>
      </c>
      <c r="G15" s="24">
        <v>4686.04</v>
      </c>
      <c r="H15" s="24">
        <v>3.2</v>
      </c>
      <c r="I15" s="31"/>
      <c r="J15" s="31"/>
      <c r="K15" s="35"/>
    </row>
    <row r="16" spans="1:54" x14ac:dyDescent="0.25">
      <c r="B16" s="8" t="s">
        <v>62</v>
      </c>
      <c r="C16" s="60" t="s">
        <v>63</v>
      </c>
      <c r="D16" s="54" t="s">
        <v>64</v>
      </c>
      <c r="E16" s="6" t="s">
        <v>65</v>
      </c>
      <c r="F16" s="19">
        <v>34900</v>
      </c>
      <c r="G16" s="24">
        <v>4294.79</v>
      </c>
      <c r="H16" s="24">
        <v>2.93</v>
      </c>
      <c r="I16" s="31"/>
      <c r="J16" s="31"/>
      <c r="K16" s="35"/>
    </row>
    <row r="17" spans="2:11" x14ac:dyDescent="0.25">
      <c r="B17" s="8" t="s">
        <v>48</v>
      </c>
      <c r="C17" s="60" t="s">
        <v>49</v>
      </c>
      <c r="D17" s="54" t="s">
        <v>50</v>
      </c>
      <c r="E17" s="6" t="s">
        <v>51</v>
      </c>
      <c r="F17" s="19">
        <v>318906</v>
      </c>
      <c r="G17" s="24">
        <v>3988.24</v>
      </c>
      <c r="H17" s="24">
        <v>2.72</v>
      </c>
      <c r="I17" s="31"/>
      <c r="J17" s="31"/>
      <c r="K17" s="35"/>
    </row>
    <row r="18" spans="2:11" x14ac:dyDescent="0.25">
      <c r="B18" s="8" t="s">
        <v>73</v>
      </c>
      <c r="C18" s="60" t="s">
        <v>74</v>
      </c>
      <c r="D18" s="54" t="s">
        <v>75</v>
      </c>
      <c r="E18" s="6" t="s">
        <v>76</v>
      </c>
      <c r="F18" s="19">
        <v>33400</v>
      </c>
      <c r="G18" s="24">
        <v>3588.83</v>
      </c>
      <c r="H18" s="24">
        <v>2.4500000000000002</v>
      </c>
      <c r="I18" s="31"/>
      <c r="J18" s="31"/>
      <c r="K18" s="35"/>
    </row>
    <row r="19" spans="2:11" x14ac:dyDescent="0.25">
      <c r="B19" s="8" t="s">
        <v>52</v>
      </c>
      <c r="C19" s="60" t="s">
        <v>53</v>
      </c>
      <c r="D19" s="54" t="s">
        <v>54</v>
      </c>
      <c r="E19" s="6" t="s">
        <v>44</v>
      </c>
      <c r="F19" s="19">
        <v>291300</v>
      </c>
      <c r="G19" s="24">
        <v>3382.87</v>
      </c>
      <c r="H19" s="24">
        <v>2.31</v>
      </c>
      <c r="I19" s="31"/>
      <c r="J19" s="31"/>
      <c r="K19" s="35"/>
    </row>
    <row r="20" spans="2:11" x14ac:dyDescent="0.25">
      <c r="B20" s="8" t="s">
        <v>2007</v>
      </c>
      <c r="C20" s="60" t="s">
        <v>2008</v>
      </c>
      <c r="D20" s="54" t="s">
        <v>2009</v>
      </c>
      <c r="E20" s="6" t="s">
        <v>150</v>
      </c>
      <c r="F20" s="19">
        <v>2549515</v>
      </c>
      <c r="G20" s="24">
        <v>3030.35</v>
      </c>
      <c r="H20" s="24">
        <v>2.0699999999999998</v>
      </c>
      <c r="I20" s="31"/>
      <c r="J20" s="31"/>
      <c r="K20" s="35"/>
    </row>
    <row r="21" spans="2:11" x14ac:dyDescent="0.25">
      <c r="B21" s="8" t="s">
        <v>66</v>
      </c>
      <c r="C21" s="60" t="s">
        <v>67</v>
      </c>
      <c r="D21" s="54" t="s">
        <v>68</v>
      </c>
      <c r="E21" s="6" t="s">
        <v>44</v>
      </c>
      <c r="F21" s="19">
        <v>835000</v>
      </c>
      <c r="G21" s="24">
        <v>2950.89</v>
      </c>
      <c r="H21" s="24">
        <v>2.0099999999999998</v>
      </c>
      <c r="I21" s="31"/>
      <c r="J21" s="31"/>
      <c r="K21" s="35"/>
    </row>
    <row r="22" spans="2:11" x14ac:dyDescent="0.25">
      <c r="B22" s="8" t="s">
        <v>77</v>
      </c>
      <c r="C22" s="60" t="s">
        <v>78</v>
      </c>
      <c r="D22" s="54" t="s">
        <v>79</v>
      </c>
      <c r="E22" s="6" t="s">
        <v>80</v>
      </c>
      <c r="F22" s="19">
        <v>310000</v>
      </c>
      <c r="G22" s="24">
        <v>2741.8</v>
      </c>
      <c r="H22" s="24">
        <v>1.87</v>
      </c>
      <c r="I22" s="31"/>
      <c r="J22" s="31"/>
      <c r="K22" s="35"/>
    </row>
    <row r="23" spans="2:11" x14ac:dyDescent="0.25">
      <c r="B23" s="8" t="s">
        <v>106</v>
      </c>
      <c r="C23" s="60" t="s">
        <v>107</v>
      </c>
      <c r="D23" s="54" t="s">
        <v>108</v>
      </c>
      <c r="E23" s="6" t="s">
        <v>109</v>
      </c>
      <c r="F23" s="19">
        <v>84000</v>
      </c>
      <c r="G23" s="24">
        <v>2709.25</v>
      </c>
      <c r="H23" s="24">
        <v>1.85</v>
      </c>
      <c r="I23" s="31"/>
      <c r="J23" s="31"/>
      <c r="K23" s="35"/>
    </row>
    <row r="24" spans="2:11" x14ac:dyDescent="0.25">
      <c r="B24" s="8" t="s">
        <v>69</v>
      </c>
      <c r="C24" s="60" t="s">
        <v>70</v>
      </c>
      <c r="D24" s="54" t="s">
        <v>71</v>
      </c>
      <c r="E24" s="6" t="s">
        <v>72</v>
      </c>
      <c r="F24" s="19">
        <v>310000</v>
      </c>
      <c r="G24" s="24">
        <v>2484.81</v>
      </c>
      <c r="H24" s="24">
        <v>1.7</v>
      </c>
      <c r="I24" s="31"/>
      <c r="J24" s="31"/>
      <c r="K24" s="35"/>
    </row>
    <row r="25" spans="2:11" x14ac:dyDescent="0.25">
      <c r="B25" s="8" t="s">
        <v>128</v>
      </c>
      <c r="C25" s="60" t="s">
        <v>129</v>
      </c>
      <c r="D25" s="54" t="s">
        <v>130</v>
      </c>
      <c r="E25" s="6" t="s">
        <v>131</v>
      </c>
      <c r="F25" s="19">
        <v>61400</v>
      </c>
      <c r="G25" s="24">
        <v>2360.71</v>
      </c>
      <c r="H25" s="24">
        <v>1.61</v>
      </c>
      <c r="I25" s="31"/>
      <c r="J25" s="31"/>
      <c r="K25" s="35"/>
    </row>
    <row r="26" spans="2:11" x14ac:dyDescent="0.25">
      <c r="B26" s="8" t="s">
        <v>85</v>
      </c>
      <c r="C26" s="60" t="s">
        <v>86</v>
      </c>
      <c r="D26" s="54" t="s">
        <v>87</v>
      </c>
      <c r="E26" s="6" t="s">
        <v>65</v>
      </c>
      <c r="F26" s="19">
        <v>70000</v>
      </c>
      <c r="G26" s="24">
        <v>2354.66</v>
      </c>
      <c r="H26" s="24">
        <v>1.61</v>
      </c>
      <c r="I26" s="31"/>
      <c r="J26" s="31"/>
      <c r="K26" s="35"/>
    </row>
    <row r="27" spans="2:11" x14ac:dyDescent="0.25">
      <c r="B27" s="8" t="s">
        <v>234</v>
      </c>
      <c r="C27" s="60" t="s">
        <v>235</v>
      </c>
      <c r="D27" s="54" t="s">
        <v>236</v>
      </c>
      <c r="E27" s="6" t="s">
        <v>119</v>
      </c>
      <c r="F27" s="19">
        <v>8815</v>
      </c>
      <c r="G27" s="24">
        <v>2284.41</v>
      </c>
      <c r="H27" s="24">
        <v>1.56</v>
      </c>
      <c r="I27" s="31"/>
      <c r="J27" s="31"/>
      <c r="K27" s="35"/>
    </row>
    <row r="28" spans="2:11" x14ac:dyDescent="0.25">
      <c r="B28" s="8" t="s">
        <v>272</v>
      </c>
      <c r="C28" s="60" t="s">
        <v>273</v>
      </c>
      <c r="D28" s="54" t="s">
        <v>274</v>
      </c>
      <c r="E28" s="6" t="s">
        <v>131</v>
      </c>
      <c r="F28" s="19">
        <v>16358</v>
      </c>
      <c r="G28" s="24">
        <v>2252.17</v>
      </c>
      <c r="H28" s="24">
        <v>1.54</v>
      </c>
      <c r="I28" s="31"/>
      <c r="J28" s="31"/>
      <c r="K28" s="35"/>
    </row>
    <row r="29" spans="2:11" x14ac:dyDescent="0.25">
      <c r="B29" s="8" t="s">
        <v>534</v>
      </c>
      <c r="C29" s="60" t="s">
        <v>535</v>
      </c>
      <c r="D29" s="54" t="s">
        <v>536</v>
      </c>
      <c r="E29" s="6" t="s">
        <v>105</v>
      </c>
      <c r="F29" s="19">
        <v>32000</v>
      </c>
      <c r="G29" s="24">
        <v>1972</v>
      </c>
      <c r="H29" s="24">
        <v>1.35</v>
      </c>
      <c r="I29" s="31"/>
      <c r="J29" s="31"/>
      <c r="K29" s="35"/>
    </row>
    <row r="30" spans="2:11" x14ac:dyDescent="0.25">
      <c r="B30" s="8" t="s">
        <v>171</v>
      </c>
      <c r="C30" s="60" t="s">
        <v>172</v>
      </c>
      <c r="D30" s="54" t="s">
        <v>173</v>
      </c>
      <c r="E30" s="6" t="s">
        <v>139</v>
      </c>
      <c r="F30" s="19">
        <v>415000</v>
      </c>
      <c r="G30" s="24">
        <v>1801.52</v>
      </c>
      <c r="H30" s="24">
        <v>1.23</v>
      </c>
      <c r="I30" s="31"/>
      <c r="J30" s="31"/>
      <c r="K30" s="35"/>
    </row>
    <row r="31" spans="2:11" x14ac:dyDescent="0.25">
      <c r="B31" s="8" t="s">
        <v>88</v>
      </c>
      <c r="C31" s="60" t="s">
        <v>89</v>
      </c>
      <c r="D31" s="54" t="s">
        <v>90</v>
      </c>
      <c r="E31" s="6" t="s">
        <v>91</v>
      </c>
      <c r="F31" s="19">
        <v>83000</v>
      </c>
      <c r="G31" s="24">
        <v>1797.12</v>
      </c>
      <c r="H31" s="24">
        <v>1.23</v>
      </c>
      <c r="I31" s="31"/>
      <c r="J31" s="31"/>
      <c r="K31" s="35"/>
    </row>
    <row r="32" spans="2:11" x14ac:dyDescent="0.25">
      <c r="B32" s="8" t="s">
        <v>507</v>
      </c>
      <c r="C32" s="60" t="s">
        <v>508</v>
      </c>
      <c r="D32" s="54" t="s">
        <v>509</v>
      </c>
      <c r="E32" s="6" t="s">
        <v>72</v>
      </c>
      <c r="F32" s="19">
        <v>109000</v>
      </c>
      <c r="G32" s="24">
        <v>1778.66</v>
      </c>
      <c r="H32" s="24">
        <v>1.21</v>
      </c>
      <c r="I32" s="31"/>
      <c r="J32" s="31"/>
      <c r="K32" s="35"/>
    </row>
    <row r="33" spans="2:11" x14ac:dyDescent="0.25">
      <c r="B33" s="8" t="s">
        <v>116</v>
      </c>
      <c r="C33" s="60" t="s">
        <v>117</v>
      </c>
      <c r="D33" s="54" t="s">
        <v>118</v>
      </c>
      <c r="E33" s="6" t="s">
        <v>119</v>
      </c>
      <c r="F33" s="19">
        <v>28800</v>
      </c>
      <c r="G33" s="24">
        <v>1712.74</v>
      </c>
      <c r="H33" s="24">
        <v>1.17</v>
      </c>
      <c r="I33" s="31"/>
      <c r="J33" s="31"/>
      <c r="K33" s="35"/>
    </row>
    <row r="34" spans="2:11" x14ac:dyDescent="0.25">
      <c r="B34" s="8" t="s">
        <v>161</v>
      </c>
      <c r="C34" s="60" t="s">
        <v>162</v>
      </c>
      <c r="D34" s="54" t="s">
        <v>163</v>
      </c>
      <c r="E34" s="6" t="s">
        <v>164</v>
      </c>
      <c r="F34" s="19">
        <v>52000</v>
      </c>
      <c r="G34" s="24">
        <v>1623.28</v>
      </c>
      <c r="H34" s="24">
        <v>1.1100000000000001</v>
      </c>
      <c r="I34" s="31"/>
      <c r="J34" s="31"/>
      <c r="K34" s="35"/>
    </row>
    <row r="35" spans="2:11" x14ac:dyDescent="0.25">
      <c r="B35" s="8" t="s">
        <v>2987</v>
      </c>
      <c r="C35" s="60" t="s">
        <v>2988</v>
      </c>
      <c r="D35" s="54" t="s">
        <v>2989</v>
      </c>
      <c r="E35" s="6" t="s">
        <v>131</v>
      </c>
      <c r="F35" s="19">
        <v>69000</v>
      </c>
      <c r="G35" s="24">
        <v>1527.59</v>
      </c>
      <c r="H35" s="24">
        <v>1.04</v>
      </c>
      <c r="I35" s="31"/>
      <c r="J35" s="31"/>
      <c r="K35" s="35"/>
    </row>
    <row r="36" spans="2:11" x14ac:dyDescent="0.25">
      <c r="B36" s="8" t="s">
        <v>147</v>
      </c>
      <c r="C36" s="60" t="s">
        <v>148</v>
      </c>
      <c r="D36" s="54" t="s">
        <v>149</v>
      </c>
      <c r="E36" s="6" t="s">
        <v>150</v>
      </c>
      <c r="F36" s="19">
        <v>640024</v>
      </c>
      <c r="G36" s="24">
        <v>1504.06</v>
      </c>
      <c r="H36" s="24">
        <v>1.03</v>
      </c>
      <c r="I36" s="31"/>
      <c r="J36" s="31"/>
      <c r="K36" s="35"/>
    </row>
    <row r="37" spans="2:11" x14ac:dyDescent="0.25">
      <c r="B37" s="8" t="s">
        <v>102</v>
      </c>
      <c r="C37" s="60" t="s">
        <v>103</v>
      </c>
      <c r="D37" s="54" t="s">
        <v>104</v>
      </c>
      <c r="E37" s="6" t="s">
        <v>105</v>
      </c>
      <c r="F37" s="19">
        <v>117000</v>
      </c>
      <c r="G37" s="24">
        <v>1503.45</v>
      </c>
      <c r="H37" s="24">
        <v>1.03</v>
      </c>
      <c r="I37" s="31"/>
      <c r="J37" s="31"/>
      <c r="K37" s="35"/>
    </row>
    <row r="38" spans="2:11" x14ac:dyDescent="0.25">
      <c r="B38" s="8" t="s">
        <v>2047</v>
      </c>
      <c r="C38" s="60" t="s">
        <v>2048</v>
      </c>
      <c r="D38" s="54" t="s">
        <v>2049</v>
      </c>
      <c r="E38" s="6" t="s">
        <v>533</v>
      </c>
      <c r="F38" s="19">
        <v>300000</v>
      </c>
      <c r="G38" s="24">
        <v>1491.3</v>
      </c>
      <c r="H38" s="24">
        <v>1.02</v>
      </c>
      <c r="I38" s="31"/>
      <c r="J38" s="31"/>
      <c r="K38" s="35"/>
    </row>
    <row r="39" spans="2:11" x14ac:dyDescent="0.25">
      <c r="B39" s="8" t="s">
        <v>136</v>
      </c>
      <c r="C39" s="60" t="s">
        <v>137</v>
      </c>
      <c r="D39" s="54" t="s">
        <v>138</v>
      </c>
      <c r="E39" s="6" t="s">
        <v>139</v>
      </c>
      <c r="F39" s="19">
        <v>260000</v>
      </c>
      <c r="G39" s="24">
        <v>1484.47</v>
      </c>
      <c r="H39" s="24">
        <v>1.01</v>
      </c>
      <c r="I39" s="31"/>
      <c r="J39" s="31"/>
      <c r="K39" s="35"/>
    </row>
    <row r="40" spans="2:11" x14ac:dyDescent="0.25">
      <c r="B40" s="8" t="s">
        <v>113</v>
      </c>
      <c r="C40" s="60" t="s">
        <v>114</v>
      </c>
      <c r="D40" s="54" t="s">
        <v>115</v>
      </c>
      <c r="E40" s="6" t="s">
        <v>95</v>
      </c>
      <c r="F40" s="19">
        <v>45500</v>
      </c>
      <c r="G40" s="24">
        <v>1483.62</v>
      </c>
      <c r="H40" s="24">
        <v>1.01</v>
      </c>
      <c r="I40" s="31"/>
      <c r="J40" s="31"/>
      <c r="K40" s="35"/>
    </row>
    <row r="41" spans="2:11" x14ac:dyDescent="0.25">
      <c r="B41" s="8" t="s">
        <v>158</v>
      </c>
      <c r="C41" s="60" t="s">
        <v>159</v>
      </c>
      <c r="D41" s="54" t="s">
        <v>160</v>
      </c>
      <c r="E41" s="6" t="s">
        <v>91</v>
      </c>
      <c r="F41" s="19">
        <v>115000</v>
      </c>
      <c r="G41" s="24">
        <v>1463.72</v>
      </c>
      <c r="H41" s="24">
        <v>1</v>
      </c>
      <c r="I41" s="31"/>
      <c r="J41" s="31"/>
      <c r="K41" s="35"/>
    </row>
    <row r="42" spans="2:11" x14ac:dyDescent="0.25">
      <c r="B42" s="8" t="s">
        <v>151</v>
      </c>
      <c r="C42" s="60" t="s">
        <v>152</v>
      </c>
      <c r="D42" s="54" t="s">
        <v>153</v>
      </c>
      <c r="E42" s="6" t="s">
        <v>131</v>
      </c>
      <c r="F42" s="19">
        <v>299732</v>
      </c>
      <c r="G42" s="24">
        <v>1443.21</v>
      </c>
      <c r="H42" s="24">
        <v>0.98</v>
      </c>
      <c r="I42" s="31"/>
      <c r="J42" s="31"/>
      <c r="K42" s="35"/>
    </row>
    <row r="43" spans="2:11" x14ac:dyDescent="0.25">
      <c r="B43" s="8" t="s">
        <v>240</v>
      </c>
      <c r="C43" s="60" t="s">
        <v>241</v>
      </c>
      <c r="D43" s="54" t="s">
        <v>242</v>
      </c>
      <c r="E43" s="6" t="s">
        <v>243</v>
      </c>
      <c r="F43" s="19">
        <v>110000</v>
      </c>
      <c r="G43" s="24">
        <v>1436.38</v>
      </c>
      <c r="H43" s="24">
        <v>0.98</v>
      </c>
      <c r="I43" s="31"/>
      <c r="J43" s="31"/>
      <c r="K43" s="35"/>
    </row>
    <row r="44" spans="2:11" x14ac:dyDescent="0.25">
      <c r="B44" s="8" t="s">
        <v>449</v>
      </c>
      <c r="C44" s="60" t="s">
        <v>450</v>
      </c>
      <c r="D44" s="54" t="s">
        <v>451</v>
      </c>
      <c r="E44" s="6" t="s">
        <v>109</v>
      </c>
      <c r="F44" s="19">
        <v>104694</v>
      </c>
      <c r="G44" s="24">
        <v>1416.61</v>
      </c>
      <c r="H44" s="24">
        <v>0.97</v>
      </c>
      <c r="I44" s="31"/>
      <c r="J44" s="31"/>
      <c r="K44" s="35"/>
    </row>
    <row r="45" spans="2:11" x14ac:dyDescent="0.25">
      <c r="B45" s="8" t="s">
        <v>2611</v>
      </c>
      <c r="C45" s="60" t="s">
        <v>2612</v>
      </c>
      <c r="D45" s="54" t="s">
        <v>2613</v>
      </c>
      <c r="E45" s="6" t="s">
        <v>109</v>
      </c>
      <c r="F45" s="19">
        <v>27100</v>
      </c>
      <c r="G45" s="24">
        <v>1342.94</v>
      </c>
      <c r="H45" s="24">
        <v>0.92</v>
      </c>
      <c r="I45" s="31"/>
      <c r="J45" s="31"/>
      <c r="K45" s="35"/>
    </row>
    <row r="46" spans="2:11" x14ac:dyDescent="0.25">
      <c r="B46" s="8" t="s">
        <v>154</v>
      </c>
      <c r="C46" s="60" t="s">
        <v>155</v>
      </c>
      <c r="D46" s="54" t="s">
        <v>156</v>
      </c>
      <c r="E46" s="6" t="s">
        <v>157</v>
      </c>
      <c r="F46" s="19">
        <v>100000</v>
      </c>
      <c r="G46" s="24">
        <v>1312.1</v>
      </c>
      <c r="H46" s="24">
        <v>0.9</v>
      </c>
      <c r="I46" s="31"/>
      <c r="J46" s="31"/>
      <c r="K46" s="35"/>
    </row>
    <row r="47" spans="2:11" x14ac:dyDescent="0.25">
      <c r="B47" s="8" t="s">
        <v>140</v>
      </c>
      <c r="C47" s="60" t="s">
        <v>141</v>
      </c>
      <c r="D47" s="54" t="s">
        <v>142</v>
      </c>
      <c r="E47" s="6" t="s">
        <v>91</v>
      </c>
      <c r="F47" s="19">
        <v>141000</v>
      </c>
      <c r="G47" s="24">
        <v>1297.3399999999999</v>
      </c>
      <c r="H47" s="24">
        <v>0.89</v>
      </c>
      <c r="I47" s="31"/>
      <c r="J47" s="31"/>
      <c r="K47" s="35"/>
    </row>
    <row r="48" spans="2:11" x14ac:dyDescent="0.25">
      <c r="B48" s="8" t="s">
        <v>132</v>
      </c>
      <c r="C48" s="60" t="s">
        <v>133</v>
      </c>
      <c r="D48" s="54" t="s">
        <v>134</v>
      </c>
      <c r="E48" s="6" t="s">
        <v>135</v>
      </c>
      <c r="F48" s="19">
        <v>245000</v>
      </c>
      <c r="G48" s="24">
        <v>1248.4000000000001</v>
      </c>
      <c r="H48" s="24">
        <v>0.85</v>
      </c>
      <c r="I48" s="31"/>
      <c r="J48" s="31"/>
      <c r="K48" s="35"/>
    </row>
    <row r="49" spans="2:11" x14ac:dyDescent="0.25">
      <c r="B49" s="8" t="s">
        <v>174</v>
      </c>
      <c r="C49" s="60" t="s">
        <v>175</v>
      </c>
      <c r="D49" s="54" t="s">
        <v>176</v>
      </c>
      <c r="E49" s="6" t="s">
        <v>91</v>
      </c>
      <c r="F49" s="19">
        <v>300000</v>
      </c>
      <c r="G49" s="24">
        <v>1230</v>
      </c>
      <c r="H49" s="24">
        <v>0.84</v>
      </c>
      <c r="I49" s="31"/>
      <c r="J49" s="31"/>
      <c r="K49" s="35"/>
    </row>
    <row r="50" spans="2:11" x14ac:dyDescent="0.25">
      <c r="B50" s="8" t="s">
        <v>143</v>
      </c>
      <c r="C50" s="60" t="s">
        <v>144</v>
      </c>
      <c r="D50" s="54" t="s">
        <v>145</v>
      </c>
      <c r="E50" s="6" t="s">
        <v>146</v>
      </c>
      <c r="F50" s="19">
        <v>85971</v>
      </c>
      <c r="G50" s="24">
        <v>1219.93</v>
      </c>
      <c r="H50" s="24">
        <v>0.83</v>
      </c>
      <c r="I50" s="31"/>
      <c r="J50" s="31"/>
      <c r="K50" s="35"/>
    </row>
    <row r="51" spans="2:11" x14ac:dyDescent="0.25">
      <c r="B51" s="8" t="s">
        <v>177</v>
      </c>
      <c r="C51" s="60" t="s">
        <v>178</v>
      </c>
      <c r="D51" s="54" t="s">
        <v>179</v>
      </c>
      <c r="E51" s="6" t="s">
        <v>180</v>
      </c>
      <c r="F51" s="19">
        <v>4600</v>
      </c>
      <c r="G51" s="24">
        <v>1210.95</v>
      </c>
      <c r="H51" s="24">
        <v>0.83</v>
      </c>
      <c r="I51" s="31"/>
      <c r="J51" s="31"/>
      <c r="K51" s="35"/>
    </row>
    <row r="52" spans="2:11" x14ac:dyDescent="0.25">
      <c r="B52" s="8" t="s">
        <v>92</v>
      </c>
      <c r="C52" s="60" t="s">
        <v>93</v>
      </c>
      <c r="D52" s="54" t="s">
        <v>94</v>
      </c>
      <c r="E52" s="6" t="s">
        <v>95</v>
      </c>
      <c r="F52" s="19">
        <v>19931</v>
      </c>
      <c r="G52" s="24">
        <v>1184.2</v>
      </c>
      <c r="H52" s="24">
        <v>0.81</v>
      </c>
      <c r="I52" s="31"/>
      <c r="J52" s="31"/>
      <c r="K52" s="35"/>
    </row>
    <row r="53" spans="2:11" x14ac:dyDescent="0.25">
      <c r="B53" s="8" t="s">
        <v>595</v>
      </c>
      <c r="C53" s="60" t="s">
        <v>596</v>
      </c>
      <c r="D53" s="54" t="s">
        <v>597</v>
      </c>
      <c r="E53" s="6" t="s">
        <v>209</v>
      </c>
      <c r="F53" s="19">
        <v>29000</v>
      </c>
      <c r="G53" s="24">
        <v>1143.6199999999999</v>
      </c>
      <c r="H53" s="24">
        <v>0.78</v>
      </c>
      <c r="I53" s="31"/>
      <c r="J53" s="31"/>
      <c r="K53" s="35"/>
    </row>
    <row r="54" spans="2:11" x14ac:dyDescent="0.25">
      <c r="B54" s="8" t="s">
        <v>96</v>
      </c>
      <c r="C54" s="60" t="s">
        <v>97</v>
      </c>
      <c r="D54" s="54" t="s">
        <v>98</v>
      </c>
      <c r="E54" s="6" t="s">
        <v>51</v>
      </c>
      <c r="F54" s="19">
        <v>28000</v>
      </c>
      <c r="G54" s="24">
        <v>1123.8599999999999</v>
      </c>
      <c r="H54" s="24">
        <v>0.77</v>
      </c>
      <c r="I54" s="31"/>
      <c r="J54" s="31"/>
      <c r="K54" s="35"/>
    </row>
    <row r="55" spans="2:11" x14ac:dyDescent="0.25">
      <c r="B55" s="8" t="s">
        <v>124</v>
      </c>
      <c r="C55" s="60" t="s">
        <v>125</v>
      </c>
      <c r="D55" s="54" t="s">
        <v>126</v>
      </c>
      <c r="E55" s="6" t="s">
        <v>127</v>
      </c>
      <c r="F55" s="19">
        <v>3400</v>
      </c>
      <c r="G55" s="24">
        <v>1080.3499999999999</v>
      </c>
      <c r="H55" s="24">
        <v>0.74</v>
      </c>
      <c r="I55" s="31"/>
      <c r="J55" s="31"/>
      <c r="K55" s="35"/>
    </row>
    <row r="56" spans="2:11" x14ac:dyDescent="0.25">
      <c r="B56" s="8" t="s">
        <v>627</v>
      </c>
      <c r="C56" s="60" t="s">
        <v>628</v>
      </c>
      <c r="D56" s="54" t="s">
        <v>629</v>
      </c>
      <c r="E56" s="6" t="s">
        <v>146</v>
      </c>
      <c r="F56" s="19">
        <v>205000</v>
      </c>
      <c r="G56" s="24">
        <v>1033.4100000000001</v>
      </c>
      <c r="H56" s="24">
        <v>0.7</v>
      </c>
      <c r="I56" s="31"/>
      <c r="J56" s="31"/>
      <c r="K56" s="35"/>
    </row>
    <row r="57" spans="2:11" x14ac:dyDescent="0.25">
      <c r="B57" s="8" t="s">
        <v>165</v>
      </c>
      <c r="C57" s="60" t="s">
        <v>166</v>
      </c>
      <c r="D57" s="54" t="s">
        <v>167</v>
      </c>
      <c r="E57" s="6" t="s">
        <v>146</v>
      </c>
      <c r="F57" s="19">
        <v>70000</v>
      </c>
      <c r="G57" s="24">
        <v>1029.9100000000001</v>
      </c>
      <c r="H57" s="24">
        <v>0.7</v>
      </c>
      <c r="I57" s="31"/>
      <c r="J57" s="31"/>
      <c r="K57" s="35"/>
    </row>
    <row r="58" spans="2:11" x14ac:dyDescent="0.25">
      <c r="B58" s="8" t="s">
        <v>931</v>
      </c>
      <c r="C58" s="60" t="s">
        <v>932</v>
      </c>
      <c r="D58" s="54" t="s">
        <v>933</v>
      </c>
      <c r="E58" s="6" t="s">
        <v>139</v>
      </c>
      <c r="F58" s="19">
        <v>1551104</v>
      </c>
      <c r="G58" s="24">
        <v>863.19</v>
      </c>
      <c r="H58" s="24">
        <v>0.59</v>
      </c>
      <c r="I58" s="31"/>
      <c r="J58" s="31"/>
      <c r="K58" s="35"/>
    </row>
    <row r="59" spans="2:11" x14ac:dyDescent="0.25">
      <c r="B59" s="8" t="s">
        <v>1098</v>
      </c>
      <c r="C59" s="60" t="s">
        <v>1099</v>
      </c>
      <c r="D59" s="54" t="s">
        <v>1100</v>
      </c>
      <c r="E59" s="6" t="s">
        <v>109</v>
      </c>
      <c r="F59" s="19">
        <v>110000</v>
      </c>
      <c r="G59" s="24">
        <v>853.27</v>
      </c>
      <c r="H59" s="24">
        <v>0.57999999999999996</v>
      </c>
      <c r="I59" s="31"/>
      <c r="J59" s="31"/>
      <c r="K59" s="35"/>
    </row>
    <row r="60" spans="2:11" x14ac:dyDescent="0.25">
      <c r="B60" s="8" t="s">
        <v>1996</v>
      </c>
      <c r="C60" s="60" t="s">
        <v>847</v>
      </c>
      <c r="D60" s="54" t="s">
        <v>1997</v>
      </c>
      <c r="E60" s="6" t="s">
        <v>72</v>
      </c>
      <c r="F60" s="19">
        <v>150000</v>
      </c>
      <c r="G60" s="24">
        <v>839.93</v>
      </c>
      <c r="H60" s="24">
        <v>0.56999999999999995</v>
      </c>
      <c r="I60" s="31"/>
      <c r="J60" s="31"/>
      <c r="K60" s="35"/>
    </row>
    <row r="61" spans="2:11" x14ac:dyDescent="0.25">
      <c r="B61" s="8" t="s">
        <v>513</v>
      </c>
      <c r="C61" s="60" t="s">
        <v>514</v>
      </c>
      <c r="D61" s="54" t="s">
        <v>515</v>
      </c>
      <c r="E61" s="6" t="s">
        <v>180</v>
      </c>
      <c r="F61" s="19">
        <v>114868</v>
      </c>
      <c r="G61" s="24">
        <v>790.64</v>
      </c>
      <c r="H61" s="24">
        <v>0.54</v>
      </c>
      <c r="I61" s="31"/>
      <c r="J61" s="31"/>
      <c r="K61" s="35"/>
    </row>
    <row r="62" spans="2:11" x14ac:dyDescent="0.25">
      <c r="B62" s="8" t="s">
        <v>278</v>
      </c>
      <c r="C62" s="60" t="s">
        <v>279</v>
      </c>
      <c r="D62" s="54" t="s">
        <v>280</v>
      </c>
      <c r="E62" s="6" t="s">
        <v>109</v>
      </c>
      <c r="F62" s="19">
        <v>15565</v>
      </c>
      <c r="G62" s="24">
        <v>566.04</v>
      </c>
      <c r="H62" s="24">
        <v>0.39</v>
      </c>
      <c r="I62" s="31"/>
      <c r="J62" s="31"/>
      <c r="K62" s="35"/>
    </row>
    <row r="63" spans="2:11" x14ac:dyDescent="0.25">
      <c r="B63" s="8" t="s">
        <v>345</v>
      </c>
      <c r="C63" s="60" t="s">
        <v>346</v>
      </c>
      <c r="D63" s="54" t="s">
        <v>347</v>
      </c>
      <c r="E63" s="6" t="s">
        <v>76</v>
      </c>
      <c r="F63" s="19">
        <v>96000</v>
      </c>
      <c r="G63" s="24">
        <v>269.86</v>
      </c>
      <c r="H63" s="24">
        <v>0.18</v>
      </c>
      <c r="I63" s="31"/>
      <c r="J63" s="31"/>
      <c r="K63" s="35"/>
    </row>
    <row r="64" spans="2:11" x14ac:dyDescent="0.25">
      <c r="C64" s="58" t="s">
        <v>185</v>
      </c>
      <c r="D64" s="54"/>
      <c r="E64" s="6"/>
      <c r="F64" s="19"/>
      <c r="G64" s="25">
        <v>115138.93</v>
      </c>
      <c r="H64" s="25">
        <v>78.599999999999994</v>
      </c>
      <c r="I64" s="31"/>
      <c r="J64" s="31"/>
      <c r="K64" s="35"/>
    </row>
    <row r="65" spans="1:11" x14ac:dyDescent="0.25">
      <c r="C65" s="57"/>
      <c r="D65" s="54"/>
      <c r="E65" s="6"/>
      <c r="F65" s="19"/>
      <c r="G65" s="24"/>
      <c r="H65" s="24"/>
      <c r="I65" s="31"/>
      <c r="J65" s="31"/>
      <c r="K65" s="35"/>
    </row>
    <row r="66" spans="1:11" x14ac:dyDescent="0.25">
      <c r="C66" s="58" t="s">
        <v>3</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5</v>
      </c>
      <c r="D70" s="54"/>
      <c r="E70" s="6"/>
      <c r="F70" s="19"/>
      <c r="G70" s="24"/>
      <c r="H70" s="24"/>
      <c r="I70" s="31"/>
      <c r="J70" s="31"/>
      <c r="K70" s="35"/>
    </row>
    <row r="71" spans="1:11" x14ac:dyDescent="0.25">
      <c r="C71" s="59" t="s">
        <v>6</v>
      </c>
      <c r="D71" s="54"/>
      <c r="E71" s="6"/>
      <c r="F71" s="19"/>
      <c r="G71" s="24"/>
      <c r="H71" s="24"/>
      <c r="I71" s="31"/>
      <c r="J71" s="31"/>
      <c r="K71" s="35"/>
    </row>
    <row r="72" spans="1:11" x14ac:dyDescent="0.25">
      <c r="C72" s="59" t="s">
        <v>654</v>
      </c>
      <c r="D72" s="54"/>
      <c r="E72" s="6"/>
      <c r="F72" s="19"/>
      <c r="G72" s="24"/>
      <c r="H72" s="24"/>
      <c r="I72" s="31"/>
      <c r="J72" s="31"/>
      <c r="K72" s="35"/>
    </row>
    <row r="73" spans="1:11" x14ac:dyDescent="0.25">
      <c r="B73" s="8" t="s">
        <v>2990</v>
      </c>
      <c r="C73" s="60" t="s">
        <v>2311</v>
      </c>
      <c r="D73" s="54" t="s">
        <v>2991</v>
      </c>
      <c r="E73" s="6" t="s">
        <v>1125</v>
      </c>
      <c r="F73" s="19">
        <v>50</v>
      </c>
      <c r="G73" s="24">
        <v>514.54</v>
      </c>
      <c r="H73" s="24">
        <v>0.35</v>
      </c>
      <c r="I73" s="31">
        <v>7.5712000000000002</v>
      </c>
      <c r="J73" s="31"/>
      <c r="K73" s="35" t="s">
        <v>658</v>
      </c>
    </row>
    <row r="74" spans="1:11" x14ac:dyDescent="0.25">
      <c r="C74" s="58" t="s">
        <v>185</v>
      </c>
      <c r="D74" s="54"/>
      <c r="E74" s="6"/>
      <c r="F74" s="19"/>
      <c r="G74" s="25">
        <v>514.54</v>
      </c>
      <c r="H74" s="25">
        <v>0.35</v>
      </c>
      <c r="I74" s="31"/>
      <c r="J74" s="31"/>
      <c r="K74" s="35"/>
    </row>
    <row r="75" spans="1:11" x14ac:dyDescent="0.25">
      <c r="C75" s="57"/>
      <c r="D75" s="54"/>
      <c r="E75" s="6"/>
      <c r="F75" s="19"/>
      <c r="G75" s="24"/>
      <c r="H75" s="24"/>
      <c r="I75" s="31"/>
      <c r="J75" s="31"/>
      <c r="K75" s="35"/>
    </row>
    <row r="76" spans="1:11" x14ac:dyDescent="0.25">
      <c r="C76" s="59" t="s">
        <v>7</v>
      </c>
      <c r="D76" s="54"/>
      <c r="E76" s="6"/>
      <c r="F76" s="19"/>
      <c r="G76" s="24"/>
      <c r="H76" s="24"/>
      <c r="I76" s="31"/>
      <c r="J76" s="31"/>
      <c r="K76" s="35"/>
    </row>
    <row r="77" spans="1:11" x14ac:dyDescent="0.25">
      <c r="B77" s="8" t="s">
        <v>2342</v>
      </c>
      <c r="C77" s="60" t="s">
        <v>86</v>
      </c>
      <c r="D77" s="54" t="s">
        <v>2343</v>
      </c>
      <c r="E77" s="6" t="s">
        <v>1712</v>
      </c>
      <c r="F77" s="19">
        <v>280000</v>
      </c>
      <c r="G77" s="24">
        <v>28.7</v>
      </c>
      <c r="H77" s="24">
        <v>0.02</v>
      </c>
      <c r="I77" s="31">
        <v>8.1479999999999997</v>
      </c>
      <c r="J77" s="31"/>
      <c r="K77" s="35"/>
    </row>
    <row r="78" spans="1:11" x14ac:dyDescent="0.25">
      <c r="C78" s="58" t="s">
        <v>185</v>
      </c>
      <c r="D78" s="54"/>
      <c r="E78" s="6"/>
      <c r="F78" s="19"/>
      <c r="G78" s="25">
        <v>28.7</v>
      </c>
      <c r="H78" s="25">
        <v>0.02</v>
      </c>
      <c r="I78" s="31"/>
      <c r="J78" s="31"/>
      <c r="K78" s="35"/>
    </row>
    <row r="79" spans="1:11" x14ac:dyDescent="0.25">
      <c r="C79" s="57"/>
      <c r="D79" s="54"/>
      <c r="E79" s="6"/>
      <c r="F79" s="19"/>
      <c r="G79" s="24"/>
      <c r="H79" s="24"/>
      <c r="I79" s="31"/>
      <c r="J79" s="31"/>
      <c r="K79" s="35"/>
    </row>
    <row r="80" spans="1:11" x14ac:dyDescent="0.25">
      <c r="C80" s="58" t="s">
        <v>8</v>
      </c>
      <c r="D80" s="54"/>
      <c r="E80" s="6"/>
      <c r="F80" s="19"/>
      <c r="G80" s="24" t="s">
        <v>2</v>
      </c>
      <c r="H80" s="24" t="s">
        <v>2</v>
      </c>
      <c r="I80" s="31"/>
      <c r="J80" s="31"/>
      <c r="K80" s="35"/>
    </row>
    <row r="81" spans="2:11" x14ac:dyDescent="0.25">
      <c r="C81" s="57"/>
      <c r="D81" s="54"/>
      <c r="E81" s="6"/>
      <c r="F81" s="19"/>
      <c r="G81" s="24"/>
      <c r="H81" s="24"/>
      <c r="I81" s="31"/>
      <c r="J81" s="31"/>
      <c r="K81" s="35"/>
    </row>
    <row r="82" spans="2:11" x14ac:dyDescent="0.25">
      <c r="C82" s="59" t="s">
        <v>9</v>
      </c>
      <c r="D82" s="54"/>
      <c r="E82" s="6"/>
      <c r="F82" s="19"/>
      <c r="G82" s="24"/>
      <c r="H82" s="24"/>
      <c r="I82" s="31"/>
      <c r="J82" s="31"/>
      <c r="K82" s="35"/>
    </row>
    <row r="83" spans="2:11" x14ac:dyDescent="0.25">
      <c r="B83" s="8" t="s">
        <v>2992</v>
      </c>
      <c r="C83" s="60" t="s">
        <v>2993</v>
      </c>
      <c r="D83" s="54" t="s">
        <v>2994</v>
      </c>
      <c r="E83" s="6" t="s">
        <v>196</v>
      </c>
      <c r="F83" s="19">
        <v>400000</v>
      </c>
      <c r="G83" s="24">
        <v>411.31</v>
      </c>
      <c r="H83" s="24">
        <v>0.28000000000000003</v>
      </c>
      <c r="I83" s="31">
        <v>0</v>
      </c>
      <c r="J83" s="31"/>
      <c r="K83" s="35"/>
    </row>
    <row r="84" spans="2:11" x14ac:dyDescent="0.25">
      <c r="C84" s="58" t="s">
        <v>185</v>
      </c>
      <c r="D84" s="54"/>
      <c r="E84" s="6"/>
      <c r="F84" s="19"/>
      <c r="G84" s="25">
        <v>411.31</v>
      </c>
      <c r="H84" s="25">
        <v>0.28000000000000003</v>
      </c>
      <c r="I84" s="31"/>
      <c r="J84" s="31"/>
      <c r="K84" s="35"/>
    </row>
    <row r="85" spans="2:11" x14ac:dyDescent="0.25">
      <c r="C85" s="57"/>
      <c r="D85" s="54"/>
      <c r="E85" s="6"/>
      <c r="F85" s="19"/>
      <c r="G85" s="24"/>
      <c r="H85" s="24"/>
      <c r="I85" s="31"/>
      <c r="J85" s="31"/>
      <c r="K85" s="35"/>
    </row>
    <row r="86" spans="2:11" x14ac:dyDescent="0.25">
      <c r="C86" s="59" t="s">
        <v>9</v>
      </c>
      <c r="D86" s="54"/>
      <c r="E86" s="6"/>
      <c r="F86" s="19"/>
      <c r="G86" s="24"/>
      <c r="H86" s="24"/>
      <c r="I86" s="31"/>
      <c r="J86" s="31"/>
      <c r="K86" s="35"/>
    </row>
    <row r="87" spans="2:11" x14ac:dyDescent="0.25">
      <c r="B87" s="8" t="s">
        <v>872</v>
      </c>
      <c r="C87" s="60" t="s">
        <v>873</v>
      </c>
      <c r="D87" s="54" t="s">
        <v>874</v>
      </c>
      <c r="E87" s="6" t="s">
        <v>196</v>
      </c>
      <c r="F87" s="19">
        <v>7500000</v>
      </c>
      <c r="G87" s="24">
        <v>7222.41</v>
      </c>
      <c r="H87" s="24">
        <v>4.93</v>
      </c>
      <c r="I87" s="31">
        <v>7.1427934999999998</v>
      </c>
      <c r="J87" s="31"/>
      <c r="K87" s="35"/>
    </row>
    <row r="88" spans="2:11" x14ac:dyDescent="0.25">
      <c r="C88" s="58" t="s">
        <v>185</v>
      </c>
      <c r="D88" s="54"/>
      <c r="E88" s="6"/>
      <c r="F88" s="19"/>
      <c r="G88" s="25">
        <v>7222.41</v>
      </c>
      <c r="H88" s="25">
        <v>4.93</v>
      </c>
      <c r="I88" s="31"/>
      <c r="J88" s="31"/>
      <c r="K88" s="35"/>
    </row>
    <row r="89" spans="2:11" x14ac:dyDescent="0.25">
      <c r="C89" s="57"/>
      <c r="D89" s="54"/>
      <c r="E89" s="6"/>
      <c r="F89" s="19"/>
      <c r="G89" s="24"/>
      <c r="H89" s="24"/>
      <c r="I89" s="31"/>
      <c r="J89" s="31"/>
      <c r="K89" s="35"/>
    </row>
    <row r="90" spans="2:11" x14ac:dyDescent="0.25">
      <c r="C90" s="58" t="s">
        <v>10</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11</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13</v>
      </c>
      <c r="D94" s="54"/>
      <c r="E94" s="6"/>
      <c r="F94" s="19"/>
      <c r="G94" s="24"/>
      <c r="H94" s="24"/>
      <c r="I94" s="31"/>
      <c r="J94" s="31"/>
      <c r="K94" s="35"/>
    </row>
    <row r="95" spans="2:11" x14ac:dyDescent="0.25">
      <c r="C95" s="57"/>
      <c r="D95" s="54"/>
      <c r="E95" s="6"/>
      <c r="F95" s="19"/>
      <c r="G95" s="24"/>
      <c r="H95" s="24"/>
      <c r="I95" s="31"/>
      <c r="J95" s="31"/>
      <c r="K95" s="35"/>
    </row>
    <row r="96" spans="2:11" x14ac:dyDescent="0.25">
      <c r="C96" s="58" t="s">
        <v>14</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15</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16</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17</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18</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19</v>
      </c>
      <c r="D106" s="54"/>
      <c r="E106" s="6"/>
      <c r="F106" s="19"/>
      <c r="G106" s="24"/>
      <c r="H106" s="24"/>
      <c r="I106" s="31"/>
      <c r="J106" s="31"/>
      <c r="K106" s="35"/>
    </row>
    <row r="107" spans="1:11" x14ac:dyDescent="0.25">
      <c r="C107" s="59" t="s">
        <v>20</v>
      </c>
      <c r="D107" s="54"/>
      <c r="E107" s="6"/>
      <c r="F107" s="19"/>
      <c r="G107" s="24"/>
      <c r="H107" s="24"/>
      <c r="I107" s="31"/>
      <c r="J107" s="31"/>
      <c r="K107" s="35"/>
    </row>
    <row r="108" spans="1:11" x14ac:dyDescent="0.25">
      <c r="B108" s="8" t="s">
        <v>2163</v>
      </c>
      <c r="C108" s="60" t="s">
        <v>2164</v>
      </c>
      <c r="D108" s="54" t="s">
        <v>2165</v>
      </c>
      <c r="E108" s="6" t="s">
        <v>4768</v>
      </c>
      <c r="F108" s="19">
        <v>6100000</v>
      </c>
      <c r="G108" s="24">
        <v>7630.49</v>
      </c>
      <c r="H108" s="24">
        <v>5.21</v>
      </c>
      <c r="I108" s="31"/>
      <c r="J108" s="31"/>
      <c r="K108" s="35"/>
    </row>
    <row r="109" spans="1:11" x14ac:dyDescent="0.25">
      <c r="C109" s="58" t="s">
        <v>185</v>
      </c>
      <c r="D109" s="54"/>
      <c r="E109" s="6"/>
      <c r="F109" s="19"/>
      <c r="G109" s="25">
        <v>7630.49</v>
      </c>
      <c r="H109" s="25">
        <v>5.21</v>
      </c>
      <c r="I109" s="31"/>
      <c r="J109" s="31"/>
      <c r="K109" s="35"/>
    </row>
    <row r="110" spans="1:11" x14ac:dyDescent="0.25">
      <c r="C110" s="57"/>
      <c r="D110" s="54"/>
      <c r="E110" s="6"/>
      <c r="F110" s="19"/>
      <c r="G110" s="24"/>
      <c r="H110" s="24"/>
      <c r="I110" s="31"/>
      <c r="J110" s="31"/>
      <c r="K110" s="35"/>
    </row>
    <row r="111" spans="1:11" x14ac:dyDescent="0.25">
      <c r="C111" s="59" t="s">
        <v>824</v>
      </c>
      <c r="D111" s="54"/>
      <c r="E111" s="6"/>
      <c r="F111" s="19"/>
      <c r="G111" s="24"/>
      <c r="H111" s="24"/>
      <c r="I111" s="31"/>
      <c r="J111" s="31"/>
      <c r="K111" s="35"/>
    </row>
    <row r="112" spans="1:11" x14ac:dyDescent="0.25">
      <c r="B112" s="8" t="s">
        <v>825</v>
      </c>
      <c r="C112" s="60" t="s">
        <v>782</v>
      </c>
      <c r="D112" s="54" t="s">
        <v>826</v>
      </c>
      <c r="E112" s="6" t="s">
        <v>608</v>
      </c>
      <c r="F112" s="19">
        <v>2600000</v>
      </c>
      <c r="G112" s="24">
        <v>4264</v>
      </c>
      <c r="H112" s="24">
        <v>2.91</v>
      </c>
      <c r="I112" s="31"/>
      <c r="J112" s="31"/>
      <c r="K112" s="35"/>
    </row>
    <row r="113" spans="1:54" x14ac:dyDescent="0.25">
      <c r="B113" s="8" t="s">
        <v>1302</v>
      </c>
      <c r="C113" s="60" t="s">
        <v>1303</v>
      </c>
      <c r="D113" s="54" t="s">
        <v>1304</v>
      </c>
      <c r="E113" s="6" t="s">
        <v>608</v>
      </c>
      <c r="F113" s="19">
        <v>2600000</v>
      </c>
      <c r="G113" s="24">
        <v>3796</v>
      </c>
      <c r="H113" s="24">
        <v>2.59</v>
      </c>
      <c r="I113" s="31"/>
      <c r="J113" s="31"/>
      <c r="K113" s="35"/>
    </row>
    <row r="114" spans="1:54" x14ac:dyDescent="0.25">
      <c r="C114" s="58" t="s">
        <v>185</v>
      </c>
      <c r="D114" s="54"/>
      <c r="E114" s="6"/>
      <c r="F114" s="19"/>
      <c r="G114" s="25">
        <v>8060</v>
      </c>
      <c r="H114" s="25">
        <v>5.5</v>
      </c>
      <c r="I114" s="31"/>
      <c r="J114" s="31"/>
      <c r="K114" s="35"/>
    </row>
    <row r="115" spans="1:54" x14ac:dyDescent="0.25">
      <c r="C115" s="57"/>
      <c r="D115" s="54"/>
      <c r="E115" s="6"/>
      <c r="F115" s="19"/>
      <c r="G115" s="24"/>
      <c r="H115" s="24"/>
      <c r="I115" s="31"/>
      <c r="J115" s="31"/>
      <c r="K115" s="35"/>
    </row>
    <row r="116" spans="1:54" x14ac:dyDescent="0.25">
      <c r="C116" s="58" t="s">
        <v>21</v>
      </c>
      <c r="D116" s="54"/>
      <c r="E116" s="6"/>
      <c r="F116" s="19"/>
      <c r="G116" s="24" t="s">
        <v>2</v>
      </c>
      <c r="H116" s="24" t="s">
        <v>2</v>
      </c>
      <c r="I116" s="31"/>
      <c r="J116" s="31"/>
      <c r="K116" s="35"/>
    </row>
    <row r="117" spans="1:54" x14ac:dyDescent="0.25">
      <c r="C117" s="57"/>
      <c r="D117" s="54"/>
      <c r="E117" s="6"/>
      <c r="F117" s="19"/>
      <c r="G117" s="24"/>
      <c r="H117" s="24"/>
      <c r="I117" s="31"/>
      <c r="J117" s="31"/>
      <c r="K117" s="35"/>
    </row>
    <row r="118" spans="1:54" x14ac:dyDescent="0.25">
      <c r="C118" s="58" t="s">
        <v>22</v>
      </c>
      <c r="D118" s="54"/>
      <c r="E118" s="6"/>
      <c r="F118" s="19"/>
      <c r="G118" s="24" t="s">
        <v>2</v>
      </c>
      <c r="H118" s="24" t="s">
        <v>2</v>
      </c>
      <c r="I118" s="31"/>
      <c r="J118" s="31"/>
      <c r="K118" s="35"/>
    </row>
    <row r="119" spans="1:54" x14ac:dyDescent="0.25">
      <c r="C119" s="57"/>
      <c r="D119" s="54"/>
      <c r="E119" s="6"/>
      <c r="F119" s="19"/>
      <c r="G119" s="24"/>
      <c r="H119" s="24"/>
      <c r="I119" s="31"/>
      <c r="J119" s="31"/>
      <c r="K119" s="35"/>
    </row>
    <row r="120" spans="1:54" x14ac:dyDescent="0.25">
      <c r="C120" s="58" t="s">
        <v>23</v>
      </c>
      <c r="D120" s="54"/>
      <c r="E120" s="6"/>
      <c r="F120" s="19"/>
      <c r="G120" s="24" t="s">
        <v>2</v>
      </c>
      <c r="H120" s="24" t="s">
        <v>2</v>
      </c>
      <c r="I120" s="31"/>
      <c r="J120" s="31"/>
      <c r="K120" s="35"/>
    </row>
    <row r="121" spans="1:54" x14ac:dyDescent="0.25">
      <c r="C121" s="57"/>
      <c r="D121" s="54"/>
      <c r="E121" s="6"/>
      <c r="F121" s="19"/>
      <c r="G121" s="24"/>
      <c r="H121" s="24"/>
      <c r="I121" s="31"/>
      <c r="J121" s="31"/>
      <c r="K121" s="35"/>
    </row>
    <row r="122" spans="1:54" x14ac:dyDescent="0.25">
      <c r="C122" s="59" t="s">
        <v>24</v>
      </c>
      <c r="D122" s="54"/>
      <c r="E122" s="6"/>
      <c r="F122" s="19"/>
      <c r="G122" s="24"/>
      <c r="H122" s="24"/>
      <c r="I122" s="31"/>
      <c r="J122" s="31"/>
      <c r="K122" s="35"/>
    </row>
    <row r="123" spans="1:54" x14ac:dyDescent="0.25">
      <c r="B123" s="8" t="s">
        <v>197</v>
      </c>
      <c r="C123" s="60" t="s">
        <v>198</v>
      </c>
      <c r="D123" s="54"/>
      <c r="E123" s="6"/>
      <c r="F123" s="19"/>
      <c r="G123" s="24">
        <v>7477.83</v>
      </c>
      <c r="H123" s="24">
        <v>5.0999999999999996</v>
      </c>
      <c r="I123" s="31"/>
      <c r="J123" s="31"/>
      <c r="K123" s="35"/>
    </row>
    <row r="124" spans="1:54" x14ac:dyDescent="0.25">
      <c r="C124" s="58" t="s">
        <v>185</v>
      </c>
      <c r="D124" s="54"/>
      <c r="E124" s="6"/>
      <c r="F124" s="19"/>
      <c r="G124" s="25">
        <v>7477.83</v>
      </c>
      <c r="H124" s="25">
        <v>5.0999999999999996</v>
      </c>
      <c r="I124" s="31"/>
      <c r="J124" s="31"/>
      <c r="K124" s="35"/>
    </row>
    <row r="125" spans="1:54" x14ac:dyDescent="0.25">
      <c r="C125" s="57"/>
      <c r="D125" s="54"/>
      <c r="E125" s="6"/>
      <c r="F125" s="19"/>
      <c r="G125" s="24"/>
      <c r="H125" s="24"/>
      <c r="I125" s="31"/>
      <c r="J125" s="31"/>
      <c r="K125" s="35"/>
    </row>
    <row r="126" spans="1:54" x14ac:dyDescent="0.25">
      <c r="A126" s="10"/>
      <c r="B126" s="28"/>
      <c r="C126" s="58" t="s">
        <v>25</v>
      </c>
      <c r="D126" s="54"/>
      <c r="E126" s="6"/>
      <c r="F126" s="19"/>
      <c r="G126" s="24"/>
      <c r="H126" s="24"/>
      <c r="I126" s="31"/>
      <c r="J126" s="31"/>
      <c r="K126" s="35"/>
    </row>
    <row r="127" spans="1:54" s="2" customFormat="1" ht="13.5" x14ac:dyDescent="0.25">
      <c r="A127" s="28"/>
      <c r="B127" s="28"/>
      <c r="C127" s="57" t="s">
        <v>4766</v>
      </c>
      <c r="D127" s="54"/>
      <c r="E127" s="6"/>
      <c r="F127" s="19"/>
      <c r="G127" s="24" t="s">
        <v>2</v>
      </c>
      <c r="H127" s="24" t="s">
        <v>2</v>
      </c>
      <c r="I127" s="31"/>
      <c r="J127" s="31"/>
      <c r="K127" s="35"/>
      <c r="L127" s="3"/>
      <c r="AI127" s="3"/>
      <c r="AV127" s="3"/>
      <c r="AX127" s="3"/>
      <c r="BB127" s="3"/>
    </row>
    <row r="128" spans="1:54" x14ac:dyDescent="0.25">
      <c r="B128" s="8"/>
      <c r="C128" s="60" t="s">
        <v>199</v>
      </c>
      <c r="D128" s="54"/>
      <c r="E128" s="6"/>
      <c r="F128" s="19"/>
      <c r="G128" s="24">
        <v>103.26</v>
      </c>
      <c r="H128" s="24">
        <v>1.0000000000000009E-2</v>
      </c>
      <c r="I128" s="31"/>
      <c r="J128" s="31"/>
      <c r="K128" s="35"/>
    </row>
    <row r="129" spans="3:11" x14ac:dyDescent="0.25">
      <c r="C129" s="58" t="s">
        <v>185</v>
      </c>
      <c r="D129" s="54"/>
      <c r="E129" s="6"/>
      <c r="F129" s="19"/>
      <c r="G129" s="25">
        <v>103.26</v>
      </c>
      <c r="H129" s="25">
        <v>1.0000000000000009E-2</v>
      </c>
      <c r="I129" s="31"/>
      <c r="J129" s="31"/>
      <c r="K129" s="35"/>
    </row>
    <row r="130" spans="3:11" x14ac:dyDescent="0.25">
      <c r="C130" s="57"/>
      <c r="D130" s="54"/>
      <c r="E130" s="6"/>
      <c r="F130" s="19"/>
      <c r="G130" s="24"/>
      <c r="H130" s="24"/>
      <c r="I130" s="31"/>
      <c r="J130" s="31"/>
      <c r="K130" s="35"/>
    </row>
    <row r="131" spans="3:11" x14ac:dyDescent="0.25">
      <c r="C131" s="61" t="s">
        <v>200</v>
      </c>
      <c r="D131" s="55"/>
      <c r="E131" s="5"/>
      <c r="F131" s="20"/>
      <c r="G131" s="26">
        <v>146587.47</v>
      </c>
      <c r="H131" s="26">
        <v>99.999999999999972</v>
      </c>
      <c r="I131" s="32"/>
      <c r="J131" s="32"/>
      <c r="K131" s="36"/>
    </row>
    <row r="134" spans="3:11" x14ac:dyDescent="0.25">
      <c r="C134" s="1" t="s">
        <v>201</v>
      </c>
    </row>
    <row r="135" spans="3:11" x14ac:dyDescent="0.25">
      <c r="C135" s="37" t="s">
        <v>202</v>
      </c>
      <c r="D135" s="37"/>
      <c r="E135" s="37"/>
      <c r="F135" s="37"/>
      <c r="G135" s="37"/>
      <c r="H135" s="37"/>
      <c r="I135" s="37"/>
      <c r="J135" s="37"/>
      <c r="K135" s="37"/>
    </row>
    <row r="136" spans="3:11" x14ac:dyDescent="0.25">
      <c r="C136" s="2" t="s">
        <v>203</v>
      </c>
    </row>
    <row r="137" spans="3:11" x14ac:dyDescent="0.25">
      <c r="C137" s="2" t="s">
        <v>204</v>
      </c>
    </row>
    <row r="138" spans="3:11" ht="30" customHeight="1" x14ac:dyDescent="0.25">
      <c r="C138" s="91" t="s">
        <v>205</v>
      </c>
      <c r="D138" s="92"/>
      <c r="E138" s="92"/>
      <c r="F138" s="92"/>
      <c r="G138" s="92"/>
      <c r="H138" s="92"/>
      <c r="I138" s="92"/>
      <c r="J138" s="92"/>
      <c r="K138" s="92"/>
    </row>
    <row r="139" spans="3:11" x14ac:dyDescent="0.25">
      <c r="C139" s="2" t="s">
        <v>206</v>
      </c>
    </row>
    <row r="140" spans="3:11" ht="42" customHeight="1" x14ac:dyDescent="0.25">
      <c r="C140" s="93" t="s">
        <v>4830</v>
      </c>
      <c r="D140" s="93"/>
      <c r="E140" s="93"/>
      <c r="F140" s="93"/>
      <c r="G140" s="93"/>
      <c r="H140" s="93"/>
      <c r="I140" s="93"/>
      <c r="J140" s="93"/>
      <c r="K140" s="93"/>
    </row>
    <row r="142" spans="3:11" x14ac:dyDescent="0.25">
      <c r="C142" s="1" t="s">
        <v>4909</v>
      </c>
      <c r="E142" s="88" t="s">
        <v>4910</v>
      </c>
    </row>
    <row r="143" spans="3:11" x14ac:dyDescent="0.25">
      <c r="E143" s="2" t="s">
        <v>4915</v>
      </c>
    </row>
  </sheetData>
  <mergeCells count="2">
    <mergeCell ref="C138:K138"/>
    <mergeCell ref="C140:K140"/>
  </mergeCells>
  <hyperlinks>
    <hyperlink ref="J2" location="'Index'!A1" display="'Index'!A1" xr:uid="{1070F304-211F-4017-B846-AC47F2795E68}"/>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B919E-68E1-4BB3-B763-19B80992AB13}">
  <sheetPr codeName="Sheet1"/>
  <dimension ref="A1:IV147"/>
  <sheetViews>
    <sheetView showGridLines="0" zoomScale="90" zoomScaleNormal="90" workbookViewId="0">
      <pane ySplit="6" topLeftCell="A124"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2997</v>
      </c>
      <c r="J2" s="38" t="s">
        <v>4443</v>
      </c>
    </row>
    <row r="3" spans="1:54" ht="16.5" x14ac:dyDescent="0.3">
      <c r="C3" s="1" t="s">
        <v>28</v>
      </c>
      <c r="D3" s="21" t="s">
        <v>2998</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96020</v>
      </c>
      <c r="G11" s="24">
        <v>702.43</v>
      </c>
      <c r="H11" s="24">
        <v>2.83</v>
      </c>
      <c r="I11" s="31"/>
      <c r="J11" s="31"/>
      <c r="K11" s="35"/>
    </row>
    <row r="12" spans="1:54" x14ac:dyDescent="0.25">
      <c r="B12" s="8" t="s">
        <v>81</v>
      </c>
      <c r="C12" s="60" t="s">
        <v>82</v>
      </c>
      <c r="D12" s="54" t="s">
        <v>83</v>
      </c>
      <c r="E12" s="6" t="s">
        <v>84</v>
      </c>
      <c r="F12" s="19">
        <v>43100</v>
      </c>
      <c r="G12" s="24">
        <v>579.22</v>
      </c>
      <c r="H12" s="24">
        <v>2.33</v>
      </c>
      <c r="I12" s="31"/>
      <c r="J12" s="31"/>
      <c r="K12" s="35"/>
    </row>
    <row r="13" spans="1:54" x14ac:dyDescent="0.25">
      <c r="B13" s="8" t="s">
        <v>41</v>
      </c>
      <c r="C13" s="60" t="s">
        <v>42</v>
      </c>
      <c r="D13" s="54" t="s">
        <v>43</v>
      </c>
      <c r="E13" s="6" t="s">
        <v>44</v>
      </c>
      <c r="F13" s="19">
        <v>45400</v>
      </c>
      <c r="G13" s="24">
        <v>547.48</v>
      </c>
      <c r="H13" s="24">
        <v>2.21</v>
      </c>
      <c r="I13" s="31"/>
      <c r="J13" s="31"/>
      <c r="K13" s="35"/>
    </row>
    <row r="14" spans="1:54" x14ac:dyDescent="0.25">
      <c r="B14" s="8" t="s">
        <v>59</v>
      </c>
      <c r="C14" s="60" t="s">
        <v>60</v>
      </c>
      <c r="D14" s="54" t="s">
        <v>61</v>
      </c>
      <c r="E14" s="6" t="s">
        <v>44</v>
      </c>
      <c r="F14" s="19">
        <v>41000</v>
      </c>
      <c r="G14" s="24">
        <v>401.55</v>
      </c>
      <c r="H14" s="24">
        <v>1.62</v>
      </c>
      <c r="I14" s="31"/>
      <c r="J14" s="31"/>
      <c r="K14" s="35"/>
    </row>
    <row r="15" spans="1:54" x14ac:dyDescent="0.25">
      <c r="B15" s="8" t="s">
        <v>55</v>
      </c>
      <c r="C15" s="60" t="s">
        <v>56</v>
      </c>
      <c r="D15" s="54" t="s">
        <v>57</v>
      </c>
      <c r="E15" s="6" t="s">
        <v>58</v>
      </c>
      <c r="F15" s="19">
        <v>11095</v>
      </c>
      <c r="G15" s="24">
        <v>388.78</v>
      </c>
      <c r="H15" s="24">
        <v>1.57</v>
      </c>
      <c r="I15" s="31"/>
      <c r="J15" s="31"/>
      <c r="K15" s="35"/>
    </row>
    <row r="16" spans="1:54" x14ac:dyDescent="0.25">
      <c r="B16" s="8" t="s">
        <v>62</v>
      </c>
      <c r="C16" s="60" t="s">
        <v>63</v>
      </c>
      <c r="D16" s="54" t="s">
        <v>64</v>
      </c>
      <c r="E16" s="6" t="s">
        <v>65</v>
      </c>
      <c r="F16" s="19">
        <v>2830</v>
      </c>
      <c r="G16" s="24">
        <v>348.26</v>
      </c>
      <c r="H16" s="24">
        <v>1.4</v>
      </c>
      <c r="I16" s="31"/>
      <c r="J16" s="31"/>
      <c r="K16" s="35"/>
    </row>
    <row r="17" spans="2:11" x14ac:dyDescent="0.25">
      <c r="B17" s="8" t="s">
        <v>48</v>
      </c>
      <c r="C17" s="60" t="s">
        <v>49</v>
      </c>
      <c r="D17" s="54" t="s">
        <v>50</v>
      </c>
      <c r="E17" s="6" t="s">
        <v>51</v>
      </c>
      <c r="F17" s="19">
        <v>24820</v>
      </c>
      <c r="G17" s="24">
        <v>310.39999999999998</v>
      </c>
      <c r="H17" s="24">
        <v>1.25</v>
      </c>
      <c r="I17" s="31"/>
      <c r="J17" s="31"/>
      <c r="K17" s="35"/>
    </row>
    <row r="18" spans="2:11" x14ac:dyDescent="0.25">
      <c r="B18" s="8" t="s">
        <v>73</v>
      </c>
      <c r="C18" s="60" t="s">
        <v>74</v>
      </c>
      <c r="D18" s="54" t="s">
        <v>75</v>
      </c>
      <c r="E18" s="6" t="s">
        <v>76</v>
      </c>
      <c r="F18" s="19">
        <v>2850</v>
      </c>
      <c r="G18" s="24">
        <v>306.23</v>
      </c>
      <c r="H18" s="24">
        <v>1.23</v>
      </c>
      <c r="I18" s="31"/>
      <c r="J18" s="31"/>
      <c r="K18" s="35"/>
    </row>
    <row r="19" spans="2:11" x14ac:dyDescent="0.25">
      <c r="B19" s="8" t="s">
        <v>52</v>
      </c>
      <c r="C19" s="60" t="s">
        <v>53</v>
      </c>
      <c r="D19" s="54" t="s">
        <v>54</v>
      </c>
      <c r="E19" s="6" t="s">
        <v>44</v>
      </c>
      <c r="F19" s="19">
        <v>24600</v>
      </c>
      <c r="G19" s="24">
        <v>285.68</v>
      </c>
      <c r="H19" s="24">
        <v>1.1499999999999999</v>
      </c>
      <c r="I19" s="31"/>
      <c r="J19" s="31"/>
      <c r="K19" s="35"/>
    </row>
    <row r="20" spans="2:11" x14ac:dyDescent="0.25">
      <c r="B20" s="8" t="s">
        <v>2007</v>
      </c>
      <c r="C20" s="60" t="s">
        <v>2008</v>
      </c>
      <c r="D20" s="54" t="s">
        <v>2009</v>
      </c>
      <c r="E20" s="6" t="s">
        <v>150</v>
      </c>
      <c r="F20" s="19">
        <v>223301</v>
      </c>
      <c r="G20" s="24">
        <v>265.42</v>
      </c>
      <c r="H20" s="24">
        <v>1.07</v>
      </c>
      <c r="I20" s="31"/>
      <c r="J20" s="31"/>
      <c r="K20" s="35"/>
    </row>
    <row r="21" spans="2:11" x14ac:dyDescent="0.25">
      <c r="B21" s="8" t="s">
        <v>66</v>
      </c>
      <c r="C21" s="60" t="s">
        <v>67</v>
      </c>
      <c r="D21" s="54" t="s">
        <v>68</v>
      </c>
      <c r="E21" s="6" t="s">
        <v>44</v>
      </c>
      <c r="F21" s="19">
        <v>70000</v>
      </c>
      <c r="G21" s="24">
        <v>247.38</v>
      </c>
      <c r="H21" s="24">
        <v>1</v>
      </c>
      <c r="I21" s="31"/>
      <c r="J21" s="31"/>
      <c r="K21" s="35"/>
    </row>
    <row r="22" spans="2:11" x14ac:dyDescent="0.25">
      <c r="B22" s="8" t="s">
        <v>77</v>
      </c>
      <c r="C22" s="60" t="s">
        <v>78</v>
      </c>
      <c r="D22" s="54" t="s">
        <v>79</v>
      </c>
      <c r="E22" s="6" t="s">
        <v>80</v>
      </c>
      <c r="F22" s="19">
        <v>24800</v>
      </c>
      <c r="G22" s="24">
        <v>219.34</v>
      </c>
      <c r="H22" s="24">
        <v>0.88</v>
      </c>
      <c r="I22" s="31"/>
      <c r="J22" s="31"/>
      <c r="K22" s="35"/>
    </row>
    <row r="23" spans="2:11" x14ac:dyDescent="0.25">
      <c r="B23" s="8" t="s">
        <v>106</v>
      </c>
      <c r="C23" s="60" t="s">
        <v>107</v>
      </c>
      <c r="D23" s="54" t="s">
        <v>108</v>
      </c>
      <c r="E23" s="6" t="s">
        <v>109</v>
      </c>
      <c r="F23" s="19">
        <v>6480</v>
      </c>
      <c r="G23" s="24">
        <v>209</v>
      </c>
      <c r="H23" s="24">
        <v>0.84</v>
      </c>
      <c r="I23" s="31"/>
      <c r="J23" s="31"/>
      <c r="K23" s="35"/>
    </row>
    <row r="24" spans="2:11" x14ac:dyDescent="0.25">
      <c r="B24" s="8" t="s">
        <v>69</v>
      </c>
      <c r="C24" s="60" t="s">
        <v>70</v>
      </c>
      <c r="D24" s="54" t="s">
        <v>71</v>
      </c>
      <c r="E24" s="6" t="s">
        <v>72</v>
      </c>
      <c r="F24" s="19">
        <v>26000</v>
      </c>
      <c r="G24" s="24">
        <v>208.4</v>
      </c>
      <c r="H24" s="24">
        <v>0.84</v>
      </c>
      <c r="I24" s="31"/>
      <c r="J24" s="31"/>
      <c r="K24" s="35"/>
    </row>
    <row r="25" spans="2:11" x14ac:dyDescent="0.25">
      <c r="B25" s="8" t="s">
        <v>85</v>
      </c>
      <c r="C25" s="60" t="s">
        <v>86</v>
      </c>
      <c r="D25" s="54" t="s">
        <v>87</v>
      </c>
      <c r="E25" s="6" t="s">
        <v>65</v>
      </c>
      <c r="F25" s="19">
        <v>5100</v>
      </c>
      <c r="G25" s="24">
        <v>171.55</v>
      </c>
      <c r="H25" s="24">
        <v>0.69</v>
      </c>
      <c r="I25" s="31"/>
      <c r="J25" s="31"/>
      <c r="K25" s="35"/>
    </row>
    <row r="26" spans="2:11" x14ac:dyDescent="0.25">
      <c r="B26" s="8" t="s">
        <v>128</v>
      </c>
      <c r="C26" s="60" t="s">
        <v>129</v>
      </c>
      <c r="D26" s="54" t="s">
        <v>130</v>
      </c>
      <c r="E26" s="6" t="s">
        <v>131</v>
      </c>
      <c r="F26" s="19">
        <v>4250</v>
      </c>
      <c r="G26" s="24">
        <v>163.4</v>
      </c>
      <c r="H26" s="24">
        <v>0.66</v>
      </c>
      <c r="I26" s="31"/>
      <c r="J26" s="31"/>
      <c r="K26" s="35"/>
    </row>
    <row r="27" spans="2:11" x14ac:dyDescent="0.25">
      <c r="B27" s="8" t="s">
        <v>272</v>
      </c>
      <c r="C27" s="60" t="s">
        <v>273</v>
      </c>
      <c r="D27" s="54" t="s">
        <v>274</v>
      </c>
      <c r="E27" s="6" t="s">
        <v>131</v>
      </c>
      <c r="F27" s="19">
        <v>1150</v>
      </c>
      <c r="G27" s="24">
        <v>158.33000000000001</v>
      </c>
      <c r="H27" s="24">
        <v>0.64</v>
      </c>
      <c r="I27" s="31"/>
      <c r="J27" s="31"/>
      <c r="K27" s="35"/>
    </row>
    <row r="28" spans="2:11" x14ac:dyDescent="0.25">
      <c r="B28" s="8" t="s">
        <v>234</v>
      </c>
      <c r="C28" s="60" t="s">
        <v>235</v>
      </c>
      <c r="D28" s="54" t="s">
        <v>236</v>
      </c>
      <c r="E28" s="6" t="s">
        <v>119</v>
      </c>
      <c r="F28" s="19">
        <v>595</v>
      </c>
      <c r="G28" s="24">
        <v>154.19</v>
      </c>
      <c r="H28" s="24">
        <v>0.62</v>
      </c>
      <c r="I28" s="31"/>
      <c r="J28" s="31"/>
      <c r="K28" s="35"/>
    </row>
    <row r="29" spans="2:11" x14ac:dyDescent="0.25">
      <c r="B29" s="8" t="s">
        <v>507</v>
      </c>
      <c r="C29" s="60" t="s">
        <v>508</v>
      </c>
      <c r="D29" s="54" t="s">
        <v>509</v>
      </c>
      <c r="E29" s="6" t="s">
        <v>72</v>
      </c>
      <c r="F29" s="19">
        <v>9200</v>
      </c>
      <c r="G29" s="24">
        <v>150.13</v>
      </c>
      <c r="H29" s="24">
        <v>0.6</v>
      </c>
      <c r="I29" s="31"/>
      <c r="J29" s="31"/>
      <c r="K29" s="35"/>
    </row>
    <row r="30" spans="2:11" x14ac:dyDescent="0.25">
      <c r="B30" s="8" t="s">
        <v>171</v>
      </c>
      <c r="C30" s="60" t="s">
        <v>172</v>
      </c>
      <c r="D30" s="54" t="s">
        <v>173</v>
      </c>
      <c r="E30" s="6" t="s">
        <v>139</v>
      </c>
      <c r="F30" s="19">
        <v>31600</v>
      </c>
      <c r="G30" s="24">
        <v>137.18</v>
      </c>
      <c r="H30" s="24">
        <v>0.55000000000000004</v>
      </c>
      <c r="I30" s="31"/>
      <c r="J30" s="31"/>
      <c r="K30" s="35"/>
    </row>
    <row r="31" spans="2:11" x14ac:dyDescent="0.25">
      <c r="B31" s="8" t="s">
        <v>88</v>
      </c>
      <c r="C31" s="60" t="s">
        <v>89</v>
      </c>
      <c r="D31" s="54" t="s">
        <v>90</v>
      </c>
      <c r="E31" s="6" t="s">
        <v>91</v>
      </c>
      <c r="F31" s="19">
        <v>6300</v>
      </c>
      <c r="G31" s="24">
        <v>136.41</v>
      </c>
      <c r="H31" s="24">
        <v>0.55000000000000004</v>
      </c>
      <c r="I31" s="31"/>
      <c r="J31" s="31"/>
      <c r="K31" s="35"/>
    </row>
    <row r="32" spans="2:11" x14ac:dyDescent="0.25">
      <c r="B32" s="8" t="s">
        <v>102</v>
      </c>
      <c r="C32" s="60" t="s">
        <v>103</v>
      </c>
      <c r="D32" s="54" t="s">
        <v>104</v>
      </c>
      <c r="E32" s="6" t="s">
        <v>105</v>
      </c>
      <c r="F32" s="19">
        <v>10000</v>
      </c>
      <c r="G32" s="24">
        <v>128.5</v>
      </c>
      <c r="H32" s="24">
        <v>0.52</v>
      </c>
      <c r="I32" s="31"/>
      <c r="J32" s="31"/>
      <c r="K32" s="35"/>
    </row>
    <row r="33" spans="2:11" x14ac:dyDescent="0.25">
      <c r="B33" s="8" t="s">
        <v>158</v>
      </c>
      <c r="C33" s="60" t="s">
        <v>159</v>
      </c>
      <c r="D33" s="54" t="s">
        <v>160</v>
      </c>
      <c r="E33" s="6" t="s">
        <v>91</v>
      </c>
      <c r="F33" s="19">
        <v>10000</v>
      </c>
      <c r="G33" s="24">
        <v>127.28</v>
      </c>
      <c r="H33" s="24">
        <v>0.51</v>
      </c>
      <c r="I33" s="31"/>
      <c r="J33" s="31"/>
      <c r="K33" s="35"/>
    </row>
    <row r="34" spans="2:11" x14ac:dyDescent="0.25">
      <c r="B34" s="8" t="s">
        <v>113</v>
      </c>
      <c r="C34" s="60" t="s">
        <v>114</v>
      </c>
      <c r="D34" s="54" t="s">
        <v>115</v>
      </c>
      <c r="E34" s="6" t="s">
        <v>95</v>
      </c>
      <c r="F34" s="19">
        <v>3900</v>
      </c>
      <c r="G34" s="24">
        <v>127.17</v>
      </c>
      <c r="H34" s="24">
        <v>0.51</v>
      </c>
      <c r="I34" s="31"/>
      <c r="J34" s="31"/>
      <c r="K34" s="35"/>
    </row>
    <row r="35" spans="2:11" x14ac:dyDescent="0.25">
      <c r="B35" s="8" t="s">
        <v>161</v>
      </c>
      <c r="C35" s="60" t="s">
        <v>162</v>
      </c>
      <c r="D35" s="54" t="s">
        <v>163</v>
      </c>
      <c r="E35" s="6" t="s">
        <v>164</v>
      </c>
      <c r="F35" s="19">
        <v>4050</v>
      </c>
      <c r="G35" s="24">
        <v>126.43</v>
      </c>
      <c r="H35" s="24">
        <v>0.51</v>
      </c>
      <c r="I35" s="31"/>
      <c r="J35" s="31"/>
      <c r="K35" s="35"/>
    </row>
    <row r="36" spans="2:11" x14ac:dyDescent="0.25">
      <c r="B36" s="8" t="s">
        <v>449</v>
      </c>
      <c r="C36" s="60" t="s">
        <v>450</v>
      </c>
      <c r="D36" s="54" t="s">
        <v>451</v>
      </c>
      <c r="E36" s="6" t="s">
        <v>109</v>
      </c>
      <c r="F36" s="19">
        <v>9309</v>
      </c>
      <c r="G36" s="24">
        <v>125.96</v>
      </c>
      <c r="H36" s="24">
        <v>0.51</v>
      </c>
      <c r="I36" s="31"/>
      <c r="J36" s="31"/>
      <c r="K36" s="35"/>
    </row>
    <row r="37" spans="2:11" x14ac:dyDescent="0.25">
      <c r="B37" s="8" t="s">
        <v>240</v>
      </c>
      <c r="C37" s="60" t="s">
        <v>241</v>
      </c>
      <c r="D37" s="54" t="s">
        <v>242</v>
      </c>
      <c r="E37" s="6" t="s">
        <v>243</v>
      </c>
      <c r="F37" s="19">
        <v>9600</v>
      </c>
      <c r="G37" s="24">
        <v>125.36</v>
      </c>
      <c r="H37" s="24">
        <v>0.51</v>
      </c>
      <c r="I37" s="31"/>
      <c r="J37" s="31"/>
      <c r="K37" s="35"/>
    </row>
    <row r="38" spans="2:11" x14ac:dyDescent="0.25">
      <c r="B38" s="8" t="s">
        <v>2047</v>
      </c>
      <c r="C38" s="60" t="s">
        <v>2048</v>
      </c>
      <c r="D38" s="54" t="s">
        <v>2049</v>
      </c>
      <c r="E38" s="6" t="s">
        <v>533</v>
      </c>
      <c r="F38" s="19">
        <v>25000</v>
      </c>
      <c r="G38" s="24">
        <v>124.28</v>
      </c>
      <c r="H38" s="24">
        <v>0.5</v>
      </c>
      <c r="I38" s="31"/>
      <c r="J38" s="31"/>
      <c r="K38" s="35"/>
    </row>
    <row r="39" spans="2:11" x14ac:dyDescent="0.25">
      <c r="B39" s="8" t="s">
        <v>534</v>
      </c>
      <c r="C39" s="60" t="s">
        <v>535</v>
      </c>
      <c r="D39" s="54" t="s">
        <v>536</v>
      </c>
      <c r="E39" s="6" t="s">
        <v>105</v>
      </c>
      <c r="F39" s="19">
        <v>2000</v>
      </c>
      <c r="G39" s="24">
        <v>123.25</v>
      </c>
      <c r="H39" s="24">
        <v>0.5</v>
      </c>
      <c r="I39" s="31"/>
      <c r="J39" s="31"/>
      <c r="K39" s="35"/>
    </row>
    <row r="40" spans="2:11" x14ac:dyDescent="0.25">
      <c r="B40" s="8" t="s">
        <v>151</v>
      </c>
      <c r="C40" s="60" t="s">
        <v>152</v>
      </c>
      <c r="D40" s="54" t="s">
        <v>153</v>
      </c>
      <c r="E40" s="6" t="s">
        <v>131</v>
      </c>
      <c r="F40" s="19">
        <v>25500</v>
      </c>
      <c r="G40" s="24">
        <v>122.78</v>
      </c>
      <c r="H40" s="24">
        <v>0.49</v>
      </c>
      <c r="I40" s="31"/>
      <c r="J40" s="31"/>
      <c r="K40" s="35"/>
    </row>
    <row r="41" spans="2:11" x14ac:dyDescent="0.25">
      <c r="B41" s="8" t="s">
        <v>136</v>
      </c>
      <c r="C41" s="60" t="s">
        <v>137</v>
      </c>
      <c r="D41" s="54" t="s">
        <v>138</v>
      </c>
      <c r="E41" s="6" t="s">
        <v>139</v>
      </c>
      <c r="F41" s="19">
        <v>21000</v>
      </c>
      <c r="G41" s="24">
        <v>119.9</v>
      </c>
      <c r="H41" s="24">
        <v>0.48</v>
      </c>
      <c r="I41" s="31"/>
      <c r="J41" s="31"/>
      <c r="K41" s="35"/>
    </row>
    <row r="42" spans="2:11" x14ac:dyDescent="0.25">
      <c r="B42" s="8" t="s">
        <v>154</v>
      </c>
      <c r="C42" s="60" t="s">
        <v>155</v>
      </c>
      <c r="D42" s="54" t="s">
        <v>156</v>
      </c>
      <c r="E42" s="6" t="s">
        <v>157</v>
      </c>
      <c r="F42" s="19">
        <v>8800</v>
      </c>
      <c r="G42" s="24">
        <v>115.46</v>
      </c>
      <c r="H42" s="24">
        <v>0.47</v>
      </c>
      <c r="I42" s="31"/>
      <c r="J42" s="31"/>
      <c r="K42" s="35"/>
    </row>
    <row r="43" spans="2:11" x14ac:dyDescent="0.25">
      <c r="B43" s="8" t="s">
        <v>116</v>
      </c>
      <c r="C43" s="60" t="s">
        <v>117</v>
      </c>
      <c r="D43" s="54" t="s">
        <v>118</v>
      </c>
      <c r="E43" s="6" t="s">
        <v>119</v>
      </c>
      <c r="F43" s="19">
        <v>1900</v>
      </c>
      <c r="G43" s="24">
        <v>112.99</v>
      </c>
      <c r="H43" s="24">
        <v>0.46</v>
      </c>
      <c r="I43" s="31"/>
      <c r="J43" s="31"/>
      <c r="K43" s="35"/>
    </row>
    <row r="44" spans="2:11" x14ac:dyDescent="0.25">
      <c r="B44" s="8" t="s">
        <v>140</v>
      </c>
      <c r="C44" s="60" t="s">
        <v>141</v>
      </c>
      <c r="D44" s="54" t="s">
        <v>142</v>
      </c>
      <c r="E44" s="6" t="s">
        <v>91</v>
      </c>
      <c r="F44" s="19">
        <v>11700</v>
      </c>
      <c r="G44" s="24">
        <v>107.65</v>
      </c>
      <c r="H44" s="24">
        <v>0.43</v>
      </c>
      <c r="I44" s="31"/>
      <c r="J44" s="31"/>
      <c r="K44" s="35"/>
    </row>
    <row r="45" spans="2:11" x14ac:dyDescent="0.25">
      <c r="B45" s="8" t="s">
        <v>174</v>
      </c>
      <c r="C45" s="60" t="s">
        <v>175</v>
      </c>
      <c r="D45" s="54" t="s">
        <v>176</v>
      </c>
      <c r="E45" s="6" t="s">
        <v>91</v>
      </c>
      <c r="F45" s="19">
        <v>26000</v>
      </c>
      <c r="G45" s="24">
        <v>106.6</v>
      </c>
      <c r="H45" s="24">
        <v>0.43</v>
      </c>
      <c r="I45" s="31"/>
      <c r="J45" s="31"/>
      <c r="K45" s="35"/>
    </row>
    <row r="46" spans="2:11" x14ac:dyDescent="0.25">
      <c r="B46" s="8" t="s">
        <v>143</v>
      </c>
      <c r="C46" s="60" t="s">
        <v>144</v>
      </c>
      <c r="D46" s="54" t="s">
        <v>145</v>
      </c>
      <c r="E46" s="6" t="s">
        <v>146</v>
      </c>
      <c r="F46" s="19">
        <v>7500</v>
      </c>
      <c r="G46" s="24">
        <v>106.43</v>
      </c>
      <c r="H46" s="24">
        <v>0.43</v>
      </c>
      <c r="I46" s="31"/>
      <c r="J46" s="31"/>
      <c r="K46" s="35"/>
    </row>
    <row r="47" spans="2:11" x14ac:dyDescent="0.25">
      <c r="B47" s="8" t="s">
        <v>177</v>
      </c>
      <c r="C47" s="60" t="s">
        <v>178</v>
      </c>
      <c r="D47" s="54" t="s">
        <v>179</v>
      </c>
      <c r="E47" s="6" t="s">
        <v>180</v>
      </c>
      <c r="F47" s="19">
        <v>400</v>
      </c>
      <c r="G47" s="24">
        <v>105.3</v>
      </c>
      <c r="H47" s="24">
        <v>0.42</v>
      </c>
      <c r="I47" s="31"/>
      <c r="J47" s="31"/>
      <c r="K47" s="35"/>
    </row>
    <row r="48" spans="2:11" x14ac:dyDescent="0.25">
      <c r="B48" s="8" t="s">
        <v>92</v>
      </c>
      <c r="C48" s="60" t="s">
        <v>93</v>
      </c>
      <c r="D48" s="54" t="s">
        <v>94</v>
      </c>
      <c r="E48" s="6" t="s">
        <v>95</v>
      </c>
      <c r="F48" s="19">
        <v>1728</v>
      </c>
      <c r="G48" s="24">
        <v>102.67</v>
      </c>
      <c r="H48" s="24">
        <v>0.41</v>
      </c>
      <c r="I48" s="31"/>
      <c r="J48" s="31"/>
      <c r="K48" s="35"/>
    </row>
    <row r="49" spans="2:11" x14ac:dyDescent="0.25">
      <c r="B49" s="8" t="s">
        <v>147</v>
      </c>
      <c r="C49" s="60" t="s">
        <v>148</v>
      </c>
      <c r="D49" s="54" t="s">
        <v>149</v>
      </c>
      <c r="E49" s="6" t="s">
        <v>150</v>
      </c>
      <c r="F49" s="19">
        <v>43392</v>
      </c>
      <c r="G49" s="24">
        <v>101.97</v>
      </c>
      <c r="H49" s="24">
        <v>0.41</v>
      </c>
      <c r="I49" s="31"/>
      <c r="J49" s="31"/>
      <c r="K49" s="35"/>
    </row>
    <row r="50" spans="2:11" x14ac:dyDescent="0.25">
      <c r="B50" s="8" t="s">
        <v>132</v>
      </c>
      <c r="C50" s="60" t="s">
        <v>133</v>
      </c>
      <c r="D50" s="54" t="s">
        <v>134</v>
      </c>
      <c r="E50" s="6" t="s">
        <v>135</v>
      </c>
      <c r="F50" s="19">
        <v>20000</v>
      </c>
      <c r="G50" s="24">
        <v>101.91</v>
      </c>
      <c r="H50" s="24">
        <v>0.41</v>
      </c>
      <c r="I50" s="31"/>
      <c r="J50" s="31"/>
      <c r="K50" s="35"/>
    </row>
    <row r="51" spans="2:11" x14ac:dyDescent="0.25">
      <c r="B51" s="8" t="s">
        <v>124</v>
      </c>
      <c r="C51" s="60" t="s">
        <v>125</v>
      </c>
      <c r="D51" s="54" t="s">
        <v>126</v>
      </c>
      <c r="E51" s="6" t="s">
        <v>127</v>
      </c>
      <c r="F51" s="19">
        <v>320</v>
      </c>
      <c r="G51" s="24">
        <v>101.68</v>
      </c>
      <c r="H51" s="24">
        <v>0.41</v>
      </c>
      <c r="I51" s="31"/>
      <c r="J51" s="31"/>
      <c r="K51" s="35"/>
    </row>
    <row r="52" spans="2:11" x14ac:dyDescent="0.25">
      <c r="B52" s="8" t="s">
        <v>96</v>
      </c>
      <c r="C52" s="60" t="s">
        <v>97</v>
      </c>
      <c r="D52" s="54" t="s">
        <v>98</v>
      </c>
      <c r="E52" s="6" t="s">
        <v>51</v>
      </c>
      <c r="F52" s="19">
        <v>2500</v>
      </c>
      <c r="G52" s="24">
        <v>100.35</v>
      </c>
      <c r="H52" s="24">
        <v>0.4</v>
      </c>
      <c r="I52" s="31"/>
      <c r="J52" s="31"/>
      <c r="K52" s="35"/>
    </row>
    <row r="53" spans="2:11" x14ac:dyDescent="0.25">
      <c r="B53" s="8" t="s">
        <v>2987</v>
      </c>
      <c r="C53" s="60" t="s">
        <v>2988</v>
      </c>
      <c r="D53" s="54" t="s">
        <v>2989</v>
      </c>
      <c r="E53" s="6" t="s">
        <v>131</v>
      </c>
      <c r="F53" s="19">
        <v>4450</v>
      </c>
      <c r="G53" s="24">
        <v>98.52</v>
      </c>
      <c r="H53" s="24">
        <v>0.4</v>
      </c>
      <c r="I53" s="31"/>
      <c r="J53" s="31"/>
      <c r="K53" s="35"/>
    </row>
    <row r="54" spans="2:11" x14ac:dyDescent="0.25">
      <c r="B54" s="8" t="s">
        <v>2611</v>
      </c>
      <c r="C54" s="60" t="s">
        <v>2612</v>
      </c>
      <c r="D54" s="54" t="s">
        <v>2613</v>
      </c>
      <c r="E54" s="6" t="s">
        <v>109</v>
      </c>
      <c r="F54" s="19">
        <v>1950</v>
      </c>
      <c r="G54" s="24">
        <v>96.63</v>
      </c>
      <c r="H54" s="24">
        <v>0.39</v>
      </c>
      <c r="I54" s="31"/>
      <c r="J54" s="31"/>
      <c r="K54" s="35"/>
    </row>
    <row r="55" spans="2:11" x14ac:dyDescent="0.25">
      <c r="B55" s="8" t="s">
        <v>595</v>
      </c>
      <c r="C55" s="60" t="s">
        <v>596</v>
      </c>
      <c r="D55" s="54" t="s">
        <v>597</v>
      </c>
      <c r="E55" s="6" t="s">
        <v>209</v>
      </c>
      <c r="F55" s="19">
        <v>2400</v>
      </c>
      <c r="G55" s="24">
        <v>94.64</v>
      </c>
      <c r="H55" s="24">
        <v>0.38</v>
      </c>
      <c r="I55" s="31"/>
      <c r="J55" s="31"/>
      <c r="K55" s="35"/>
    </row>
    <row r="56" spans="2:11" x14ac:dyDescent="0.25">
      <c r="B56" s="8" t="s">
        <v>165</v>
      </c>
      <c r="C56" s="60" t="s">
        <v>166</v>
      </c>
      <c r="D56" s="54" t="s">
        <v>167</v>
      </c>
      <c r="E56" s="6" t="s">
        <v>146</v>
      </c>
      <c r="F56" s="19">
        <v>6100</v>
      </c>
      <c r="G56" s="24">
        <v>89.75</v>
      </c>
      <c r="H56" s="24">
        <v>0.36</v>
      </c>
      <c r="I56" s="31"/>
      <c r="J56" s="31"/>
      <c r="K56" s="35"/>
    </row>
    <row r="57" spans="2:11" x14ac:dyDescent="0.25">
      <c r="B57" s="8" t="s">
        <v>627</v>
      </c>
      <c r="C57" s="60" t="s">
        <v>628</v>
      </c>
      <c r="D57" s="54" t="s">
        <v>629</v>
      </c>
      <c r="E57" s="6" t="s">
        <v>146</v>
      </c>
      <c r="F57" s="19">
        <v>17500</v>
      </c>
      <c r="G57" s="24">
        <v>88.22</v>
      </c>
      <c r="H57" s="24">
        <v>0.36</v>
      </c>
      <c r="I57" s="31"/>
      <c r="J57" s="31"/>
      <c r="K57" s="35"/>
    </row>
    <row r="58" spans="2:11" x14ac:dyDescent="0.25">
      <c r="B58" s="8" t="s">
        <v>1996</v>
      </c>
      <c r="C58" s="60" t="s">
        <v>847</v>
      </c>
      <c r="D58" s="54" t="s">
        <v>1997</v>
      </c>
      <c r="E58" s="6" t="s">
        <v>72</v>
      </c>
      <c r="F58" s="19">
        <v>15000</v>
      </c>
      <c r="G58" s="24">
        <v>83.99</v>
      </c>
      <c r="H58" s="24">
        <v>0.34</v>
      </c>
      <c r="I58" s="31"/>
      <c r="J58" s="31"/>
      <c r="K58" s="35"/>
    </row>
    <row r="59" spans="2:11" x14ac:dyDescent="0.25">
      <c r="B59" s="8" t="s">
        <v>931</v>
      </c>
      <c r="C59" s="60" t="s">
        <v>932</v>
      </c>
      <c r="D59" s="54" t="s">
        <v>933</v>
      </c>
      <c r="E59" s="6" t="s">
        <v>139</v>
      </c>
      <c r="F59" s="19">
        <v>137780</v>
      </c>
      <c r="G59" s="24">
        <v>76.67</v>
      </c>
      <c r="H59" s="24">
        <v>0.31</v>
      </c>
      <c r="I59" s="31"/>
      <c r="J59" s="31"/>
      <c r="K59" s="35"/>
    </row>
    <row r="60" spans="2:11" x14ac:dyDescent="0.25">
      <c r="B60" s="8" t="s">
        <v>1098</v>
      </c>
      <c r="C60" s="60" t="s">
        <v>1099</v>
      </c>
      <c r="D60" s="54" t="s">
        <v>1100</v>
      </c>
      <c r="E60" s="6" t="s">
        <v>109</v>
      </c>
      <c r="F60" s="19">
        <v>9300</v>
      </c>
      <c r="G60" s="24">
        <v>72.14</v>
      </c>
      <c r="H60" s="24">
        <v>0.28999999999999998</v>
      </c>
      <c r="I60" s="31"/>
      <c r="J60" s="31"/>
      <c r="K60" s="35"/>
    </row>
    <row r="61" spans="2:11" x14ac:dyDescent="0.25">
      <c r="B61" s="8" t="s">
        <v>513</v>
      </c>
      <c r="C61" s="60" t="s">
        <v>514</v>
      </c>
      <c r="D61" s="54" t="s">
        <v>515</v>
      </c>
      <c r="E61" s="6" t="s">
        <v>180</v>
      </c>
      <c r="F61" s="19">
        <v>8339</v>
      </c>
      <c r="G61" s="24">
        <v>57.4</v>
      </c>
      <c r="H61" s="24">
        <v>0.23</v>
      </c>
      <c r="I61" s="31"/>
      <c r="J61" s="31"/>
      <c r="K61" s="35"/>
    </row>
    <row r="62" spans="2:11" x14ac:dyDescent="0.25">
      <c r="B62" s="8" t="s">
        <v>278</v>
      </c>
      <c r="C62" s="60" t="s">
        <v>279</v>
      </c>
      <c r="D62" s="54" t="s">
        <v>280</v>
      </c>
      <c r="E62" s="6" t="s">
        <v>109</v>
      </c>
      <c r="F62" s="19">
        <v>1299</v>
      </c>
      <c r="G62" s="24">
        <v>47.24</v>
      </c>
      <c r="H62" s="24">
        <v>0.19</v>
      </c>
      <c r="I62" s="31"/>
      <c r="J62" s="31"/>
      <c r="K62" s="35"/>
    </row>
    <row r="63" spans="2:11" x14ac:dyDescent="0.25">
      <c r="B63" s="8" t="s">
        <v>345</v>
      </c>
      <c r="C63" s="60" t="s">
        <v>346</v>
      </c>
      <c r="D63" s="54" t="s">
        <v>347</v>
      </c>
      <c r="E63" s="6" t="s">
        <v>76</v>
      </c>
      <c r="F63" s="19">
        <v>4200</v>
      </c>
      <c r="G63" s="24">
        <v>11.81</v>
      </c>
      <c r="H63" s="24">
        <v>0.05</v>
      </c>
      <c r="I63" s="31"/>
      <c r="J63" s="31"/>
      <c r="K63" s="35"/>
    </row>
    <row r="64" spans="2:11" x14ac:dyDescent="0.25">
      <c r="C64" s="58" t="s">
        <v>185</v>
      </c>
      <c r="D64" s="54"/>
      <c r="E64" s="6"/>
      <c r="F64" s="19"/>
      <c r="G64" s="25">
        <v>9321.69</v>
      </c>
      <c r="H64" s="25">
        <v>37.549999999999997</v>
      </c>
      <c r="I64" s="31"/>
      <c r="J64" s="31"/>
      <c r="K64" s="35"/>
    </row>
    <row r="65" spans="1:11" x14ac:dyDescent="0.25">
      <c r="C65" s="57"/>
      <c r="D65" s="54"/>
      <c r="E65" s="6"/>
      <c r="F65" s="19"/>
      <c r="G65" s="24"/>
      <c r="H65" s="24"/>
      <c r="I65" s="31"/>
      <c r="J65" s="31"/>
      <c r="K65" s="35"/>
    </row>
    <row r="66" spans="1:11" x14ac:dyDescent="0.25">
      <c r="C66" s="58" t="s">
        <v>3</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5</v>
      </c>
      <c r="D70" s="54"/>
      <c r="E70" s="6"/>
      <c r="F70" s="19"/>
      <c r="G70" s="24"/>
      <c r="H70" s="24"/>
      <c r="I70" s="31"/>
      <c r="J70" s="31"/>
      <c r="K70" s="35"/>
    </row>
    <row r="71" spans="1:11" x14ac:dyDescent="0.25">
      <c r="C71" s="59" t="s">
        <v>6</v>
      </c>
      <c r="D71" s="54"/>
      <c r="E71" s="6"/>
      <c r="F71" s="19"/>
      <c r="G71" s="24"/>
      <c r="H71" s="24"/>
      <c r="I71" s="31"/>
      <c r="J71" s="31"/>
      <c r="K71" s="35"/>
    </row>
    <row r="72" spans="1:11" x14ac:dyDescent="0.25">
      <c r="C72" s="59" t="s">
        <v>654</v>
      </c>
      <c r="D72" s="54"/>
      <c r="E72" s="6"/>
      <c r="F72" s="19"/>
      <c r="G72" s="24"/>
      <c r="H72" s="24"/>
      <c r="I72" s="31"/>
      <c r="J72" s="31"/>
      <c r="K72" s="35"/>
    </row>
    <row r="73" spans="1:11" x14ac:dyDescent="0.25">
      <c r="B73" s="8" t="s">
        <v>2999</v>
      </c>
      <c r="C73" s="60" t="s">
        <v>2846</v>
      </c>
      <c r="D73" s="54" t="s">
        <v>3000</v>
      </c>
      <c r="E73" s="6" t="s">
        <v>2848</v>
      </c>
      <c r="F73" s="19">
        <v>100</v>
      </c>
      <c r="G73" s="24">
        <v>997.35</v>
      </c>
      <c r="H73" s="24">
        <v>4.0199999999999996</v>
      </c>
      <c r="I73" s="31">
        <v>7.9187000000000003</v>
      </c>
      <c r="J73" s="31"/>
      <c r="K73" s="35" t="s">
        <v>658</v>
      </c>
    </row>
    <row r="74" spans="1:11" x14ac:dyDescent="0.25">
      <c r="B74" s="8" t="s">
        <v>721</v>
      </c>
      <c r="C74" s="60" t="s">
        <v>722</v>
      </c>
      <c r="D74" s="54" t="s">
        <v>723</v>
      </c>
      <c r="E74" s="6" t="s">
        <v>666</v>
      </c>
      <c r="F74" s="19">
        <v>750</v>
      </c>
      <c r="G74" s="24">
        <v>743.16</v>
      </c>
      <c r="H74" s="24">
        <v>2.99</v>
      </c>
      <c r="I74" s="31">
        <v>8.0175000000000001</v>
      </c>
      <c r="J74" s="31"/>
      <c r="K74" s="35" t="s">
        <v>658</v>
      </c>
    </row>
    <row r="75" spans="1:11" x14ac:dyDescent="0.25">
      <c r="B75" s="8" t="s">
        <v>759</v>
      </c>
      <c r="C75" s="60" t="s">
        <v>241</v>
      </c>
      <c r="D75" s="54" t="s">
        <v>760</v>
      </c>
      <c r="E75" s="6" t="s">
        <v>679</v>
      </c>
      <c r="F75" s="19">
        <v>500</v>
      </c>
      <c r="G75" s="24">
        <v>514.71</v>
      </c>
      <c r="H75" s="24">
        <v>2.0699999999999998</v>
      </c>
      <c r="I75" s="31">
        <v>7.8708999999999998</v>
      </c>
      <c r="J75" s="31"/>
      <c r="K75" s="35" t="s">
        <v>658</v>
      </c>
    </row>
    <row r="76" spans="1:11" x14ac:dyDescent="0.25">
      <c r="B76" s="8" t="s">
        <v>1183</v>
      </c>
      <c r="C76" s="60" t="s">
        <v>668</v>
      </c>
      <c r="D76" s="54" t="s">
        <v>1184</v>
      </c>
      <c r="E76" s="6" t="s">
        <v>666</v>
      </c>
      <c r="F76" s="19">
        <v>500</v>
      </c>
      <c r="G76" s="24">
        <v>506.76</v>
      </c>
      <c r="H76" s="24">
        <v>2.04</v>
      </c>
      <c r="I76" s="31">
        <v>7.9897999999999998</v>
      </c>
      <c r="J76" s="31"/>
      <c r="K76" s="35" t="s">
        <v>658</v>
      </c>
    </row>
    <row r="77" spans="1:11" x14ac:dyDescent="0.25">
      <c r="B77" s="8" t="s">
        <v>3001</v>
      </c>
      <c r="C77" s="60" t="s">
        <v>710</v>
      </c>
      <c r="D77" s="54" t="s">
        <v>3002</v>
      </c>
      <c r="E77" s="6" t="s">
        <v>666</v>
      </c>
      <c r="F77" s="19">
        <v>500</v>
      </c>
      <c r="G77" s="24">
        <v>502.78</v>
      </c>
      <c r="H77" s="24">
        <v>2.0299999999999998</v>
      </c>
      <c r="I77" s="31">
        <v>7.4707999999999997</v>
      </c>
      <c r="J77" s="31"/>
      <c r="K77" s="35" t="s">
        <v>658</v>
      </c>
    </row>
    <row r="78" spans="1:11" x14ac:dyDescent="0.25">
      <c r="B78" s="8" t="s">
        <v>3003</v>
      </c>
      <c r="C78" s="60" t="s">
        <v>719</v>
      </c>
      <c r="D78" s="54" t="s">
        <v>3004</v>
      </c>
      <c r="E78" s="6" t="s">
        <v>666</v>
      </c>
      <c r="F78" s="19">
        <v>500</v>
      </c>
      <c r="G78" s="24">
        <v>501.49</v>
      </c>
      <c r="H78" s="24">
        <v>2.02</v>
      </c>
      <c r="I78" s="31">
        <v>7.625</v>
      </c>
      <c r="J78" s="31"/>
      <c r="K78" s="35" t="s">
        <v>658</v>
      </c>
    </row>
    <row r="79" spans="1:11" x14ac:dyDescent="0.25">
      <c r="B79" s="8" t="s">
        <v>1852</v>
      </c>
      <c r="C79" s="60" t="s">
        <v>166</v>
      </c>
      <c r="D79" s="54" t="s">
        <v>1853</v>
      </c>
      <c r="E79" s="6" t="s">
        <v>690</v>
      </c>
      <c r="F79" s="19">
        <v>500</v>
      </c>
      <c r="G79" s="24">
        <v>499.68</v>
      </c>
      <c r="H79" s="24">
        <v>2.0099999999999998</v>
      </c>
      <c r="I79" s="31">
        <v>7.9249000000000001</v>
      </c>
      <c r="J79" s="31"/>
      <c r="K79" s="35" t="s">
        <v>658</v>
      </c>
    </row>
    <row r="80" spans="1:11" x14ac:dyDescent="0.25">
      <c r="B80" s="8" t="s">
        <v>694</v>
      </c>
      <c r="C80" s="60" t="s">
        <v>695</v>
      </c>
      <c r="D80" s="54" t="s">
        <v>696</v>
      </c>
      <c r="E80" s="6" t="s">
        <v>690</v>
      </c>
      <c r="F80" s="19">
        <v>500</v>
      </c>
      <c r="G80" s="24">
        <v>487.76</v>
      </c>
      <c r="H80" s="24">
        <v>1.97</v>
      </c>
      <c r="I80" s="31">
        <v>8.25</v>
      </c>
      <c r="J80" s="31"/>
      <c r="K80" s="35"/>
    </row>
    <row r="81" spans="2:11" x14ac:dyDescent="0.25">
      <c r="B81" s="8" t="s">
        <v>3005</v>
      </c>
      <c r="C81" s="60" t="s">
        <v>1872</v>
      </c>
      <c r="D81" s="54" t="s">
        <v>3006</v>
      </c>
      <c r="E81" s="6" t="s">
        <v>679</v>
      </c>
      <c r="F81" s="19">
        <v>2</v>
      </c>
      <c r="G81" s="24">
        <v>200.2</v>
      </c>
      <c r="H81" s="24">
        <v>0.81</v>
      </c>
      <c r="I81" s="31">
        <v>8.2749000000000006</v>
      </c>
      <c r="J81" s="31"/>
      <c r="K81" s="35" t="s">
        <v>658</v>
      </c>
    </row>
    <row r="82" spans="2:11" x14ac:dyDescent="0.25">
      <c r="C82" s="58" t="s">
        <v>185</v>
      </c>
      <c r="D82" s="54"/>
      <c r="E82" s="6"/>
      <c r="F82" s="19"/>
      <c r="G82" s="25">
        <v>4953.8900000000003</v>
      </c>
      <c r="H82" s="25">
        <v>19.96</v>
      </c>
      <c r="I82" s="31"/>
      <c r="J82" s="31"/>
      <c r="K82" s="35"/>
    </row>
    <row r="83" spans="2:11" x14ac:dyDescent="0.25">
      <c r="C83" s="57"/>
      <c r="D83" s="54"/>
      <c r="E83" s="6"/>
      <c r="F83" s="19"/>
      <c r="G83" s="24"/>
      <c r="H83" s="24"/>
      <c r="I83" s="31"/>
      <c r="J83" s="31"/>
      <c r="K83" s="35"/>
    </row>
    <row r="84" spans="2:11" x14ac:dyDescent="0.25">
      <c r="C84" s="59" t="s">
        <v>7</v>
      </c>
      <c r="D84" s="54"/>
      <c r="E84" s="6"/>
      <c r="F84" s="19"/>
      <c r="G84" s="24"/>
      <c r="H84" s="24"/>
      <c r="I84" s="31"/>
      <c r="J84" s="31"/>
      <c r="K84" s="35"/>
    </row>
    <row r="85" spans="2:11" x14ac:dyDescent="0.25">
      <c r="B85" s="8" t="s">
        <v>2342</v>
      </c>
      <c r="C85" s="60" t="s">
        <v>86</v>
      </c>
      <c r="D85" s="54" t="s">
        <v>2343</v>
      </c>
      <c r="E85" s="6" t="s">
        <v>1712</v>
      </c>
      <c r="F85" s="19">
        <v>24400</v>
      </c>
      <c r="G85" s="24">
        <v>2.5</v>
      </c>
      <c r="H85" s="24">
        <v>0.01</v>
      </c>
      <c r="I85" s="31">
        <v>8.1479999999999997</v>
      </c>
      <c r="J85" s="31"/>
      <c r="K85" s="35"/>
    </row>
    <row r="86" spans="2:11" x14ac:dyDescent="0.25">
      <c r="C86" s="58" t="s">
        <v>185</v>
      </c>
      <c r="D86" s="54"/>
      <c r="E86" s="6"/>
      <c r="F86" s="19"/>
      <c r="G86" s="25">
        <v>2.5</v>
      </c>
      <c r="H86" s="25">
        <v>0.01</v>
      </c>
      <c r="I86" s="31"/>
      <c r="J86" s="31"/>
      <c r="K86" s="35"/>
    </row>
    <row r="87" spans="2:11" x14ac:dyDescent="0.25">
      <c r="C87" s="57"/>
      <c r="D87" s="54"/>
      <c r="E87" s="6"/>
      <c r="F87" s="19"/>
      <c r="G87" s="24"/>
      <c r="H87" s="24"/>
      <c r="I87" s="31"/>
      <c r="J87" s="31"/>
      <c r="K87" s="35"/>
    </row>
    <row r="88" spans="2:11" x14ac:dyDescent="0.25">
      <c r="C88" s="58" t="s">
        <v>8</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9" t="s">
        <v>9</v>
      </c>
      <c r="D90" s="54"/>
      <c r="E90" s="6"/>
      <c r="F90" s="19"/>
      <c r="G90" s="24"/>
      <c r="H90" s="24"/>
      <c r="I90" s="31"/>
      <c r="J90" s="31"/>
      <c r="K90" s="35"/>
    </row>
    <row r="91" spans="2:11" x14ac:dyDescent="0.25">
      <c r="B91" s="8" t="s">
        <v>2992</v>
      </c>
      <c r="C91" s="60" t="s">
        <v>2993</v>
      </c>
      <c r="D91" s="54" t="s">
        <v>2994</v>
      </c>
      <c r="E91" s="6" t="s">
        <v>196</v>
      </c>
      <c r="F91" s="19">
        <v>2500000</v>
      </c>
      <c r="G91" s="24">
        <v>2570.69</v>
      </c>
      <c r="H91" s="24">
        <v>10.36</v>
      </c>
      <c r="I91" s="31">
        <v>0</v>
      </c>
      <c r="J91" s="31"/>
      <c r="K91" s="35"/>
    </row>
    <row r="92" spans="2:11" x14ac:dyDescent="0.25">
      <c r="C92" s="58" t="s">
        <v>185</v>
      </c>
      <c r="D92" s="54"/>
      <c r="E92" s="6"/>
      <c r="F92" s="19"/>
      <c r="G92" s="25">
        <v>2570.69</v>
      </c>
      <c r="H92" s="25">
        <v>10.36</v>
      </c>
      <c r="I92" s="31"/>
      <c r="J92" s="31"/>
      <c r="K92" s="35"/>
    </row>
    <row r="93" spans="2:11" x14ac:dyDescent="0.25">
      <c r="C93" s="57"/>
      <c r="D93" s="54"/>
      <c r="E93" s="6"/>
      <c r="F93" s="19"/>
      <c r="G93" s="24"/>
      <c r="H93" s="24"/>
      <c r="I93" s="31"/>
      <c r="J93" s="31"/>
      <c r="K93" s="35"/>
    </row>
    <row r="94" spans="2:11" x14ac:dyDescent="0.25">
      <c r="C94" s="59" t="s">
        <v>9</v>
      </c>
      <c r="D94" s="54"/>
      <c r="E94" s="6"/>
      <c r="F94" s="19"/>
      <c r="G94" s="24"/>
      <c r="H94" s="24"/>
      <c r="I94" s="31"/>
      <c r="J94" s="31"/>
      <c r="K94" s="35"/>
    </row>
    <row r="95" spans="2:11" x14ac:dyDescent="0.25">
      <c r="B95" s="8" t="s">
        <v>787</v>
      </c>
      <c r="C95" s="60" t="s">
        <v>788</v>
      </c>
      <c r="D95" s="54" t="s">
        <v>789</v>
      </c>
      <c r="E95" s="6" t="s">
        <v>196</v>
      </c>
      <c r="F95" s="19">
        <v>3000000</v>
      </c>
      <c r="G95" s="24">
        <v>2670.34</v>
      </c>
      <c r="H95" s="24">
        <v>10.76</v>
      </c>
      <c r="I95" s="31">
        <v>7.9546988000000001</v>
      </c>
      <c r="J95" s="31"/>
      <c r="K95" s="35"/>
    </row>
    <row r="96" spans="2:11" x14ac:dyDescent="0.25">
      <c r="B96" s="8" t="s">
        <v>2030</v>
      </c>
      <c r="C96" s="60" t="s">
        <v>2031</v>
      </c>
      <c r="D96" s="54" t="s">
        <v>2032</v>
      </c>
      <c r="E96" s="6" t="s">
        <v>196</v>
      </c>
      <c r="F96" s="19">
        <v>2500000</v>
      </c>
      <c r="G96" s="24">
        <v>2494.9</v>
      </c>
      <c r="H96" s="24">
        <v>10.050000000000001</v>
      </c>
      <c r="I96" s="31">
        <v>7.3345208</v>
      </c>
      <c r="J96" s="31"/>
      <c r="K96" s="35"/>
    </row>
    <row r="97" spans="2:11" x14ac:dyDescent="0.25">
      <c r="B97" s="8" t="s">
        <v>3007</v>
      </c>
      <c r="C97" s="60" t="s">
        <v>3008</v>
      </c>
      <c r="D97" s="54" t="s">
        <v>3009</v>
      </c>
      <c r="E97" s="6" t="s">
        <v>196</v>
      </c>
      <c r="F97" s="19">
        <v>1000000</v>
      </c>
      <c r="G97" s="24">
        <v>908.83</v>
      </c>
      <c r="H97" s="24">
        <v>3.66</v>
      </c>
      <c r="I97" s="31">
        <v>7.9720249000000001</v>
      </c>
      <c r="J97" s="31"/>
      <c r="K97" s="35"/>
    </row>
    <row r="98" spans="2:11" x14ac:dyDescent="0.25">
      <c r="B98" s="8" t="s">
        <v>3010</v>
      </c>
      <c r="C98" s="60" t="s">
        <v>3011</v>
      </c>
      <c r="D98" s="54" t="s">
        <v>3012</v>
      </c>
      <c r="E98" s="6" t="s">
        <v>196</v>
      </c>
      <c r="F98" s="19">
        <v>500000</v>
      </c>
      <c r="G98" s="24">
        <v>474.93</v>
      </c>
      <c r="H98" s="24">
        <v>1.91</v>
      </c>
      <c r="I98" s="31">
        <v>7.9832704999999997</v>
      </c>
      <c r="J98" s="31"/>
      <c r="K98" s="35"/>
    </row>
    <row r="99" spans="2:11" x14ac:dyDescent="0.25">
      <c r="C99" s="58" t="s">
        <v>185</v>
      </c>
      <c r="D99" s="54"/>
      <c r="E99" s="6"/>
      <c r="F99" s="19"/>
      <c r="G99" s="25">
        <v>6549</v>
      </c>
      <c r="H99" s="25">
        <v>26.38</v>
      </c>
      <c r="I99" s="31"/>
      <c r="J99" s="31"/>
      <c r="K99" s="35"/>
    </row>
    <row r="100" spans="2:11" x14ac:dyDescent="0.25">
      <c r="C100" s="57"/>
      <c r="D100" s="54"/>
      <c r="E100" s="6"/>
      <c r="F100" s="19"/>
      <c r="G100" s="24"/>
      <c r="H100" s="24"/>
      <c r="I100" s="31"/>
      <c r="J100" s="31"/>
      <c r="K100" s="35"/>
    </row>
    <row r="101" spans="2:11" x14ac:dyDescent="0.25">
      <c r="C101" s="58" t="s">
        <v>10</v>
      </c>
      <c r="D101" s="54"/>
      <c r="E101" s="6"/>
      <c r="F101" s="19"/>
      <c r="G101" s="24" t="s">
        <v>2</v>
      </c>
      <c r="H101" s="24" t="s">
        <v>2</v>
      </c>
      <c r="I101" s="31"/>
      <c r="J101" s="31"/>
      <c r="K101" s="35"/>
    </row>
    <row r="102" spans="2:11" x14ac:dyDescent="0.25">
      <c r="C102" s="57"/>
      <c r="D102" s="54"/>
      <c r="E102" s="6"/>
      <c r="F102" s="19"/>
      <c r="G102" s="24"/>
      <c r="H102" s="24"/>
      <c r="I102" s="31"/>
      <c r="J102" s="31"/>
      <c r="K102" s="35"/>
    </row>
    <row r="103" spans="2:11" x14ac:dyDescent="0.25">
      <c r="C103" s="58" t="s">
        <v>11</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8" t="s">
        <v>13</v>
      </c>
      <c r="D105" s="54"/>
      <c r="E105" s="6"/>
      <c r="F105" s="19"/>
      <c r="G105" s="24"/>
      <c r="H105" s="24"/>
      <c r="I105" s="31"/>
      <c r="J105" s="31"/>
      <c r="K105" s="35"/>
    </row>
    <row r="106" spans="2:11" x14ac:dyDescent="0.25">
      <c r="C106" s="57"/>
      <c r="D106" s="54"/>
      <c r="E106" s="6"/>
      <c r="F106" s="19"/>
      <c r="G106" s="24"/>
      <c r="H106" s="24"/>
      <c r="I106" s="31"/>
      <c r="J106" s="31"/>
      <c r="K106" s="35"/>
    </row>
    <row r="107" spans="2:11" x14ac:dyDescent="0.25">
      <c r="C107" s="58" t="s">
        <v>14</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8" t="s">
        <v>15</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8" t="s">
        <v>16</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C113" s="58" t="s">
        <v>17</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18</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A117" s="10"/>
      <c r="B117" s="28"/>
      <c r="C117" s="58" t="s">
        <v>19</v>
      </c>
      <c r="D117" s="54"/>
      <c r="E117" s="6"/>
      <c r="F117" s="19"/>
      <c r="G117" s="24"/>
      <c r="H117" s="24"/>
      <c r="I117" s="31"/>
      <c r="J117" s="31"/>
      <c r="K117" s="35"/>
    </row>
    <row r="118" spans="1:11" x14ac:dyDescent="0.25">
      <c r="A118" s="28"/>
      <c r="B118" s="28"/>
      <c r="C118" s="58" t="s">
        <v>20</v>
      </c>
      <c r="D118" s="54"/>
      <c r="E118" s="6"/>
      <c r="F118" s="19"/>
      <c r="G118" s="24" t="s">
        <v>2</v>
      </c>
      <c r="H118" s="24" t="s">
        <v>2</v>
      </c>
      <c r="I118" s="31"/>
      <c r="J118" s="31"/>
      <c r="K118" s="35"/>
    </row>
    <row r="119" spans="1:11" x14ac:dyDescent="0.25">
      <c r="A119" s="28"/>
      <c r="B119" s="28"/>
      <c r="C119" s="58"/>
      <c r="D119" s="54"/>
      <c r="E119" s="6"/>
      <c r="F119" s="19"/>
      <c r="G119" s="24"/>
      <c r="H119" s="24"/>
      <c r="I119" s="31"/>
      <c r="J119" s="31"/>
      <c r="K119" s="35"/>
    </row>
    <row r="120" spans="1:11" x14ac:dyDescent="0.25">
      <c r="A120" s="28"/>
      <c r="B120" s="28"/>
      <c r="C120" s="58" t="s">
        <v>21</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22</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23</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C126" s="59" t="s">
        <v>24</v>
      </c>
      <c r="D126" s="54"/>
      <c r="E126" s="6"/>
      <c r="F126" s="19"/>
      <c r="G126" s="24"/>
      <c r="H126" s="24"/>
      <c r="I126" s="31"/>
      <c r="J126" s="31"/>
      <c r="K126" s="35"/>
    </row>
    <row r="127" spans="1:11" x14ac:dyDescent="0.25">
      <c r="B127" s="8" t="s">
        <v>197</v>
      </c>
      <c r="C127" s="60" t="s">
        <v>198</v>
      </c>
      <c r="D127" s="54"/>
      <c r="E127" s="6"/>
      <c r="F127" s="19"/>
      <c r="G127" s="24">
        <v>900.82</v>
      </c>
      <c r="H127" s="24">
        <v>3.63</v>
      </c>
      <c r="I127" s="31"/>
      <c r="J127" s="31"/>
      <c r="K127" s="35"/>
    </row>
    <row r="128" spans="1:11" x14ac:dyDescent="0.25">
      <c r="C128" s="58" t="s">
        <v>185</v>
      </c>
      <c r="D128" s="54"/>
      <c r="E128" s="6"/>
      <c r="F128" s="19"/>
      <c r="G128" s="25">
        <v>900.82</v>
      </c>
      <c r="H128" s="25">
        <v>3.63</v>
      </c>
      <c r="I128" s="31"/>
      <c r="J128" s="31"/>
      <c r="K128" s="35"/>
    </row>
    <row r="129" spans="1:54" x14ac:dyDescent="0.25">
      <c r="C129" s="57"/>
      <c r="D129" s="54"/>
      <c r="E129" s="6"/>
      <c r="F129" s="19"/>
      <c r="G129" s="24"/>
      <c r="H129" s="24"/>
      <c r="I129" s="31"/>
      <c r="J129" s="31"/>
      <c r="K129" s="35"/>
    </row>
    <row r="130" spans="1:54" x14ac:dyDescent="0.25">
      <c r="A130" s="10"/>
      <c r="B130" s="28"/>
      <c r="C130" s="58" t="s">
        <v>25</v>
      </c>
      <c r="D130" s="54"/>
      <c r="E130" s="6"/>
      <c r="F130" s="19"/>
      <c r="G130" s="24"/>
      <c r="H130" s="24"/>
      <c r="I130" s="31"/>
      <c r="J130" s="31"/>
      <c r="K130" s="35"/>
    </row>
    <row r="131" spans="1:54" s="2" customFormat="1" ht="13.5" x14ac:dyDescent="0.25">
      <c r="A131" s="28"/>
      <c r="B131" s="28"/>
      <c r="C131" s="57" t="s">
        <v>4766</v>
      </c>
      <c r="D131" s="54"/>
      <c r="E131" s="6"/>
      <c r="F131" s="19"/>
      <c r="G131" s="24" t="s">
        <v>2</v>
      </c>
      <c r="H131" s="24" t="s">
        <v>2</v>
      </c>
      <c r="I131" s="31"/>
      <c r="J131" s="31"/>
      <c r="K131" s="35"/>
      <c r="L131" s="3"/>
      <c r="AI131" s="3"/>
      <c r="AV131" s="3"/>
      <c r="AX131" s="3"/>
      <c r="BB131" s="3"/>
    </row>
    <row r="132" spans="1:54" x14ac:dyDescent="0.25">
      <c r="B132" s="8"/>
      <c r="C132" s="60" t="s">
        <v>199</v>
      </c>
      <c r="D132" s="54"/>
      <c r="E132" s="6"/>
      <c r="F132" s="19"/>
      <c r="G132" s="24">
        <v>516.24</v>
      </c>
      <c r="H132" s="24">
        <v>2.11</v>
      </c>
      <c r="I132" s="31"/>
      <c r="J132" s="31"/>
      <c r="K132" s="35"/>
    </row>
    <row r="133" spans="1:54" x14ac:dyDescent="0.25">
      <c r="C133" s="58" t="s">
        <v>185</v>
      </c>
      <c r="D133" s="54"/>
      <c r="E133" s="6"/>
      <c r="F133" s="19"/>
      <c r="G133" s="25">
        <v>516.24</v>
      </c>
      <c r="H133" s="25">
        <v>2.11</v>
      </c>
      <c r="I133" s="31"/>
      <c r="J133" s="31"/>
      <c r="K133" s="35"/>
    </row>
    <row r="134" spans="1:54" x14ac:dyDescent="0.25">
      <c r="C134" s="57"/>
      <c r="D134" s="54"/>
      <c r="E134" s="6"/>
      <c r="F134" s="19"/>
      <c r="G134" s="24"/>
      <c r="H134" s="24"/>
      <c r="I134" s="31"/>
      <c r="J134" s="31"/>
      <c r="K134" s="35"/>
    </row>
    <row r="135" spans="1:54" x14ac:dyDescent="0.25">
      <c r="C135" s="61" t="s">
        <v>200</v>
      </c>
      <c r="D135" s="55"/>
      <c r="E135" s="5"/>
      <c r="F135" s="20"/>
      <c r="G135" s="26">
        <v>24814.83</v>
      </c>
      <c r="H135" s="26">
        <v>99.999999999999986</v>
      </c>
      <c r="I135" s="32"/>
      <c r="J135" s="32"/>
      <c r="K135" s="36"/>
    </row>
    <row r="138" spans="1:54" x14ac:dyDescent="0.25">
      <c r="C138" s="1" t="s">
        <v>201</v>
      </c>
    </row>
    <row r="139" spans="1:54" x14ac:dyDescent="0.25">
      <c r="C139" s="37" t="s">
        <v>202</v>
      </c>
      <c r="D139" s="37"/>
      <c r="E139" s="37"/>
      <c r="F139" s="37"/>
      <c r="G139" s="37"/>
      <c r="H139" s="37"/>
      <c r="I139" s="37"/>
      <c r="J139" s="37"/>
      <c r="K139" s="37"/>
    </row>
    <row r="140" spans="1:54" x14ac:dyDescent="0.25">
      <c r="C140" s="2" t="s">
        <v>203</v>
      </c>
    </row>
    <row r="141" spans="1:54" x14ac:dyDescent="0.25">
      <c r="C141" s="2" t="s">
        <v>204</v>
      </c>
    </row>
    <row r="142" spans="1:54" ht="30" customHeight="1" x14ac:dyDescent="0.25">
      <c r="C142" s="91" t="s">
        <v>205</v>
      </c>
      <c r="D142" s="92"/>
      <c r="E142" s="92"/>
      <c r="F142" s="92"/>
      <c r="G142" s="92"/>
      <c r="H142" s="92"/>
      <c r="I142" s="92"/>
      <c r="J142" s="92"/>
      <c r="K142" s="92"/>
    </row>
    <row r="143" spans="1:54" x14ac:dyDescent="0.25">
      <c r="C143" s="2" t="s">
        <v>206</v>
      </c>
    </row>
    <row r="144" spans="1:54" ht="44.25" customHeight="1" x14ac:dyDescent="0.25">
      <c r="C144" s="93" t="s">
        <v>4830</v>
      </c>
      <c r="D144" s="93"/>
      <c r="E144" s="93"/>
      <c r="F144" s="93"/>
      <c r="G144" s="93"/>
      <c r="H144" s="93"/>
      <c r="I144" s="93"/>
      <c r="J144" s="93"/>
      <c r="K144" s="93"/>
    </row>
    <row r="146" spans="3:5" x14ac:dyDescent="0.25">
      <c r="C146" s="1" t="s">
        <v>4909</v>
      </c>
      <c r="E146" s="88" t="s">
        <v>4910</v>
      </c>
    </row>
    <row r="147" spans="3:5" x14ac:dyDescent="0.25">
      <c r="E147" s="2" t="s">
        <v>4955</v>
      </c>
    </row>
  </sheetData>
  <mergeCells count="2">
    <mergeCell ref="C142:K142"/>
    <mergeCell ref="C144:K144"/>
  </mergeCells>
  <hyperlinks>
    <hyperlink ref="J2" location="'Index'!A1" display="'Index'!A1" xr:uid="{96BAB8CB-8C04-4448-BCE0-41805FF1B4D5}"/>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9FAF7-8868-48F6-88CB-DA3A8F8CA1B9}">
  <sheetPr codeName="Sheet1"/>
  <dimension ref="A1:IV141"/>
  <sheetViews>
    <sheetView showGridLines="0" zoomScale="90" zoomScaleNormal="90" workbookViewId="0">
      <pane ySplit="6" topLeftCell="A12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2863</v>
      </c>
      <c r="J2" s="38" t="s">
        <v>4443</v>
      </c>
    </row>
    <row r="3" spans="1:54" ht="16.5" x14ac:dyDescent="0.3">
      <c r="C3" s="1" t="s">
        <v>28</v>
      </c>
      <c r="D3" s="21" t="s">
        <v>3013</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27982</v>
      </c>
      <c r="G11" s="24">
        <v>204.7</v>
      </c>
      <c r="H11" s="24">
        <v>1.4</v>
      </c>
      <c r="I11" s="31"/>
      <c r="J11" s="31"/>
      <c r="K11" s="35"/>
    </row>
    <row r="12" spans="1:54" x14ac:dyDescent="0.25">
      <c r="B12" s="8" t="s">
        <v>81</v>
      </c>
      <c r="C12" s="60" t="s">
        <v>82</v>
      </c>
      <c r="D12" s="54" t="s">
        <v>83</v>
      </c>
      <c r="E12" s="6" t="s">
        <v>84</v>
      </c>
      <c r="F12" s="19">
        <v>13250</v>
      </c>
      <c r="G12" s="24">
        <v>178.07</v>
      </c>
      <c r="H12" s="24">
        <v>1.22</v>
      </c>
      <c r="I12" s="31"/>
      <c r="J12" s="31"/>
      <c r="K12" s="35"/>
    </row>
    <row r="13" spans="1:54" x14ac:dyDescent="0.25">
      <c r="B13" s="8" t="s">
        <v>41</v>
      </c>
      <c r="C13" s="60" t="s">
        <v>42</v>
      </c>
      <c r="D13" s="54" t="s">
        <v>43</v>
      </c>
      <c r="E13" s="6" t="s">
        <v>44</v>
      </c>
      <c r="F13" s="19">
        <v>13800</v>
      </c>
      <c r="G13" s="24">
        <v>166.41</v>
      </c>
      <c r="H13" s="24">
        <v>1.1399999999999999</v>
      </c>
      <c r="I13" s="31"/>
      <c r="J13" s="31"/>
      <c r="K13" s="35"/>
    </row>
    <row r="14" spans="1:54" x14ac:dyDescent="0.25">
      <c r="B14" s="8" t="s">
        <v>59</v>
      </c>
      <c r="C14" s="60" t="s">
        <v>60</v>
      </c>
      <c r="D14" s="54" t="s">
        <v>61</v>
      </c>
      <c r="E14" s="6" t="s">
        <v>44</v>
      </c>
      <c r="F14" s="19">
        <v>12699</v>
      </c>
      <c r="G14" s="24">
        <v>124.37</v>
      </c>
      <c r="H14" s="24">
        <v>0.85</v>
      </c>
      <c r="I14" s="31"/>
      <c r="J14" s="31"/>
      <c r="K14" s="35"/>
    </row>
    <row r="15" spans="1:54" x14ac:dyDescent="0.25">
      <c r="B15" s="8" t="s">
        <v>55</v>
      </c>
      <c r="C15" s="60" t="s">
        <v>56</v>
      </c>
      <c r="D15" s="54" t="s">
        <v>57</v>
      </c>
      <c r="E15" s="6" t="s">
        <v>58</v>
      </c>
      <c r="F15" s="19">
        <v>3272</v>
      </c>
      <c r="G15" s="24">
        <v>114.65</v>
      </c>
      <c r="H15" s="24">
        <v>0.78</v>
      </c>
      <c r="I15" s="31"/>
      <c r="J15" s="31"/>
      <c r="K15" s="35"/>
    </row>
    <row r="16" spans="1:54" x14ac:dyDescent="0.25">
      <c r="B16" s="8" t="s">
        <v>62</v>
      </c>
      <c r="C16" s="60" t="s">
        <v>63</v>
      </c>
      <c r="D16" s="54" t="s">
        <v>64</v>
      </c>
      <c r="E16" s="6" t="s">
        <v>65</v>
      </c>
      <c r="F16" s="19">
        <v>835</v>
      </c>
      <c r="G16" s="24">
        <v>102.76</v>
      </c>
      <c r="H16" s="24">
        <v>0.7</v>
      </c>
      <c r="I16" s="31"/>
      <c r="J16" s="31"/>
      <c r="K16" s="35"/>
    </row>
    <row r="17" spans="2:11" x14ac:dyDescent="0.25">
      <c r="B17" s="8" t="s">
        <v>48</v>
      </c>
      <c r="C17" s="60" t="s">
        <v>49</v>
      </c>
      <c r="D17" s="54" t="s">
        <v>50</v>
      </c>
      <c r="E17" s="6" t="s">
        <v>51</v>
      </c>
      <c r="F17" s="19">
        <v>8085</v>
      </c>
      <c r="G17" s="24">
        <v>101.11</v>
      </c>
      <c r="H17" s="24">
        <v>0.69</v>
      </c>
      <c r="I17" s="31"/>
      <c r="J17" s="31"/>
      <c r="K17" s="35"/>
    </row>
    <row r="18" spans="2:11" x14ac:dyDescent="0.25">
      <c r="B18" s="8" t="s">
        <v>73</v>
      </c>
      <c r="C18" s="60" t="s">
        <v>74</v>
      </c>
      <c r="D18" s="54" t="s">
        <v>75</v>
      </c>
      <c r="E18" s="6" t="s">
        <v>76</v>
      </c>
      <c r="F18" s="19">
        <v>840</v>
      </c>
      <c r="G18" s="24">
        <v>90.26</v>
      </c>
      <c r="H18" s="24">
        <v>0.62</v>
      </c>
      <c r="I18" s="31"/>
      <c r="J18" s="31"/>
      <c r="K18" s="35"/>
    </row>
    <row r="19" spans="2:11" x14ac:dyDescent="0.25">
      <c r="B19" s="8" t="s">
        <v>2007</v>
      </c>
      <c r="C19" s="60" t="s">
        <v>2008</v>
      </c>
      <c r="D19" s="54" t="s">
        <v>2009</v>
      </c>
      <c r="E19" s="6" t="s">
        <v>150</v>
      </c>
      <c r="F19" s="19">
        <v>68932</v>
      </c>
      <c r="G19" s="24">
        <v>81.93</v>
      </c>
      <c r="H19" s="24">
        <v>0.56000000000000005</v>
      </c>
      <c r="I19" s="31"/>
      <c r="J19" s="31"/>
      <c r="K19" s="35"/>
    </row>
    <row r="20" spans="2:11" x14ac:dyDescent="0.25">
      <c r="B20" s="8" t="s">
        <v>52</v>
      </c>
      <c r="C20" s="60" t="s">
        <v>53</v>
      </c>
      <c r="D20" s="54" t="s">
        <v>54</v>
      </c>
      <c r="E20" s="6" t="s">
        <v>44</v>
      </c>
      <c r="F20" s="19">
        <v>6975</v>
      </c>
      <c r="G20" s="24">
        <v>81</v>
      </c>
      <c r="H20" s="24">
        <v>0.55000000000000004</v>
      </c>
      <c r="I20" s="31"/>
      <c r="J20" s="31"/>
      <c r="K20" s="35"/>
    </row>
    <row r="21" spans="2:11" x14ac:dyDescent="0.25">
      <c r="B21" s="8" t="s">
        <v>66</v>
      </c>
      <c r="C21" s="60" t="s">
        <v>67</v>
      </c>
      <c r="D21" s="54" t="s">
        <v>68</v>
      </c>
      <c r="E21" s="6" t="s">
        <v>44</v>
      </c>
      <c r="F21" s="19">
        <v>20500</v>
      </c>
      <c r="G21" s="24">
        <v>72.45</v>
      </c>
      <c r="H21" s="24">
        <v>0.5</v>
      </c>
      <c r="I21" s="31"/>
      <c r="J21" s="31"/>
      <c r="K21" s="35"/>
    </row>
    <row r="22" spans="2:11" x14ac:dyDescent="0.25">
      <c r="B22" s="8" t="s">
        <v>106</v>
      </c>
      <c r="C22" s="60" t="s">
        <v>107</v>
      </c>
      <c r="D22" s="54" t="s">
        <v>108</v>
      </c>
      <c r="E22" s="6" t="s">
        <v>109</v>
      </c>
      <c r="F22" s="19">
        <v>2040</v>
      </c>
      <c r="G22" s="24">
        <v>65.8</v>
      </c>
      <c r="H22" s="24">
        <v>0.45</v>
      </c>
      <c r="I22" s="31"/>
      <c r="J22" s="31"/>
      <c r="K22" s="35"/>
    </row>
    <row r="23" spans="2:11" x14ac:dyDescent="0.25">
      <c r="B23" s="8" t="s">
        <v>77</v>
      </c>
      <c r="C23" s="60" t="s">
        <v>78</v>
      </c>
      <c r="D23" s="54" t="s">
        <v>79</v>
      </c>
      <c r="E23" s="6" t="s">
        <v>80</v>
      </c>
      <c r="F23" s="19">
        <v>7000</v>
      </c>
      <c r="G23" s="24">
        <v>61.91</v>
      </c>
      <c r="H23" s="24">
        <v>0.42</v>
      </c>
      <c r="I23" s="31"/>
      <c r="J23" s="31"/>
      <c r="K23" s="35"/>
    </row>
    <row r="24" spans="2:11" x14ac:dyDescent="0.25">
      <c r="B24" s="8" t="s">
        <v>85</v>
      </c>
      <c r="C24" s="60" t="s">
        <v>86</v>
      </c>
      <c r="D24" s="54" t="s">
        <v>87</v>
      </c>
      <c r="E24" s="6" t="s">
        <v>65</v>
      </c>
      <c r="F24" s="19">
        <v>1700</v>
      </c>
      <c r="G24" s="24">
        <v>57.18</v>
      </c>
      <c r="H24" s="24">
        <v>0.39</v>
      </c>
      <c r="I24" s="31"/>
      <c r="J24" s="31"/>
      <c r="K24" s="35"/>
    </row>
    <row r="25" spans="2:11" x14ac:dyDescent="0.25">
      <c r="B25" s="8" t="s">
        <v>69</v>
      </c>
      <c r="C25" s="60" t="s">
        <v>70</v>
      </c>
      <c r="D25" s="54" t="s">
        <v>71</v>
      </c>
      <c r="E25" s="6" t="s">
        <v>72</v>
      </c>
      <c r="F25" s="19">
        <v>7100</v>
      </c>
      <c r="G25" s="24">
        <v>56.91</v>
      </c>
      <c r="H25" s="24">
        <v>0.39</v>
      </c>
      <c r="I25" s="31"/>
      <c r="J25" s="31"/>
      <c r="K25" s="35"/>
    </row>
    <row r="26" spans="2:11" x14ac:dyDescent="0.25">
      <c r="B26" s="8" t="s">
        <v>272</v>
      </c>
      <c r="C26" s="60" t="s">
        <v>273</v>
      </c>
      <c r="D26" s="54" t="s">
        <v>274</v>
      </c>
      <c r="E26" s="6" t="s">
        <v>131</v>
      </c>
      <c r="F26" s="19">
        <v>410</v>
      </c>
      <c r="G26" s="24">
        <v>56.45</v>
      </c>
      <c r="H26" s="24">
        <v>0.39</v>
      </c>
      <c r="I26" s="31"/>
      <c r="J26" s="31"/>
      <c r="K26" s="35"/>
    </row>
    <row r="27" spans="2:11" x14ac:dyDescent="0.25">
      <c r="B27" s="8" t="s">
        <v>128</v>
      </c>
      <c r="C27" s="60" t="s">
        <v>129</v>
      </c>
      <c r="D27" s="54" t="s">
        <v>130</v>
      </c>
      <c r="E27" s="6" t="s">
        <v>131</v>
      </c>
      <c r="F27" s="19">
        <v>1300</v>
      </c>
      <c r="G27" s="24">
        <v>49.98</v>
      </c>
      <c r="H27" s="24">
        <v>0.34</v>
      </c>
      <c r="I27" s="31"/>
      <c r="J27" s="31"/>
      <c r="K27" s="35"/>
    </row>
    <row r="28" spans="2:11" x14ac:dyDescent="0.25">
      <c r="B28" s="8" t="s">
        <v>507</v>
      </c>
      <c r="C28" s="60" t="s">
        <v>508</v>
      </c>
      <c r="D28" s="54" t="s">
        <v>509</v>
      </c>
      <c r="E28" s="6" t="s">
        <v>72</v>
      </c>
      <c r="F28" s="19">
        <v>2800</v>
      </c>
      <c r="G28" s="24">
        <v>45.69</v>
      </c>
      <c r="H28" s="24">
        <v>0.31</v>
      </c>
      <c r="I28" s="31"/>
      <c r="J28" s="31"/>
      <c r="K28" s="35"/>
    </row>
    <row r="29" spans="2:11" x14ac:dyDescent="0.25">
      <c r="B29" s="8" t="s">
        <v>88</v>
      </c>
      <c r="C29" s="60" t="s">
        <v>89</v>
      </c>
      <c r="D29" s="54" t="s">
        <v>90</v>
      </c>
      <c r="E29" s="6" t="s">
        <v>91</v>
      </c>
      <c r="F29" s="19">
        <v>1950</v>
      </c>
      <c r="G29" s="24">
        <v>42.22</v>
      </c>
      <c r="H29" s="24">
        <v>0.28999999999999998</v>
      </c>
      <c r="I29" s="31"/>
      <c r="J29" s="31"/>
      <c r="K29" s="35"/>
    </row>
    <row r="30" spans="2:11" x14ac:dyDescent="0.25">
      <c r="B30" s="8" t="s">
        <v>161</v>
      </c>
      <c r="C30" s="60" t="s">
        <v>162</v>
      </c>
      <c r="D30" s="54" t="s">
        <v>163</v>
      </c>
      <c r="E30" s="6" t="s">
        <v>164</v>
      </c>
      <c r="F30" s="19">
        <v>1350</v>
      </c>
      <c r="G30" s="24">
        <v>42.14</v>
      </c>
      <c r="H30" s="24">
        <v>0.28999999999999998</v>
      </c>
      <c r="I30" s="31"/>
      <c r="J30" s="31"/>
      <c r="K30" s="35"/>
    </row>
    <row r="31" spans="2:11" x14ac:dyDescent="0.25">
      <c r="B31" s="8" t="s">
        <v>240</v>
      </c>
      <c r="C31" s="60" t="s">
        <v>241</v>
      </c>
      <c r="D31" s="54" t="s">
        <v>242</v>
      </c>
      <c r="E31" s="6" t="s">
        <v>243</v>
      </c>
      <c r="F31" s="19">
        <v>3100</v>
      </c>
      <c r="G31" s="24">
        <v>40.479999999999997</v>
      </c>
      <c r="H31" s="24">
        <v>0.28000000000000003</v>
      </c>
      <c r="I31" s="31"/>
      <c r="J31" s="31"/>
      <c r="K31" s="35"/>
    </row>
    <row r="32" spans="2:11" x14ac:dyDescent="0.25">
      <c r="B32" s="8" t="s">
        <v>234</v>
      </c>
      <c r="C32" s="60" t="s">
        <v>235</v>
      </c>
      <c r="D32" s="54" t="s">
        <v>236</v>
      </c>
      <c r="E32" s="6" t="s">
        <v>119</v>
      </c>
      <c r="F32" s="19">
        <v>156</v>
      </c>
      <c r="G32" s="24">
        <v>40.43</v>
      </c>
      <c r="H32" s="24">
        <v>0.28000000000000003</v>
      </c>
      <c r="I32" s="31"/>
      <c r="J32" s="31"/>
      <c r="K32" s="35"/>
    </row>
    <row r="33" spans="2:11" x14ac:dyDescent="0.25">
      <c r="B33" s="8" t="s">
        <v>2047</v>
      </c>
      <c r="C33" s="60" t="s">
        <v>2048</v>
      </c>
      <c r="D33" s="54" t="s">
        <v>2049</v>
      </c>
      <c r="E33" s="6" t="s">
        <v>533</v>
      </c>
      <c r="F33" s="19">
        <v>8000</v>
      </c>
      <c r="G33" s="24">
        <v>39.770000000000003</v>
      </c>
      <c r="H33" s="24">
        <v>0.27</v>
      </c>
      <c r="I33" s="31"/>
      <c r="J33" s="31"/>
      <c r="K33" s="35"/>
    </row>
    <row r="34" spans="2:11" x14ac:dyDescent="0.25">
      <c r="B34" s="8" t="s">
        <v>158</v>
      </c>
      <c r="C34" s="60" t="s">
        <v>159</v>
      </c>
      <c r="D34" s="54" t="s">
        <v>160</v>
      </c>
      <c r="E34" s="6" t="s">
        <v>91</v>
      </c>
      <c r="F34" s="19">
        <v>3100</v>
      </c>
      <c r="G34" s="24">
        <v>39.46</v>
      </c>
      <c r="H34" s="24">
        <v>0.27</v>
      </c>
      <c r="I34" s="31"/>
      <c r="J34" s="31"/>
      <c r="K34" s="35"/>
    </row>
    <row r="35" spans="2:11" x14ac:dyDescent="0.25">
      <c r="B35" s="8" t="s">
        <v>113</v>
      </c>
      <c r="C35" s="60" t="s">
        <v>114</v>
      </c>
      <c r="D35" s="54" t="s">
        <v>115</v>
      </c>
      <c r="E35" s="6" t="s">
        <v>95</v>
      </c>
      <c r="F35" s="19">
        <v>1200</v>
      </c>
      <c r="G35" s="24">
        <v>39.130000000000003</v>
      </c>
      <c r="H35" s="24">
        <v>0.27</v>
      </c>
      <c r="I35" s="31"/>
      <c r="J35" s="31"/>
      <c r="K35" s="35"/>
    </row>
    <row r="36" spans="2:11" x14ac:dyDescent="0.25">
      <c r="B36" s="8" t="s">
        <v>102</v>
      </c>
      <c r="C36" s="60" t="s">
        <v>103</v>
      </c>
      <c r="D36" s="54" t="s">
        <v>104</v>
      </c>
      <c r="E36" s="6" t="s">
        <v>105</v>
      </c>
      <c r="F36" s="19">
        <v>3000</v>
      </c>
      <c r="G36" s="24">
        <v>38.549999999999997</v>
      </c>
      <c r="H36" s="24">
        <v>0.26</v>
      </c>
      <c r="I36" s="31"/>
      <c r="J36" s="31"/>
      <c r="K36" s="35"/>
    </row>
    <row r="37" spans="2:11" x14ac:dyDescent="0.25">
      <c r="B37" s="8" t="s">
        <v>136</v>
      </c>
      <c r="C37" s="60" t="s">
        <v>137</v>
      </c>
      <c r="D37" s="54" t="s">
        <v>138</v>
      </c>
      <c r="E37" s="6" t="s">
        <v>139</v>
      </c>
      <c r="F37" s="19">
        <v>6600</v>
      </c>
      <c r="G37" s="24">
        <v>37.68</v>
      </c>
      <c r="H37" s="24">
        <v>0.26</v>
      </c>
      <c r="I37" s="31"/>
      <c r="J37" s="31"/>
      <c r="K37" s="35"/>
    </row>
    <row r="38" spans="2:11" x14ac:dyDescent="0.25">
      <c r="B38" s="8" t="s">
        <v>534</v>
      </c>
      <c r="C38" s="60" t="s">
        <v>535</v>
      </c>
      <c r="D38" s="54" t="s">
        <v>536</v>
      </c>
      <c r="E38" s="6" t="s">
        <v>105</v>
      </c>
      <c r="F38" s="19">
        <v>600</v>
      </c>
      <c r="G38" s="24">
        <v>36.979999999999997</v>
      </c>
      <c r="H38" s="24">
        <v>0.25</v>
      </c>
      <c r="I38" s="31"/>
      <c r="J38" s="31"/>
      <c r="K38" s="35"/>
    </row>
    <row r="39" spans="2:11" x14ac:dyDescent="0.25">
      <c r="B39" s="8" t="s">
        <v>140</v>
      </c>
      <c r="C39" s="60" t="s">
        <v>141</v>
      </c>
      <c r="D39" s="54" t="s">
        <v>142</v>
      </c>
      <c r="E39" s="6" t="s">
        <v>91</v>
      </c>
      <c r="F39" s="19">
        <v>3850</v>
      </c>
      <c r="G39" s="24">
        <v>35.42</v>
      </c>
      <c r="H39" s="24">
        <v>0.24</v>
      </c>
      <c r="I39" s="31"/>
      <c r="J39" s="31"/>
      <c r="K39" s="35"/>
    </row>
    <row r="40" spans="2:11" x14ac:dyDescent="0.25">
      <c r="B40" s="8" t="s">
        <v>171</v>
      </c>
      <c r="C40" s="60" t="s">
        <v>172</v>
      </c>
      <c r="D40" s="54" t="s">
        <v>173</v>
      </c>
      <c r="E40" s="6" t="s">
        <v>139</v>
      </c>
      <c r="F40" s="19">
        <v>8100</v>
      </c>
      <c r="G40" s="24">
        <v>35.159999999999997</v>
      </c>
      <c r="H40" s="24">
        <v>0.24</v>
      </c>
      <c r="I40" s="31"/>
      <c r="J40" s="31"/>
      <c r="K40" s="35"/>
    </row>
    <row r="41" spans="2:11" x14ac:dyDescent="0.25">
      <c r="B41" s="8" t="s">
        <v>116</v>
      </c>
      <c r="C41" s="60" t="s">
        <v>117</v>
      </c>
      <c r="D41" s="54" t="s">
        <v>118</v>
      </c>
      <c r="E41" s="6" t="s">
        <v>119</v>
      </c>
      <c r="F41" s="19">
        <v>580</v>
      </c>
      <c r="G41" s="24">
        <v>34.49</v>
      </c>
      <c r="H41" s="24">
        <v>0.24</v>
      </c>
      <c r="I41" s="31"/>
      <c r="J41" s="31"/>
      <c r="K41" s="35"/>
    </row>
    <row r="42" spans="2:11" x14ac:dyDescent="0.25">
      <c r="B42" s="8" t="s">
        <v>147</v>
      </c>
      <c r="C42" s="60" t="s">
        <v>148</v>
      </c>
      <c r="D42" s="54" t="s">
        <v>149</v>
      </c>
      <c r="E42" s="6" t="s">
        <v>150</v>
      </c>
      <c r="F42" s="19">
        <v>14440</v>
      </c>
      <c r="G42" s="24">
        <v>33.93</v>
      </c>
      <c r="H42" s="24">
        <v>0.23</v>
      </c>
      <c r="I42" s="31"/>
      <c r="J42" s="31"/>
      <c r="K42" s="35"/>
    </row>
    <row r="43" spans="2:11" x14ac:dyDescent="0.25">
      <c r="B43" s="8" t="s">
        <v>92</v>
      </c>
      <c r="C43" s="60" t="s">
        <v>93</v>
      </c>
      <c r="D43" s="54" t="s">
        <v>94</v>
      </c>
      <c r="E43" s="6" t="s">
        <v>95</v>
      </c>
      <c r="F43" s="19">
        <v>568</v>
      </c>
      <c r="G43" s="24">
        <v>33.75</v>
      </c>
      <c r="H43" s="24">
        <v>0.23</v>
      </c>
      <c r="I43" s="31"/>
      <c r="J43" s="31"/>
      <c r="K43" s="35"/>
    </row>
    <row r="44" spans="2:11" x14ac:dyDescent="0.25">
      <c r="B44" s="8" t="s">
        <v>174</v>
      </c>
      <c r="C44" s="60" t="s">
        <v>175</v>
      </c>
      <c r="D44" s="54" t="s">
        <v>176</v>
      </c>
      <c r="E44" s="6" t="s">
        <v>91</v>
      </c>
      <c r="F44" s="19">
        <v>8100</v>
      </c>
      <c r="G44" s="24">
        <v>33.21</v>
      </c>
      <c r="H44" s="24">
        <v>0.23</v>
      </c>
      <c r="I44" s="31"/>
      <c r="J44" s="31"/>
      <c r="K44" s="35"/>
    </row>
    <row r="45" spans="2:11" x14ac:dyDescent="0.25">
      <c r="B45" s="8" t="s">
        <v>2987</v>
      </c>
      <c r="C45" s="60" t="s">
        <v>2988</v>
      </c>
      <c r="D45" s="54" t="s">
        <v>2989</v>
      </c>
      <c r="E45" s="6" t="s">
        <v>131</v>
      </c>
      <c r="F45" s="19">
        <v>1500</v>
      </c>
      <c r="G45" s="24">
        <v>33.21</v>
      </c>
      <c r="H45" s="24">
        <v>0.23</v>
      </c>
      <c r="I45" s="31"/>
      <c r="J45" s="31"/>
      <c r="K45" s="35"/>
    </row>
    <row r="46" spans="2:11" x14ac:dyDescent="0.25">
      <c r="B46" s="8" t="s">
        <v>177</v>
      </c>
      <c r="C46" s="60" t="s">
        <v>178</v>
      </c>
      <c r="D46" s="54" t="s">
        <v>179</v>
      </c>
      <c r="E46" s="6" t="s">
        <v>180</v>
      </c>
      <c r="F46" s="19">
        <v>125</v>
      </c>
      <c r="G46" s="24">
        <v>32.909999999999997</v>
      </c>
      <c r="H46" s="24">
        <v>0.22</v>
      </c>
      <c r="I46" s="31"/>
      <c r="J46" s="31"/>
      <c r="K46" s="35"/>
    </row>
    <row r="47" spans="2:11" x14ac:dyDescent="0.25">
      <c r="B47" s="8" t="s">
        <v>151</v>
      </c>
      <c r="C47" s="60" t="s">
        <v>152</v>
      </c>
      <c r="D47" s="54" t="s">
        <v>153</v>
      </c>
      <c r="E47" s="6" t="s">
        <v>131</v>
      </c>
      <c r="F47" s="19">
        <v>6750</v>
      </c>
      <c r="G47" s="24">
        <v>32.5</v>
      </c>
      <c r="H47" s="24">
        <v>0.22</v>
      </c>
      <c r="I47" s="31"/>
      <c r="J47" s="31"/>
      <c r="K47" s="35"/>
    </row>
    <row r="48" spans="2:11" x14ac:dyDescent="0.25">
      <c r="B48" s="8" t="s">
        <v>143</v>
      </c>
      <c r="C48" s="60" t="s">
        <v>144</v>
      </c>
      <c r="D48" s="54" t="s">
        <v>145</v>
      </c>
      <c r="E48" s="6" t="s">
        <v>146</v>
      </c>
      <c r="F48" s="19">
        <v>2270</v>
      </c>
      <c r="G48" s="24">
        <v>32.21</v>
      </c>
      <c r="H48" s="24">
        <v>0.22</v>
      </c>
      <c r="I48" s="31"/>
      <c r="J48" s="31"/>
      <c r="K48" s="35"/>
    </row>
    <row r="49" spans="2:11" x14ac:dyDescent="0.25">
      <c r="B49" s="8" t="s">
        <v>96</v>
      </c>
      <c r="C49" s="60" t="s">
        <v>97</v>
      </c>
      <c r="D49" s="54" t="s">
        <v>98</v>
      </c>
      <c r="E49" s="6" t="s">
        <v>51</v>
      </c>
      <c r="F49" s="19">
        <v>800</v>
      </c>
      <c r="G49" s="24">
        <v>32.11</v>
      </c>
      <c r="H49" s="24">
        <v>0.22</v>
      </c>
      <c r="I49" s="31"/>
      <c r="J49" s="31"/>
      <c r="K49" s="35"/>
    </row>
    <row r="50" spans="2:11" x14ac:dyDescent="0.25">
      <c r="B50" s="8" t="s">
        <v>449</v>
      </c>
      <c r="C50" s="60" t="s">
        <v>450</v>
      </c>
      <c r="D50" s="54" t="s">
        <v>451</v>
      </c>
      <c r="E50" s="6" t="s">
        <v>109</v>
      </c>
      <c r="F50" s="19">
        <v>2352</v>
      </c>
      <c r="G50" s="24">
        <v>31.82</v>
      </c>
      <c r="H50" s="24">
        <v>0.22</v>
      </c>
      <c r="I50" s="31"/>
      <c r="J50" s="31"/>
      <c r="K50" s="35"/>
    </row>
    <row r="51" spans="2:11" x14ac:dyDescent="0.25">
      <c r="B51" s="8" t="s">
        <v>132</v>
      </c>
      <c r="C51" s="60" t="s">
        <v>133</v>
      </c>
      <c r="D51" s="54" t="s">
        <v>134</v>
      </c>
      <c r="E51" s="6" t="s">
        <v>135</v>
      </c>
      <c r="F51" s="19">
        <v>6000</v>
      </c>
      <c r="G51" s="24">
        <v>30.57</v>
      </c>
      <c r="H51" s="24">
        <v>0.21</v>
      </c>
      <c r="I51" s="31"/>
      <c r="J51" s="31"/>
      <c r="K51" s="35"/>
    </row>
    <row r="52" spans="2:11" x14ac:dyDescent="0.25">
      <c r="B52" s="8" t="s">
        <v>154</v>
      </c>
      <c r="C52" s="60" t="s">
        <v>155</v>
      </c>
      <c r="D52" s="54" t="s">
        <v>156</v>
      </c>
      <c r="E52" s="6" t="s">
        <v>157</v>
      </c>
      <c r="F52" s="19">
        <v>2200</v>
      </c>
      <c r="G52" s="24">
        <v>28.87</v>
      </c>
      <c r="H52" s="24">
        <v>0.2</v>
      </c>
      <c r="I52" s="31"/>
      <c r="J52" s="31"/>
      <c r="K52" s="35"/>
    </row>
    <row r="53" spans="2:11" x14ac:dyDescent="0.25">
      <c r="B53" s="8" t="s">
        <v>627</v>
      </c>
      <c r="C53" s="60" t="s">
        <v>628</v>
      </c>
      <c r="D53" s="54" t="s">
        <v>629</v>
      </c>
      <c r="E53" s="6" t="s">
        <v>146</v>
      </c>
      <c r="F53" s="19">
        <v>5700</v>
      </c>
      <c r="G53" s="24">
        <v>28.73</v>
      </c>
      <c r="H53" s="24">
        <v>0.2</v>
      </c>
      <c r="I53" s="31"/>
      <c r="J53" s="31"/>
      <c r="K53" s="35"/>
    </row>
    <row r="54" spans="2:11" x14ac:dyDescent="0.25">
      <c r="B54" s="8" t="s">
        <v>124</v>
      </c>
      <c r="C54" s="60" t="s">
        <v>125</v>
      </c>
      <c r="D54" s="54" t="s">
        <v>126</v>
      </c>
      <c r="E54" s="6" t="s">
        <v>127</v>
      </c>
      <c r="F54" s="19">
        <v>90</v>
      </c>
      <c r="G54" s="24">
        <v>28.6</v>
      </c>
      <c r="H54" s="24">
        <v>0.2</v>
      </c>
      <c r="I54" s="31"/>
      <c r="J54" s="31"/>
      <c r="K54" s="35"/>
    </row>
    <row r="55" spans="2:11" x14ac:dyDescent="0.25">
      <c r="B55" s="8" t="s">
        <v>595</v>
      </c>
      <c r="C55" s="60" t="s">
        <v>596</v>
      </c>
      <c r="D55" s="54" t="s">
        <v>597</v>
      </c>
      <c r="E55" s="6" t="s">
        <v>209</v>
      </c>
      <c r="F55" s="19">
        <v>720</v>
      </c>
      <c r="G55" s="24">
        <v>28.39</v>
      </c>
      <c r="H55" s="24">
        <v>0.19</v>
      </c>
      <c r="I55" s="31"/>
      <c r="J55" s="31"/>
      <c r="K55" s="35"/>
    </row>
    <row r="56" spans="2:11" x14ac:dyDescent="0.25">
      <c r="B56" s="8" t="s">
        <v>165</v>
      </c>
      <c r="C56" s="60" t="s">
        <v>166</v>
      </c>
      <c r="D56" s="54" t="s">
        <v>167</v>
      </c>
      <c r="E56" s="6" t="s">
        <v>146</v>
      </c>
      <c r="F56" s="19">
        <v>1830</v>
      </c>
      <c r="G56" s="24">
        <v>26.92</v>
      </c>
      <c r="H56" s="24">
        <v>0.18</v>
      </c>
      <c r="I56" s="31"/>
      <c r="J56" s="31"/>
      <c r="K56" s="35"/>
    </row>
    <row r="57" spans="2:11" x14ac:dyDescent="0.25">
      <c r="B57" s="8" t="s">
        <v>1996</v>
      </c>
      <c r="C57" s="60" t="s">
        <v>847</v>
      </c>
      <c r="D57" s="54" t="s">
        <v>1997</v>
      </c>
      <c r="E57" s="6" t="s">
        <v>72</v>
      </c>
      <c r="F57" s="19">
        <v>4600</v>
      </c>
      <c r="G57" s="24">
        <v>25.76</v>
      </c>
      <c r="H57" s="24">
        <v>0.18</v>
      </c>
      <c r="I57" s="31"/>
      <c r="J57" s="31"/>
      <c r="K57" s="35"/>
    </row>
    <row r="58" spans="2:11" x14ac:dyDescent="0.25">
      <c r="B58" s="8" t="s">
        <v>2611</v>
      </c>
      <c r="C58" s="60" t="s">
        <v>2612</v>
      </c>
      <c r="D58" s="54" t="s">
        <v>2613</v>
      </c>
      <c r="E58" s="6" t="s">
        <v>109</v>
      </c>
      <c r="F58" s="19">
        <v>500</v>
      </c>
      <c r="G58" s="24">
        <v>24.78</v>
      </c>
      <c r="H58" s="24">
        <v>0.17</v>
      </c>
      <c r="I58" s="31"/>
      <c r="J58" s="31"/>
      <c r="K58" s="35"/>
    </row>
    <row r="59" spans="2:11" x14ac:dyDescent="0.25">
      <c r="B59" s="8" t="s">
        <v>931</v>
      </c>
      <c r="C59" s="60" t="s">
        <v>932</v>
      </c>
      <c r="D59" s="54" t="s">
        <v>933</v>
      </c>
      <c r="E59" s="6" t="s">
        <v>139</v>
      </c>
      <c r="F59" s="19">
        <v>42164</v>
      </c>
      <c r="G59" s="24">
        <v>23.46</v>
      </c>
      <c r="H59" s="24">
        <v>0.16</v>
      </c>
      <c r="I59" s="31"/>
      <c r="J59" s="31"/>
      <c r="K59" s="35"/>
    </row>
    <row r="60" spans="2:11" x14ac:dyDescent="0.25">
      <c r="B60" s="8" t="s">
        <v>513</v>
      </c>
      <c r="C60" s="60" t="s">
        <v>514</v>
      </c>
      <c r="D60" s="54" t="s">
        <v>515</v>
      </c>
      <c r="E60" s="6" t="s">
        <v>180</v>
      </c>
      <c r="F60" s="19">
        <v>2670</v>
      </c>
      <c r="G60" s="24">
        <v>18.38</v>
      </c>
      <c r="H60" s="24">
        <v>0.13</v>
      </c>
      <c r="I60" s="31"/>
      <c r="J60" s="31"/>
      <c r="K60" s="35"/>
    </row>
    <row r="61" spans="2:11" x14ac:dyDescent="0.25">
      <c r="B61" s="8" t="s">
        <v>1098</v>
      </c>
      <c r="C61" s="60" t="s">
        <v>1099</v>
      </c>
      <c r="D61" s="54" t="s">
        <v>1100</v>
      </c>
      <c r="E61" s="6" t="s">
        <v>109</v>
      </c>
      <c r="F61" s="19">
        <v>2000</v>
      </c>
      <c r="G61" s="24">
        <v>15.51</v>
      </c>
      <c r="H61" s="24">
        <v>0.11</v>
      </c>
      <c r="I61" s="31"/>
      <c r="J61" s="31"/>
      <c r="K61" s="35"/>
    </row>
    <row r="62" spans="2:11" x14ac:dyDescent="0.25">
      <c r="B62" s="8" t="s">
        <v>278</v>
      </c>
      <c r="C62" s="60" t="s">
        <v>279</v>
      </c>
      <c r="D62" s="54" t="s">
        <v>280</v>
      </c>
      <c r="E62" s="6" t="s">
        <v>109</v>
      </c>
      <c r="F62" s="19">
        <v>311</v>
      </c>
      <c r="G62" s="24">
        <v>11.31</v>
      </c>
      <c r="H62" s="24">
        <v>0.08</v>
      </c>
      <c r="I62" s="31"/>
      <c r="J62" s="31"/>
      <c r="K62" s="35"/>
    </row>
    <row r="63" spans="2:11" x14ac:dyDescent="0.25">
      <c r="B63" s="8" t="s">
        <v>345</v>
      </c>
      <c r="C63" s="60" t="s">
        <v>346</v>
      </c>
      <c r="D63" s="54" t="s">
        <v>347</v>
      </c>
      <c r="E63" s="6" t="s">
        <v>76</v>
      </c>
      <c r="F63" s="19">
        <v>1300</v>
      </c>
      <c r="G63" s="24">
        <v>3.65</v>
      </c>
      <c r="H63" s="24">
        <v>0.02</v>
      </c>
      <c r="I63" s="31"/>
      <c r="J63" s="31"/>
      <c r="K63" s="35"/>
    </row>
    <row r="64" spans="2:11" x14ac:dyDescent="0.25">
      <c r="C64" s="58" t="s">
        <v>185</v>
      </c>
      <c r="D64" s="54"/>
      <c r="E64" s="6"/>
      <c r="F64" s="19"/>
      <c r="G64" s="25">
        <v>2804.12</v>
      </c>
      <c r="H64" s="25">
        <v>19.190000000000001</v>
      </c>
      <c r="I64" s="31"/>
      <c r="J64" s="31"/>
      <c r="K64" s="35"/>
    </row>
    <row r="65" spans="1:11" x14ac:dyDescent="0.25">
      <c r="C65" s="57"/>
      <c r="D65" s="54"/>
      <c r="E65" s="6"/>
      <c r="F65" s="19"/>
      <c r="G65" s="24"/>
      <c r="H65" s="24"/>
      <c r="I65" s="31"/>
      <c r="J65" s="31"/>
      <c r="K65" s="35"/>
    </row>
    <row r="66" spans="1:11" x14ac:dyDescent="0.25">
      <c r="C66" s="58" t="s">
        <v>3</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5</v>
      </c>
      <c r="D70" s="54"/>
      <c r="E70" s="6"/>
      <c r="F70" s="19"/>
      <c r="G70" s="24"/>
      <c r="H70" s="24"/>
      <c r="I70" s="31"/>
      <c r="J70" s="31"/>
      <c r="K70" s="35"/>
    </row>
    <row r="71" spans="1:11" x14ac:dyDescent="0.25">
      <c r="C71" s="59" t="s">
        <v>6</v>
      </c>
      <c r="D71" s="54"/>
      <c r="E71" s="6"/>
      <c r="F71" s="19"/>
      <c r="G71" s="24"/>
      <c r="H71" s="24"/>
      <c r="I71" s="31"/>
      <c r="J71" s="31"/>
      <c r="K71" s="35"/>
    </row>
    <row r="72" spans="1:11" x14ac:dyDescent="0.25">
      <c r="C72" s="59" t="s">
        <v>654</v>
      </c>
      <c r="D72" s="54"/>
      <c r="E72" s="6"/>
      <c r="F72" s="19"/>
      <c r="G72" s="24"/>
      <c r="H72" s="24"/>
      <c r="I72" s="31"/>
      <c r="J72" s="31"/>
      <c r="K72" s="35"/>
    </row>
    <row r="73" spans="1:11" x14ac:dyDescent="0.25">
      <c r="B73" s="8" t="s">
        <v>2999</v>
      </c>
      <c r="C73" s="60" t="s">
        <v>2846</v>
      </c>
      <c r="D73" s="54" t="s">
        <v>3000</v>
      </c>
      <c r="E73" s="6" t="s">
        <v>2848</v>
      </c>
      <c r="F73" s="19">
        <v>100</v>
      </c>
      <c r="G73" s="24">
        <v>997.35</v>
      </c>
      <c r="H73" s="24">
        <v>6.82</v>
      </c>
      <c r="I73" s="31">
        <v>7.9187000000000003</v>
      </c>
      <c r="J73" s="31"/>
      <c r="K73" s="35" t="s">
        <v>658</v>
      </c>
    </row>
    <row r="74" spans="1:11" x14ac:dyDescent="0.25">
      <c r="B74" s="8" t="s">
        <v>721</v>
      </c>
      <c r="C74" s="60" t="s">
        <v>722</v>
      </c>
      <c r="D74" s="54" t="s">
        <v>723</v>
      </c>
      <c r="E74" s="6" t="s">
        <v>666</v>
      </c>
      <c r="F74" s="19">
        <v>750</v>
      </c>
      <c r="G74" s="24">
        <v>743.16</v>
      </c>
      <c r="H74" s="24">
        <v>5.08</v>
      </c>
      <c r="I74" s="31">
        <v>8.0175000000000001</v>
      </c>
      <c r="J74" s="31"/>
      <c r="K74" s="35" t="s">
        <v>658</v>
      </c>
    </row>
    <row r="75" spans="1:11" x14ac:dyDescent="0.25">
      <c r="B75" s="8" t="s">
        <v>759</v>
      </c>
      <c r="C75" s="60" t="s">
        <v>241</v>
      </c>
      <c r="D75" s="54" t="s">
        <v>760</v>
      </c>
      <c r="E75" s="6" t="s">
        <v>679</v>
      </c>
      <c r="F75" s="19">
        <v>500</v>
      </c>
      <c r="G75" s="24">
        <v>514.71</v>
      </c>
      <c r="H75" s="24">
        <v>3.52</v>
      </c>
      <c r="I75" s="31">
        <v>7.8708999999999998</v>
      </c>
      <c r="J75" s="31"/>
      <c r="K75" s="35" t="s">
        <v>658</v>
      </c>
    </row>
    <row r="76" spans="1:11" x14ac:dyDescent="0.25">
      <c r="B76" s="8" t="s">
        <v>1183</v>
      </c>
      <c r="C76" s="60" t="s">
        <v>668</v>
      </c>
      <c r="D76" s="54" t="s">
        <v>1184</v>
      </c>
      <c r="E76" s="6" t="s">
        <v>666</v>
      </c>
      <c r="F76" s="19">
        <v>500</v>
      </c>
      <c r="G76" s="24">
        <v>506.76</v>
      </c>
      <c r="H76" s="24">
        <v>3.46</v>
      </c>
      <c r="I76" s="31">
        <v>7.9897999999999998</v>
      </c>
      <c r="J76" s="31"/>
      <c r="K76" s="35" t="s">
        <v>658</v>
      </c>
    </row>
    <row r="77" spans="1:11" x14ac:dyDescent="0.25">
      <c r="B77" s="8" t="s">
        <v>3003</v>
      </c>
      <c r="C77" s="60" t="s">
        <v>719</v>
      </c>
      <c r="D77" s="54" t="s">
        <v>3004</v>
      </c>
      <c r="E77" s="6" t="s">
        <v>666</v>
      </c>
      <c r="F77" s="19">
        <v>500</v>
      </c>
      <c r="G77" s="24">
        <v>501.49</v>
      </c>
      <c r="H77" s="24">
        <v>3.43</v>
      </c>
      <c r="I77" s="31">
        <v>7.625</v>
      </c>
      <c r="J77" s="31"/>
      <c r="K77" s="35" t="s">
        <v>658</v>
      </c>
    </row>
    <row r="78" spans="1:11" x14ac:dyDescent="0.25">
      <c r="B78" s="8" t="s">
        <v>1852</v>
      </c>
      <c r="C78" s="60" t="s">
        <v>166</v>
      </c>
      <c r="D78" s="54" t="s">
        <v>1853</v>
      </c>
      <c r="E78" s="6" t="s">
        <v>690</v>
      </c>
      <c r="F78" s="19">
        <v>500</v>
      </c>
      <c r="G78" s="24">
        <v>499.68</v>
      </c>
      <c r="H78" s="24">
        <v>3.42</v>
      </c>
      <c r="I78" s="31">
        <v>7.9249000000000001</v>
      </c>
      <c r="J78" s="31"/>
      <c r="K78" s="35" t="s">
        <v>658</v>
      </c>
    </row>
    <row r="79" spans="1:11" x14ac:dyDescent="0.25">
      <c r="B79" s="8" t="s">
        <v>694</v>
      </c>
      <c r="C79" s="60" t="s">
        <v>695</v>
      </c>
      <c r="D79" s="54" t="s">
        <v>696</v>
      </c>
      <c r="E79" s="6" t="s">
        <v>690</v>
      </c>
      <c r="F79" s="19">
        <v>500</v>
      </c>
      <c r="G79" s="24">
        <v>487.76</v>
      </c>
      <c r="H79" s="24">
        <v>3.33</v>
      </c>
      <c r="I79" s="31">
        <v>8.25</v>
      </c>
      <c r="J79" s="31"/>
      <c r="K79" s="35"/>
    </row>
    <row r="80" spans="1:11" x14ac:dyDescent="0.25">
      <c r="B80" s="8" t="s">
        <v>3005</v>
      </c>
      <c r="C80" s="60" t="s">
        <v>1872</v>
      </c>
      <c r="D80" s="54" t="s">
        <v>3006</v>
      </c>
      <c r="E80" s="6" t="s">
        <v>679</v>
      </c>
      <c r="F80" s="19">
        <v>4</v>
      </c>
      <c r="G80" s="24">
        <v>400.41</v>
      </c>
      <c r="H80" s="24">
        <v>2.74</v>
      </c>
      <c r="I80" s="31">
        <v>8.2749000000000006</v>
      </c>
      <c r="J80" s="31"/>
      <c r="K80" s="35" t="s">
        <v>658</v>
      </c>
    </row>
    <row r="81" spans="2:11" x14ac:dyDescent="0.25">
      <c r="C81" s="58" t="s">
        <v>185</v>
      </c>
      <c r="D81" s="54"/>
      <c r="E81" s="6"/>
      <c r="F81" s="19"/>
      <c r="G81" s="25">
        <v>4651.32</v>
      </c>
      <c r="H81" s="25">
        <v>31.8</v>
      </c>
      <c r="I81" s="31"/>
      <c r="J81" s="31"/>
      <c r="K81" s="35"/>
    </row>
    <row r="82" spans="2:11" x14ac:dyDescent="0.25">
      <c r="C82" s="57"/>
      <c r="D82" s="54"/>
      <c r="E82" s="6"/>
      <c r="F82" s="19"/>
      <c r="G82" s="24"/>
      <c r="H82" s="24"/>
      <c r="I82" s="31"/>
      <c r="J82" s="31"/>
      <c r="K82" s="35"/>
    </row>
    <row r="83" spans="2:11" x14ac:dyDescent="0.25">
      <c r="C83" s="59" t="s">
        <v>7</v>
      </c>
      <c r="D83" s="54"/>
      <c r="E83" s="6"/>
      <c r="F83" s="19"/>
      <c r="G83" s="24"/>
      <c r="H83" s="24"/>
      <c r="I83" s="31"/>
      <c r="J83" s="31"/>
      <c r="K83" s="35"/>
    </row>
    <row r="84" spans="2:11" x14ac:dyDescent="0.25">
      <c r="B84" s="8" t="s">
        <v>2342</v>
      </c>
      <c r="C84" s="60" t="s">
        <v>86</v>
      </c>
      <c r="D84" s="54" t="s">
        <v>2343</v>
      </c>
      <c r="E84" s="6" t="s">
        <v>1712</v>
      </c>
      <c r="F84" s="19">
        <v>8000</v>
      </c>
      <c r="G84" s="24">
        <v>0.82</v>
      </c>
      <c r="H84" s="24">
        <v>0.01</v>
      </c>
      <c r="I84" s="31">
        <v>8.1479999999999997</v>
      </c>
      <c r="J84" s="31"/>
      <c r="K84" s="35"/>
    </row>
    <row r="85" spans="2:11" x14ac:dyDescent="0.25">
      <c r="C85" s="58" t="s">
        <v>185</v>
      </c>
      <c r="D85" s="54"/>
      <c r="E85" s="6"/>
      <c r="F85" s="19"/>
      <c r="G85" s="25">
        <v>0.82</v>
      </c>
      <c r="H85" s="25">
        <v>0.01</v>
      </c>
      <c r="I85" s="31"/>
      <c r="J85" s="31"/>
      <c r="K85" s="35"/>
    </row>
    <row r="86" spans="2:11" x14ac:dyDescent="0.25">
      <c r="C86" s="57"/>
      <c r="D86" s="54"/>
      <c r="E86" s="6"/>
      <c r="F86" s="19"/>
      <c r="G86" s="24"/>
      <c r="H86" s="24"/>
      <c r="I86" s="31"/>
      <c r="J86" s="31"/>
      <c r="K86" s="35"/>
    </row>
    <row r="87" spans="2:11" x14ac:dyDescent="0.25">
      <c r="C87" s="58" t="s">
        <v>8</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9" t="s">
        <v>9</v>
      </c>
      <c r="D89" s="54"/>
      <c r="E89" s="6"/>
      <c r="F89" s="19"/>
      <c r="G89" s="24"/>
      <c r="H89" s="24"/>
      <c r="I89" s="31"/>
      <c r="J89" s="31"/>
      <c r="K89" s="35"/>
    </row>
    <row r="90" spans="2:11" x14ac:dyDescent="0.25">
      <c r="B90" s="8" t="s">
        <v>787</v>
      </c>
      <c r="C90" s="60" t="s">
        <v>788</v>
      </c>
      <c r="D90" s="54" t="s">
        <v>789</v>
      </c>
      <c r="E90" s="6" t="s">
        <v>196</v>
      </c>
      <c r="F90" s="19">
        <v>3000000</v>
      </c>
      <c r="G90" s="24">
        <v>2670.34</v>
      </c>
      <c r="H90" s="24">
        <v>18.260000000000002</v>
      </c>
      <c r="I90" s="31">
        <v>7.9546988000000001</v>
      </c>
      <c r="J90" s="31"/>
      <c r="K90" s="35"/>
    </row>
    <row r="91" spans="2:11" x14ac:dyDescent="0.25">
      <c r="B91" s="8" t="s">
        <v>2030</v>
      </c>
      <c r="C91" s="60" t="s">
        <v>2031</v>
      </c>
      <c r="D91" s="54" t="s">
        <v>2032</v>
      </c>
      <c r="E91" s="6" t="s">
        <v>196</v>
      </c>
      <c r="F91" s="19">
        <v>1000000</v>
      </c>
      <c r="G91" s="24">
        <v>997.96</v>
      </c>
      <c r="H91" s="24">
        <v>6.82</v>
      </c>
      <c r="I91" s="31">
        <v>7.3345208</v>
      </c>
      <c r="J91" s="31"/>
      <c r="K91" s="35"/>
    </row>
    <row r="92" spans="2:11" x14ac:dyDescent="0.25">
      <c r="B92" s="8" t="s">
        <v>3010</v>
      </c>
      <c r="C92" s="60" t="s">
        <v>3011</v>
      </c>
      <c r="D92" s="54" t="s">
        <v>3012</v>
      </c>
      <c r="E92" s="6" t="s">
        <v>196</v>
      </c>
      <c r="F92" s="19">
        <v>1000000</v>
      </c>
      <c r="G92" s="24">
        <v>949.86</v>
      </c>
      <c r="H92" s="24">
        <v>6.49</v>
      </c>
      <c r="I92" s="31">
        <v>7.9832704999999997</v>
      </c>
      <c r="J92" s="31"/>
      <c r="K92" s="35"/>
    </row>
    <row r="93" spans="2:11" x14ac:dyDescent="0.25">
      <c r="B93" s="8" t="s">
        <v>3007</v>
      </c>
      <c r="C93" s="60" t="s">
        <v>3008</v>
      </c>
      <c r="D93" s="54" t="s">
        <v>3009</v>
      </c>
      <c r="E93" s="6" t="s">
        <v>196</v>
      </c>
      <c r="F93" s="19">
        <v>1000000</v>
      </c>
      <c r="G93" s="24">
        <v>908.83</v>
      </c>
      <c r="H93" s="24">
        <v>6.21</v>
      </c>
      <c r="I93" s="31">
        <v>7.9720249000000001</v>
      </c>
      <c r="J93" s="31"/>
      <c r="K93" s="35"/>
    </row>
    <row r="94" spans="2:11" x14ac:dyDescent="0.25">
      <c r="C94" s="58" t="s">
        <v>185</v>
      </c>
      <c r="D94" s="54"/>
      <c r="E94" s="6"/>
      <c r="F94" s="19"/>
      <c r="G94" s="25">
        <v>5526.99</v>
      </c>
      <c r="H94" s="25">
        <v>37.78</v>
      </c>
      <c r="I94" s="31"/>
      <c r="J94" s="31"/>
      <c r="K94" s="35"/>
    </row>
    <row r="95" spans="2:11" x14ac:dyDescent="0.25">
      <c r="C95" s="57"/>
      <c r="D95" s="54"/>
      <c r="E95" s="6"/>
      <c r="F95" s="19"/>
      <c r="G95" s="24"/>
      <c r="H95" s="24"/>
      <c r="I95" s="31"/>
      <c r="J95" s="31"/>
      <c r="K95" s="35"/>
    </row>
    <row r="96" spans="2:11" x14ac:dyDescent="0.25">
      <c r="C96" s="58" t="s">
        <v>10</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11</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13</v>
      </c>
      <c r="D100" s="54"/>
      <c r="E100" s="6"/>
      <c r="F100" s="19"/>
      <c r="G100" s="24"/>
      <c r="H100" s="24"/>
      <c r="I100" s="31"/>
      <c r="J100" s="31"/>
      <c r="K100" s="35"/>
    </row>
    <row r="101" spans="1:11" x14ac:dyDescent="0.25">
      <c r="C101" s="57"/>
      <c r="D101" s="54"/>
      <c r="E101" s="6"/>
      <c r="F101" s="19"/>
      <c r="G101" s="24"/>
      <c r="H101" s="24"/>
      <c r="I101" s="31"/>
      <c r="J101" s="31"/>
      <c r="K101" s="35"/>
    </row>
    <row r="102" spans="1:11" x14ac:dyDescent="0.25">
      <c r="C102" s="58" t="s">
        <v>14</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15</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16</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17</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C110" s="58" t="s">
        <v>18</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A112" s="10"/>
      <c r="B112" s="28"/>
      <c r="C112" s="58" t="s">
        <v>19</v>
      </c>
      <c r="D112" s="54"/>
      <c r="E112" s="6"/>
      <c r="F112" s="19"/>
      <c r="G112" s="24"/>
      <c r="H112" s="24"/>
      <c r="I112" s="31"/>
      <c r="J112" s="31"/>
      <c r="K112" s="35"/>
    </row>
    <row r="113" spans="1:54" x14ac:dyDescent="0.25">
      <c r="A113" s="28"/>
      <c r="B113" s="28"/>
      <c r="C113" s="58" t="s">
        <v>20</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21</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22</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23</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C121" s="59" t="s">
        <v>24</v>
      </c>
      <c r="D121" s="54"/>
      <c r="E121" s="6"/>
      <c r="F121" s="19"/>
      <c r="G121" s="24"/>
      <c r="H121" s="24"/>
      <c r="I121" s="31"/>
      <c r="J121" s="31"/>
      <c r="K121" s="35"/>
    </row>
    <row r="122" spans="1:54" x14ac:dyDescent="0.25">
      <c r="B122" s="8" t="s">
        <v>197</v>
      </c>
      <c r="C122" s="60" t="s">
        <v>198</v>
      </c>
      <c r="D122" s="54"/>
      <c r="E122" s="6"/>
      <c r="F122" s="19"/>
      <c r="G122" s="24">
        <v>1356.99</v>
      </c>
      <c r="H122" s="24">
        <v>9.2799999999999994</v>
      </c>
      <c r="I122" s="31"/>
      <c r="J122" s="31"/>
      <c r="K122" s="35"/>
    </row>
    <row r="123" spans="1:54" x14ac:dyDescent="0.25">
      <c r="C123" s="58" t="s">
        <v>185</v>
      </c>
      <c r="D123" s="54"/>
      <c r="E123" s="6"/>
      <c r="F123" s="19"/>
      <c r="G123" s="25">
        <v>1356.99</v>
      </c>
      <c r="H123" s="25">
        <v>9.2799999999999994</v>
      </c>
      <c r="I123" s="31"/>
      <c r="J123" s="31"/>
      <c r="K123" s="35"/>
    </row>
    <row r="124" spans="1:54" x14ac:dyDescent="0.25">
      <c r="C124" s="57"/>
      <c r="D124" s="54"/>
      <c r="E124" s="6"/>
      <c r="F124" s="19"/>
      <c r="G124" s="24"/>
      <c r="H124" s="24"/>
      <c r="I124" s="31"/>
      <c r="J124" s="31"/>
      <c r="K124" s="35"/>
    </row>
    <row r="125" spans="1:54" x14ac:dyDescent="0.25">
      <c r="A125" s="10"/>
      <c r="B125" s="28"/>
      <c r="C125" s="58" t="s">
        <v>25</v>
      </c>
      <c r="D125" s="54"/>
      <c r="E125" s="6"/>
      <c r="F125" s="19"/>
      <c r="G125" s="24"/>
      <c r="H125" s="24"/>
      <c r="I125" s="31"/>
      <c r="J125" s="31"/>
      <c r="K125" s="35"/>
    </row>
    <row r="126" spans="1:54" s="2" customFormat="1" ht="13.5" x14ac:dyDescent="0.25">
      <c r="A126" s="28"/>
      <c r="B126" s="28"/>
      <c r="C126" s="57" t="s">
        <v>4766</v>
      </c>
      <c r="D126" s="54"/>
      <c r="E126" s="6"/>
      <c r="F126" s="19"/>
      <c r="G126" s="24" t="s">
        <v>2</v>
      </c>
      <c r="H126" s="24" t="s">
        <v>2</v>
      </c>
      <c r="I126" s="31"/>
      <c r="J126" s="31"/>
      <c r="K126" s="35"/>
      <c r="L126" s="3"/>
      <c r="AI126" s="3"/>
      <c r="AV126" s="3"/>
      <c r="AX126" s="3"/>
      <c r="BB126" s="3"/>
    </row>
    <row r="127" spans="1:54" x14ac:dyDescent="0.25">
      <c r="B127" s="8"/>
      <c r="C127" s="60" t="s">
        <v>199</v>
      </c>
      <c r="D127" s="54"/>
      <c r="E127" s="6"/>
      <c r="F127" s="19"/>
      <c r="G127" s="24">
        <v>286.48</v>
      </c>
      <c r="H127" s="24">
        <v>1.94</v>
      </c>
      <c r="I127" s="31"/>
      <c r="J127" s="31"/>
      <c r="K127" s="35"/>
    </row>
    <row r="128" spans="1:54" x14ac:dyDescent="0.25">
      <c r="C128" s="58" t="s">
        <v>185</v>
      </c>
      <c r="D128" s="54"/>
      <c r="E128" s="6"/>
      <c r="F128" s="19"/>
      <c r="G128" s="25">
        <v>286.48</v>
      </c>
      <c r="H128" s="25">
        <v>1.94</v>
      </c>
      <c r="I128" s="31"/>
      <c r="J128" s="31"/>
      <c r="K128" s="35"/>
    </row>
    <row r="129" spans="3:11" x14ac:dyDescent="0.25">
      <c r="C129" s="57"/>
      <c r="D129" s="54"/>
      <c r="E129" s="6"/>
      <c r="F129" s="19"/>
      <c r="G129" s="24"/>
      <c r="H129" s="24"/>
      <c r="I129" s="31"/>
      <c r="J129" s="31"/>
      <c r="K129" s="35"/>
    </row>
    <row r="130" spans="3:11" x14ac:dyDescent="0.25">
      <c r="C130" s="61" t="s">
        <v>200</v>
      </c>
      <c r="D130" s="55"/>
      <c r="E130" s="5"/>
      <c r="F130" s="20"/>
      <c r="G130" s="26">
        <v>14626.72</v>
      </c>
      <c r="H130" s="26">
        <v>100</v>
      </c>
      <c r="I130" s="32"/>
      <c r="J130" s="32"/>
      <c r="K130" s="36"/>
    </row>
    <row r="133" spans="3:11" x14ac:dyDescent="0.25">
      <c r="C133" s="1" t="s">
        <v>201</v>
      </c>
    </row>
    <row r="134" spans="3:11" x14ac:dyDescent="0.25">
      <c r="C134" s="37" t="s">
        <v>202</v>
      </c>
      <c r="D134" s="37"/>
      <c r="E134" s="37"/>
      <c r="F134" s="37"/>
      <c r="G134" s="37"/>
      <c r="H134" s="37"/>
      <c r="I134" s="37"/>
      <c r="J134" s="37"/>
      <c r="K134" s="37"/>
    </row>
    <row r="135" spans="3:11" x14ac:dyDescent="0.25">
      <c r="C135" s="2" t="s">
        <v>203</v>
      </c>
    </row>
    <row r="136" spans="3:11" x14ac:dyDescent="0.25">
      <c r="C136" s="2" t="s">
        <v>204</v>
      </c>
    </row>
    <row r="137" spans="3:11" ht="30" customHeight="1" x14ac:dyDescent="0.25">
      <c r="C137" s="91" t="s">
        <v>205</v>
      </c>
      <c r="D137" s="92"/>
      <c r="E137" s="92"/>
      <c r="F137" s="92"/>
      <c r="G137" s="92"/>
      <c r="H137" s="92"/>
      <c r="I137" s="92"/>
      <c r="J137" s="92"/>
      <c r="K137" s="92"/>
    </row>
    <row r="138" spans="3:11" x14ac:dyDescent="0.25">
      <c r="C138" s="2" t="s">
        <v>206</v>
      </c>
    </row>
    <row r="140" spans="3:11" x14ac:dyDescent="0.25">
      <c r="C140" s="1" t="s">
        <v>4909</v>
      </c>
      <c r="E140" s="88" t="s">
        <v>4910</v>
      </c>
    </row>
    <row r="141" spans="3:11" x14ac:dyDescent="0.25">
      <c r="E141" s="2" t="s">
        <v>4956</v>
      </c>
    </row>
  </sheetData>
  <mergeCells count="1">
    <mergeCell ref="C137:K137"/>
  </mergeCells>
  <hyperlinks>
    <hyperlink ref="J2" location="'Index'!A1" display="'Index'!A1" xr:uid="{5CCA9C51-D378-4003-9C5D-4E6BC63F1BE8}"/>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E17A4-2F6A-429F-804C-E8846DB60869}">
  <sheetPr codeName="Sheet1"/>
  <dimension ref="A1:IV75"/>
  <sheetViews>
    <sheetView showGridLines="0" zoomScale="90" zoomScaleNormal="90" workbookViewId="0">
      <pane ySplit="6" topLeftCell="A57"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3014</v>
      </c>
      <c r="J2" s="38" t="s">
        <v>4443</v>
      </c>
    </row>
    <row r="3" spans="1:54" ht="16.5" x14ac:dyDescent="0.3">
      <c r="C3" s="1" t="s">
        <v>28</v>
      </c>
      <c r="D3" s="21" t="s">
        <v>3015</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t="s">
        <v>2</v>
      </c>
      <c r="H28" s="24" t="s">
        <v>2</v>
      </c>
      <c r="I28" s="31"/>
      <c r="J28" s="31"/>
      <c r="K28" s="35"/>
    </row>
    <row r="29" spans="3:11" x14ac:dyDescent="0.25">
      <c r="C29" s="57"/>
      <c r="D29" s="54"/>
      <c r="E29" s="6"/>
      <c r="F29" s="19"/>
      <c r="G29" s="24"/>
      <c r="H29" s="24"/>
      <c r="I29" s="31"/>
      <c r="J29" s="31"/>
      <c r="K29" s="35"/>
    </row>
    <row r="30" spans="3:11" x14ac:dyDescent="0.25">
      <c r="C30" s="58" t="s">
        <v>13</v>
      </c>
      <c r="D30" s="54"/>
      <c r="E30" s="6"/>
      <c r="F30" s="19"/>
      <c r="G30" s="24"/>
      <c r="H30" s="24"/>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18</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19</v>
      </c>
      <c r="D42" s="54"/>
      <c r="E42" s="6"/>
      <c r="F42" s="19"/>
      <c r="G42" s="24"/>
      <c r="H42" s="24"/>
      <c r="I42" s="31"/>
      <c r="J42" s="31"/>
      <c r="K42" s="35"/>
    </row>
    <row r="43" spans="1:11" x14ac:dyDescent="0.25">
      <c r="C43" s="59" t="s">
        <v>3016</v>
      </c>
      <c r="D43" s="54"/>
      <c r="E43" s="6"/>
      <c r="F43" s="19"/>
      <c r="G43" s="24"/>
      <c r="H43" s="24"/>
      <c r="I43" s="31"/>
      <c r="J43" s="31"/>
      <c r="K43" s="35"/>
    </row>
    <row r="44" spans="1:11" x14ac:dyDescent="0.25">
      <c r="B44" s="8" t="s">
        <v>3017</v>
      </c>
      <c r="C44" s="60" t="s">
        <v>3018</v>
      </c>
      <c r="D44" s="54" t="s">
        <v>3019</v>
      </c>
      <c r="E44" s="6" t="s">
        <v>4768</v>
      </c>
      <c r="F44" s="19">
        <v>72858.662599999996</v>
      </c>
      <c r="G44" s="24">
        <v>109243.58</v>
      </c>
      <c r="H44" s="24">
        <v>98.12</v>
      </c>
      <c r="I44" s="31"/>
      <c r="J44" s="31"/>
      <c r="K44" s="35"/>
    </row>
    <row r="45" spans="1:11" x14ac:dyDescent="0.25">
      <c r="C45" s="58" t="s">
        <v>185</v>
      </c>
      <c r="D45" s="54"/>
      <c r="E45" s="6"/>
      <c r="F45" s="19"/>
      <c r="G45" s="25">
        <v>109243.58</v>
      </c>
      <c r="H45" s="25">
        <v>98.12</v>
      </c>
      <c r="I45" s="31"/>
      <c r="J45" s="31"/>
      <c r="K45" s="35"/>
    </row>
    <row r="46" spans="1:11" x14ac:dyDescent="0.25">
      <c r="C46" s="57"/>
      <c r="D46" s="54"/>
      <c r="E46" s="6"/>
      <c r="F46" s="19"/>
      <c r="G46" s="24"/>
      <c r="H46" s="24"/>
      <c r="I46" s="31"/>
      <c r="J46" s="31"/>
      <c r="K46" s="35"/>
    </row>
    <row r="47" spans="1:11" x14ac:dyDescent="0.25">
      <c r="C47" s="58" t="s">
        <v>20</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21</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22</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8" t="s">
        <v>23</v>
      </c>
      <c r="D53" s="54"/>
      <c r="E53" s="6"/>
      <c r="F53" s="19"/>
      <c r="G53" s="24" t="s">
        <v>2</v>
      </c>
      <c r="H53" s="24" t="s">
        <v>2</v>
      </c>
      <c r="I53" s="31"/>
      <c r="J53" s="31"/>
      <c r="K53" s="35"/>
    </row>
    <row r="54" spans="1:54" x14ac:dyDescent="0.25">
      <c r="C54" s="57"/>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197</v>
      </c>
      <c r="C56" s="60" t="s">
        <v>198</v>
      </c>
      <c r="D56" s="54"/>
      <c r="E56" s="6"/>
      <c r="F56" s="19"/>
      <c r="G56" s="24">
        <v>2425.48</v>
      </c>
      <c r="H56" s="24">
        <v>2.1800000000000002</v>
      </c>
      <c r="I56" s="31"/>
      <c r="J56" s="31"/>
      <c r="K56" s="35"/>
    </row>
    <row r="57" spans="1:54" x14ac:dyDescent="0.25">
      <c r="C57" s="58" t="s">
        <v>185</v>
      </c>
      <c r="D57" s="54"/>
      <c r="E57" s="6"/>
      <c r="F57" s="19"/>
      <c r="G57" s="25">
        <v>2425.48</v>
      </c>
      <c r="H57" s="25">
        <v>2.1800000000000002</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4766</v>
      </c>
      <c r="D60" s="54"/>
      <c r="E60" s="6"/>
      <c r="F60" s="19"/>
      <c r="G60" s="24" t="s">
        <v>2</v>
      </c>
      <c r="H60" s="24" t="s">
        <v>2</v>
      </c>
      <c r="I60" s="31"/>
      <c r="J60" s="31"/>
      <c r="K60" s="35"/>
      <c r="L60" s="3"/>
      <c r="AI60" s="3"/>
      <c r="AV60" s="3"/>
      <c r="AX60" s="3"/>
      <c r="BB60" s="3"/>
    </row>
    <row r="61" spans="1:54" x14ac:dyDescent="0.25">
      <c r="B61" s="8"/>
      <c r="C61" s="60" t="s">
        <v>199</v>
      </c>
      <c r="D61" s="54"/>
      <c r="E61" s="6"/>
      <c r="F61" s="19"/>
      <c r="G61" s="24">
        <v>-334.06</v>
      </c>
      <c r="H61" s="24">
        <v>-0.3</v>
      </c>
      <c r="I61" s="31"/>
      <c r="J61" s="31"/>
      <c r="K61" s="35"/>
    </row>
    <row r="62" spans="1:54" x14ac:dyDescent="0.25">
      <c r="C62" s="58" t="s">
        <v>185</v>
      </c>
      <c r="D62" s="54"/>
      <c r="E62" s="6"/>
      <c r="F62" s="19"/>
      <c r="G62" s="25">
        <v>-334.06</v>
      </c>
      <c r="H62" s="25">
        <v>-0.3</v>
      </c>
      <c r="I62" s="31"/>
      <c r="J62" s="31"/>
      <c r="K62" s="35"/>
    </row>
    <row r="63" spans="1:54" x14ac:dyDescent="0.25">
      <c r="C63" s="57"/>
      <c r="D63" s="54"/>
      <c r="E63" s="6"/>
      <c r="F63" s="19"/>
      <c r="G63" s="24"/>
      <c r="H63" s="24"/>
      <c r="I63" s="31"/>
      <c r="J63" s="31"/>
      <c r="K63" s="35"/>
    </row>
    <row r="64" spans="1:54" x14ac:dyDescent="0.25">
      <c r="C64" s="61" t="s">
        <v>200</v>
      </c>
      <c r="D64" s="55"/>
      <c r="E64" s="5"/>
      <c r="F64" s="20"/>
      <c r="G64" s="26">
        <v>111335</v>
      </c>
      <c r="H64" s="26">
        <v>100.00000000000001</v>
      </c>
      <c r="I64" s="32"/>
      <c r="J64" s="32"/>
      <c r="K64" s="36"/>
    </row>
    <row r="67" spans="3:11" x14ac:dyDescent="0.25">
      <c r="C67" s="1" t="s">
        <v>201</v>
      </c>
    </row>
    <row r="68" spans="3:11" x14ac:dyDescent="0.25">
      <c r="C68" s="37" t="s">
        <v>202</v>
      </c>
      <c r="D68" s="37"/>
      <c r="E68" s="37"/>
      <c r="F68" s="37"/>
      <c r="G68" s="37"/>
      <c r="H68" s="37"/>
      <c r="I68" s="37"/>
      <c r="J68" s="37"/>
      <c r="K68" s="37"/>
    </row>
    <row r="69" spans="3:11" x14ac:dyDescent="0.25">
      <c r="C69" s="2" t="s">
        <v>203</v>
      </c>
    </row>
    <row r="70" spans="3:11" x14ac:dyDescent="0.25">
      <c r="C70" s="2" t="s">
        <v>204</v>
      </c>
    </row>
    <row r="71" spans="3:11" ht="30" customHeight="1" x14ac:dyDescent="0.25">
      <c r="C71" s="91" t="s">
        <v>205</v>
      </c>
      <c r="D71" s="92"/>
      <c r="E71" s="92"/>
      <c r="F71" s="92"/>
      <c r="G71" s="92"/>
      <c r="H71" s="92"/>
      <c r="I71" s="92"/>
      <c r="J71" s="92"/>
      <c r="K71" s="92"/>
    </row>
    <row r="72" spans="3:11" x14ac:dyDescent="0.25">
      <c r="C72" s="2" t="s">
        <v>206</v>
      </c>
    </row>
    <row r="74" spans="3:11" x14ac:dyDescent="0.25">
      <c r="C74" s="1" t="s">
        <v>4909</v>
      </c>
      <c r="E74" s="88" t="s">
        <v>4910</v>
      </c>
    </row>
    <row r="75" spans="3:11" x14ac:dyDescent="0.25">
      <c r="E75" s="2" t="s">
        <v>4957</v>
      </c>
    </row>
  </sheetData>
  <mergeCells count="1">
    <mergeCell ref="C71:K71"/>
  </mergeCells>
  <hyperlinks>
    <hyperlink ref="J2" location="'Index'!A1" display="'Index'!A1" xr:uid="{F5BC1295-1C22-42E8-BD42-785132304248}"/>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DA537-1D0F-4AC7-9B49-5D6476B467B2}">
  <sheetPr codeName="Sheet1"/>
  <dimension ref="A1:IV75"/>
  <sheetViews>
    <sheetView showGridLines="0" zoomScale="90" zoomScaleNormal="90" workbookViewId="0">
      <pane ySplit="6" topLeftCell="A55"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3020</v>
      </c>
      <c r="J2" s="38" t="s">
        <v>4443</v>
      </c>
    </row>
    <row r="3" spans="1:54" ht="16.5" x14ac:dyDescent="0.3">
      <c r="C3" s="1" t="s">
        <v>28</v>
      </c>
      <c r="D3" s="21" t="s">
        <v>3021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1317</v>
      </c>
      <c r="C24" s="60" t="s">
        <v>1318</v>
      </c>
      <c r="D24" s="54" t="s">
        <v>1319</v>
      </c>
      <c r="E24" s="6" t="s">
        <v>196</v>
      </c>
      <c r="F24" s="19">
        <v>20500000</v>
      </c>
      <c r="G24" s="24">
        <v>20502.03</v>
      </c>
      <c r="H24" s="24">
        <v>40.69</v>
      </c>
      <c r="I24" s="31">
        <v>5.2416999999999998</v>
      </c>
      <c r="J24" s="31"/>
      <c r="K24" s="35"/>
    </row>
    <row r="25" spans="1:11" x14ac:dyDescent="0.25">
      <c r="C25" s="58" t="s">
        <v>185</v>
      </c>
      <c r="D25" s="54"/>
      <c r="E25" s="6"/>
      <c r="F25" s="19"/>
      <c r="G25" s="25">
        <v>20502.03</v>
      </c>
      <c r="H25" s="25">
        <v>40.69</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3022</v>
      </c>
      <c r="C28" s="60" t="s">
        <v>3023</v>
      </c>
      <c r="D28" s="54" t="s">
        <v>3024</v>
      </c>
      <c r="E28" s="6" t="s">
        <v>196</v>
      </c>
      <c r="F28" s="19">
        <v>2500000</v>
      </c>
      <c r="G28" s="24">
        <v>2501.09</v>
      </c>
      <c r="H28" s="24">
        <v>4.96</v>
      </c>
      <c r="I28" s="31">
        <v>5.5279999999999996</v>
      </c>
      <c r="J28" s="31"/>
      <c r="K28" s="35"/>
    </row>
    <row r="29" spans="1:11" x14ac:dyDescent="0.25">
      <c r="C29" s="58" t="s">
        <v>185</v>
      </c>
      <c r="D29" s="54"/>
      <c r="E29" s="6"/>
      <c r="F29" s="19"/>
      <c r="G29" s="25">
        <v>2501.09</v>
      </c>
      <c r="H29" s="25">
        <v>4.96</v>
      </c>
      <c r="I29" s="31"/>
      <c r="J29" s="31"/>
      <c r="K29" s="35"/>
    </row>
    <row r="30" spans="1:11" x14ac:dyDescent="0.25">
      <c r="C30" s="57"/>
      <c r="D30" s="54"/>
      <c r="E30" s="6"/>
      <c r="F30" s="19"/>
      <c r="G30" s="24"/>
      <c r="H30" s="24"/>
      <c r="I30" s="31"/>
      <c r="J30" s="31"/>
      <c r="K30" s="35"/>
    </row>
    <row r="31" spans="1:11" x14ac:dyDescent="0.25">
      <c r="C31" s="58" t="s">
        <v>11</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A33" s="10"/>
      <c r="B33" s="28"/>
      <c r="C33" s="58" t="s">
        <v>13</v>
      </c>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3025</v>
      </c>
      <c r="C41" s="60" t="s">
        <v>3026</v>
      </c>
      <c r="D41" s="54" t="s">
        <v>3027</v>
      </c>
      <c r="E41" s="6" t="s">
        <v>196</v>
      </c>
      <c r="F41" s="19">
        <v>3480000</v>
      </c>
      <c r="G41" s="24">
        <v>3468.18</v>
      </c>
      <c r="H41" s="24">
        <v>6.88</v>
      </c>
      <c r="I41" s="31">
        <v>5.9226000000000001</v>
      </c>
      <c r="J41" s="31"/>
      <c r="K41" s="35"/>
    </row>
    <row r="42" spans="1:11" x14ac:dyDescent="0.25">
      <c r="C42" s="58" t="s">
        <v>185</v>
      </c>
      <c r="D42" s="54"/>
      <c r="E42" s="6"/>
      <c r="F42" s="19"/>
      <c r="G42" s="25">
        <v>3468.18</v>
      </c>
      <c r="H42" s="25">
        <v>6.88</v>
      </c>
      <c r="I42" s="31"/>
      <c r="J42" s="31"/>
      <c r="K42" s="35"/>
    </row>
    <row r="43" spans="1:11" x14ac:dyDescent="0.25">
      <c r="C43" s="57"/>
      <c r="D43" s="54"/>
      <c r="E43" s="6"/>
      <c r="F43" s="19"/>
      <c r="G43" s="24"/>
      <c r="H43" s="24"/>
      <c r="I43" s="31"/>
      <c r="J43" s="31"/>
      <c r="K43" s="35"/>
    </row>
    <row r="44" spans="1:11" x14ac:dyDescent="0.25">
      <c r="C44" s="58" t="s">
        <v>18</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19</v>
      </c>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197</v>
      </c>
      <c r="C56" s="60" t="s">
        <v>198</v>
      </c>
      <c r="D56" s="54"/>
      <c r="E56" s="6"/>
      <c r="F56" s="19"/>
      <c r="G56" s="24">
        <v>23069.66</v>
      </c>
      <c r="H56" s="24">
        <v>45.79</v>
      </c>
      <c r="I56" s="31"/>
      <c r="J56" s="31"/>
      <c r="K56" s="35"/>
    </row>
    <row r="57" spans="1:54" x14ac:dyDescent="0.25">
      <c r="C57" s="58" t="s">
        <v>185</v>
      </c>
      <c r="D57" s="54"/>
      <c r="E57" s="6"/>
      <c r="F57" s="19"/>
      <c r="G57" s="25">
        <v>23069.66</v>
      </c>
      <c r="H57" s="25">
        <v>45.79</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4766</v>
      </c>
      <c r="D60" s="54"/>
      <c r="E60" s="6"/>
      <c r="F60" s="19"/>
      <c r="G60" s="24" t="s">
        <v>2</v>
      </c>
      <c r="H60" s="24" t="s">
        <v>2</v>
      </c>
      <c r="I60" s="31"/>
      <c r="J60" s="31"/>
      <c r="K60" s="35"/>
      <c r="L60" s="3"/>
      <c r="AI60" s="3"/>
      <c r="AV60" s="3"/>
      <c r="AX60" s="3"/>
      <c r="BB60" s="3"/>
    </row>
    <row r="61" spans="1:54" x14ac:dyDescent="0.25">
      <c r="B61" s="8"/>
      <c r="C61" s="60" t="s">
        <v>199</v>
      </c>
      <c r="D61" s="54"/>
      <c r="E61" s="6"/>
      <c r="F61" s="19"/>
      <c r="G61" s="24">
        <v>842.04</v>
      </c>
      <c r="H61" s="24">
        <v>1.68</v>
      </c>
      <c r="I61" s="31"/>
      <c r="J61" s="31"/>
      <c r="K61" s="35"/>
    </row>
    <row r="62" spans="1:54" x14ac:dyDescent="0.25">
      <c r="C62" s="58" t="s">
        <v>185</v>
      </c>
      <c r="D62" s="54"/>
      <c r="E62" s="6"/>
      <c r="F62" s="19"/>
      <c r="G62" s="25">
        <v>842.04</v>
      </c>
      <c r="H62" s="25">
        <v>1.68</v>
      </c>
      <c r="I62" s="31"/>
      <c r="J62" s="31"/>
      <c r="K62" s="35"/>
    </row>
    <row r="63" spans="1:54" x14ac:dyDescent="0.25">
      <c r="C63" s="57"/>
      <c r="D63" s="54"/>
      <c r="E63" s="6"/>
      <c r="F63" s="19"/>
      <c r="G63" s="24"/>
      <c r="H63" s="24"/>
      <c r="I63" s="31"/>
      <c r="J63" s="31"/>
      <c r="K63" s="35"/>
    </row>
    <row r="64" spans="1:54" x14ac:dyDescent="0.25">
      <c r="C64" s="61" t="s">
        <v>200</v>
      </c>
      <c r="D64" s="55"/>
      <c r="E64" s="5"/>
      <c r="F64" s="20"/>
      <c r="G64" s="26">
        <v>50383</v>
      </c>
      <c r="H64" s="26">
        <v>100</v>
      </c>
      <c r="I64" s="32"/>
      <c r="J64" s="32"/>
      <c r="K64" s="36"/>
    </row>
    <row r="67" spans="3:11" x14ac:dyDescent="0.25">
      <c r="C67" s="1" t="s">
        <v>201</v>
      </c>
    </row>
    <row r="68" spans="3:11" x14ac:dyDescent="0.25">
      <c r="C68" s="37" t="s">
        <v>202</v>
      </c>
      <c r="D68" s="37"/>
      <c r="E68" s="37"/>
      <c r="F68" s="37"/>
      <c r="G68" s="37"/>
      <c r="H68" s="37"/>
      <c r="I68" s="37"/>
      <c r="J68" s="37"/>
      <c r="K68" s="37"/>
    </row>
    <row r="69" spans="3:11" x14ac:dyDescent="0.25">
      <c r="C69" s="2" t="s">
        <v>203</v>
      </c>
    </row>
    <row r="70" spans="3:11" x14ac:dyDescent="0.25">
      <c r="C70" s="2" t="s">
        <v>204</v>
      </c>
    </row>
    <row r="71" spans="3:11" ht="30" customHeight="1" x14ac:dyDescent="0.25">
      <c r="C71" s="91" t="s">
        <v>205</v>
      </c>
      <c r="D71" s="92"/>
      <c r="E71" s="92"/>
      <c r="F71" s="92"/>
      <c r="G71" s="92"/>
      <c r="H71" s="92"/>
      <c r="I71" s="92"/>
      <c r="J71" s="92"/>
      <c r="K71" s="92"/>
    </row>
    <row r="72" spans="3:11" x14ac:dyDescent="0.25">
      <c r="C72" s="2" t="s">
        <v>206</v>
      </c>
    </row>
    <row r="74" spans="3:11" x14ac:dyDescent="0.25">
      <c r="C74" s="1" t="s">
        <v>4909</v>
      </c>
      <c r="E74" s="88" t="s">
        <v>4910</v>
      </c>
    </row>
    <row r="75" spans="3:11" x14ac:dyDescent="0.25">
      <c r="E75" s="2" t="s">
        <v>4916</v>
      </c>
    </row>
  </sheetData>
  <mergeCells count="1">
    <mergeCell ref="C71:K71"/>
  </mergeCells>
  <hyperlinks>
    <hyperlink ref="J2" location="'Index'!A1" display="'Index'!A1" xr:uid="{5C8A3AF1-A726-4ADB-A451-32E1974B13B1}"/>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083A1-22C3-4678-A377-6B84FB013275}">
  <sheetPr codeName="Sheet1"/>
  <dimension ref="A1:IV122"/>
  <sheetViews>
    <sheetView showGridLines="0" zoomScale="90" zoomScaleNormal="90" workbookViewId="0">
      <pane ySplit="6" topLeftCell="A10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3028</v>
      </c>
      <c r="J2" s="38" t="s">
        <v>4443</v>
      </c>
    </row>
    <row r="3" spans="1:54" ht="16.5" x14ac:dyDescent="0.3">
      <c r="C3" s="1" t="s">
        <v>28</v>
      </c>
      <c r="D3" s="21" t="s">
        <v>3029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323</v>
      </c>
      <c r="C11" s="60" t="s">
        <v>324</v>
      </c>
      <c r="D11" s="54" t="s">
        <v>325</v>
      </c>
      <c r="E11" s="6" t="s">
        <v>326</v>
      </c>
      <c r="F11" s="19">
        <v>1358512</v>
      </c>
      <c r="G11" s="24">
        <v>8895.5400000000009</v>
      </c>
      <c r="H11" s="24">
        <v>5.2</v>
      </c>
      <c r="I11" s="31"/>
      <c r="J11" s="31"/>
      <c r="K11" s="35"/>
    </row>
    <row r="12" spans="1:54" x14ac:dyDescent="0.25">
      <c r="B12" s="8" t="s">
        <v>222</v>
      </c>
      <c r="C12" s="60" t="s">
        <v>223</v>
      </c>
      <c r="D12" s="54" t="s">
        <v>224</v>
      </c>
      <c r="E12" s="6" t="s">
        <v>218</v>
      </c>
      <c r="F12" s="19">
        <v>1670940</v>
      </c>
      <c r="G12" s="24">
        <v>6596.87</v>
      </c>
      <c r="H12" s="24">
        <v>3.85</v>
      </c>
      <c r="I12" s="31"/>
      <c r="J12" s="31"/>
      <c r="K12" s="35"/>
    </row>
    <row r="13" spans="1:54" x14ac:dyDescent="0.25">
      <c r="B13" s="8" t="s">
        <v>85</v>
      </c>
      <c r="C13" s="60" t="s">
        <v>86</v>
      </c>
      <c r="D13" s="54" t="s">
        <v>87</v>
      </c>
      <c r="E13" s="6" t="s">
        <v>65</v>
      </c>
      <c r="F13" s="19">
        <v>187762</v>
      </c>
      <c r="G13" s="24">
        <v>6315.94</v>
      </c>
      <c r="H13" s="24">
        <v>3.69</v>
      </c>
      <c r="I13" s="31"/>
      <c r="J13" s="31"/>
      <c r="K13" s="35"/>
    </row>
    <row r="14" spans="1:54" x14ac:dyDescent="0.25">
      <c r="B14" s="8" t="s">
        <v>116</v>
      </c>
      <c r="C14" s="60" t="s">
        <v>117</v>
      </c>
      <c r="D14" s="54" t="s">
        <v>118</v>
      </c>
      <c r="E14" s="6" t="s">
        <v>119</v>
      </c>
      <c r="F14" s="19">
        <v>101602</v>
      </c>
      <c r="G14" s="24">
        <v>6042.27</v>
      </c>
      <c r="H14" s="24">
        <v>3.53</v>
      </c>
      <c r="I14" s="31"/>
      <c r="J14" s="31"/>
      <c r="K14" s="35"/>
    </row>
    <row r="15" spans="1:54" x14ac:dyDescent="0.25">
      <c r="B15" s="8" t="s">
        <v>2182</v>
      </c>
      <c r="C15" s="60" t="s">
        <v>2183</v>
      </c>
      <c r="D15" s="54" t="s">
        <v>2184</v>
      </c>
      <c r="E15" s="6" t="s">
        <v>580</v>
      </c>
      <c r="F15" s="19">
        <v>151686</v>
      </c>
      <c r="G15" s="24">
        <v>5289.59</v>
      </c>
      <c r="H15" s="24">
        <v>3.09</v>
      </c>
      <c r="I15" s="31"/>
      <c r="J15" s="31"/>
      <c r="K15" s="35"/>
    </row>
    <row r="16" spans="1:54" x14ac:dyDescent="0.25">
      <c r="B16" s="8" t="s">
        <v>120</v>
      </c>
      <c r="C16" s="60" t="s">
        <v>121</v>
      </c>
      <c r="D16" s="54" t="s">
        <v>122</v>
      </c>
      <c r="E16" s="6" t="s">
        <v>123</v>
      </c>
      <c r="F16" s="19">
        <v>94195</v>
      </c>
      <c r="G16" s="24">
        <v>5108.1899999999996</v>
      </c>
      <c r="H16" s="24">
        <v>2.98</v>
      </c>
      <c r="I16" s="31"/>
      <c r="J16" s="31"/>
      <c r="K16" s="35"/>
    </row>
    <row r="17" spans="2:11" x14ac:dyDescent="0.25">
      <c r="B17" s="8" t="s">
        <v>2221</v>
      </c>
      <c r="C17" s="60" t="s">
        <v>2222</v>
      </c>
      <c r="D17" s="54" t="s">
        <v>2223</v>
      </c>
      <c r="E17" s="6" t="s">
        <v>243</v>
      </c>
      <c r="F17" s="19">
        <v>1338453</v>
      </c>
      <c r="G17" s="24">
        <v>5069.3900000000003</v>
      </c>
      <c r="H17" s="24">
        <v>2.96</v>
      </c>
      <c r="I17" s="31"/>
      <c r="J17" s="31"/>
      <c r="K17" s="35"/>
    </row>
    <row r="18" spans="2:11" x14ac:dyDescent="0.25">
      <c r="B18" s="8" t="s">
        <v>589</v>
      </c>
      <c r="C18" s="60" t="s">
        <v>590</v>
      </c>
      <c r="D18" s="54" t="s">
        <v>591</v>
      </c>
      <c r="E18" s="6" t="s">
        <v>243</v>
      </c>
      <c r="F18" s="19">
        <v>3306888</v>
      </c>
      <c r="G18" s="24">
        <v>4974.55</v>
      </c>
      <c r="H18" s="24">
        <v>2.91</v>
      </c>
      <c r="I18" s="31"/>
      <c r="J18" s="31"/>
      <c r="K18" s="35"/>
    </row>
    <row r="19" spans="2:11" x14ac:dyDescent="0.25">
      <c r="B19" s="8" t="s">
        <v>480</v>
      </c>
      <c r="C19" s="60" t="s">
        <v>481</v>
      </c>
      <c r="D19" s="54" t="s">
        <v>482</v>
      </c>
      <c r="E19" s="6" t="s">
        <v>109</v>
      </c>
      <c r="F19" s="19">
        <v>107998</v>
      </c>
      <c r="G19" s="24">
        <v>4860.0200000000004</v>
      </c>
      <c r="H19" s="24">
        <v>2.84</v>
      </c>
      <c r="I19" s="31"/>
      <c r="J19" s="31"/>
      <c r="K19" s="35"/>
    </row>
    <row r="20" spans="2:11" x14ac:dyDescent="0.25">
      <c r="B20" s="8" t="s">
        <v>602</v>
      </c>
      <c r="C20" s="60" t="s">
        <v>603</v>
      </c>
      <c r="D20" s="54" t="s">
        <v>604</v>
      </c>
      <c r="E20" s="6" t="s">
        <v>150</v>
      </c>
      <c r="F20" s="19">
        <v>117712</v>
      </c>
      <c r="G20" s="24">
        <v>4657.63</v>
      </c>
      <c r="H20" s="24">
        <v>2.72</v>
      </c>
      <c r="I20" s="31"/>
      <c r="J20" s="31"/>
      <c r="K20" s="35"/>
    </row>
    <row r="21" spans="2:11" x14ac:dyDescent="0.25">
      <c r="B21" s="8" t="s">
        <v>443</v>
      </c>
      <c r="C21" s="60" t="s">
        <v>444</v>
      </c>
      <c r="D21" s="54" t="s">
        <v>445</v>
      </c>
      <c r="E21" s="6" t="s">
        <v>72</v>
      </c>
      <c r="F21" s="19">
        <v>342405</v>
      </c>
      <c r="G21" s="24">
        <v>4638.5600000000004</v>
      </c>
      <c r="H21" s="24">
        <v>2.71</v>
      </c>
      <c r="I21" s="31"/>
      <c r="J21" s="31"/>
      <c r="K21" s="35"/>
    </row>
    <row r="22" spans="2:11" x14ac:dyDescent="0.25">
      <c r="B22" s="8" t="s">
        <v>2177</v>
      </c>
      <c r="C22" s="60" t="s">
        <v>2178</v>
      </c>
      <c r="D22" s="54" t="s">
        <v>2179</v>
      </c>
      <c r="E22" s="6" t="s">
        <v>84</v>
      </c>
      <c r="F22" s="19">
        <v>1620363</v>
      </c>
      <c r="G22" s="24">
        <v>4553.22</v>
      </c>
      <c r="H22" s="24">
        <v>2.66</v>
      </c>
      <c r="I22" s="31"/>
      <c r="J22" s="31"/>
      <c r="K22" s="35"/>
    </row>
    <row r="23" spans="2:11" x14ac:dyDescent="0.25">
      <c r="B23" s="8" t="s">
        <v>2185</v>
      </c>
      <c r="C23" s="60" t="s">
        <v>710</v>
      </c>
      <c r="D23" s="54" t="s">
        <v>2186</v>
      </c>
      <c r="E23" s="6" t="s">
        <v>72</v>
      </c>
      <c r="F23" s="19">
        <v>1164164</v>
      </c>
      <c r="G23" s="24">
        <v>4418</v>
      </c>
      <c r="H23" s="24">
        <v>2.58</v>
      </c>
      <c r="I23" s="31"/>
      <c r="J23" s="31"/>
      <c r="K23" s="35"/>
    </row>
    <row r="24" spans="2:11" x14ac:dyDescent="0.25">
      <c r="B24" s="8" t="s">
        <v>645</v>
      </c>
      <c r="C24" s="60" t="s">
        <v>646</v>
      </c>
      <c r="D24" s="54" t="s">
        <v>647</v>
      </c>
      <c r="E24" s="6" t="s">
        <v>258</v>
      </c>
      <c r="F24" s="19">
        <v>1094205</v>
      </c>
      <c r="G24" s="24">
        <v>4202.84</v>
      </c>
      <c r="H24" s="24">
        <v>2.46</v>
      </c>
      <c r="I24" s="31"/>
      <c r="J24" s="31"/>
      <c r="K24" s="35"/>
    </row>
    <row r="25" spans="2:11" x14ac:dyDescent="0.25">
      <c r="B25" s="8" t="s">
        <v>1055</v>
      </c>
      <c r="C25" s="60" t="s">
        <v>1056</v>
      </c>
      <c r="D25" s="54" t="s">
        <v>1057</v>
      </c>
      <c r="E25" s="6" t="s">
        <v>84</v>
      </c>
      <c r="F25" s="19">
        <v>2987190</v>
      </c>
      <c r="G25" s="24">
        <v>4044.66</v>
      </c>
      <c r="H25" s="24">
        <v>2.36</v>
      </c>
      <c r="I25" s="31"/>
      <c r="J25" s="31"/>
      <c r="K25" s="35"/>
    </row>
    <row r="26" spans="2:11" x14ac:dyDescent="0.25">
      <c r="B26" s="8" t="s">
        <v>136</v>
      </c>
      <c r="C26" s="60" t="s">
        <v>137</v>
      </c>
      <c r="D26" s="54" t="s">
        <v>138</v>
      </c>
      <c r="E26" s="6" t="s">
        <v>139</v>
      </c>
      <c r="F26" s="19">
        <v>702058</v>
      </c>
      <c r="G26" s="24">
        <v>4008.4</v>
      </c>
      <c r="H26" s="24">
        <v>2.34</v>
      </c>
      <c r="I26" s="31"/>
      <c r="J26" s="31"/>
      <c r="K26" s="35"/>
    </row>
    <row r="27" spans="2:11" x14ac:dyDescent="0.25">
      <c r="B27" s="8" t="s">
        <v>549</v>
      </c>
      <c r="C27" s="60" t="s">
        <v>550</v>
      </c>
      <c r="D27" s="54" t="s">
        <v>551</v>
      </c>
      <c r="E27" s="6" t="s">
        <v>131</v>
      </c>
      <c r="F27" s="19">
        <v>3538438</v>
      </c>
      <c r="G27" s="24">
        <v>3718.19</v>
      </c>
      <c r="H27" s="24">
        <v>2.17</v>
      </c>
      <c r="I27" s="31"/>
      <c r="J27" s="31"/>
      <c r="K27" s="35"/>
    </row>
    <row r="28" spans="2:11" x14ac:dyDescent="0.25">
      <c r="B28" s="8" t="s">
        <v>510</v>
      </c>
      <c r="C28" s="60" t="s">
        <v>511</v>
      </c>
      <c r="D28" s="54" t="s">
        <v>512</v>
      </c>
      <c r="E28" s="6" t="s">
        <v>44</v>
      </c>
      <c r="F28" s="19">
        <v>1483278</v>
      </c>
      <c r="G28" s="24">
        <v>3672.6</v>
      </c>
      <c r="H28" s="24">
        <v>2.15</v>
      </c>
      <c r="I28" s="31"/>
      <c r="J28" s="31"/>
      <c r="K28" s="35"/>
    </row>
    <row r="29" spans="2:11" x14ac:dyDescent="0.25">
      <c r="B29" s="8" t="s">
        <v>351</v>
      </c>
      <c r="C29" s="60" t="s">
        <v>352</v>
      </c>
      <c r="D29" s="54" t="s">
        <v>353</v>
      </c>
      <c r="E29" s="6" t="s">
        <v>247</v>
      </c>
      <c r="F29" s="19">
        <v>162887</v>
      </c>
      <c r="G29" s="24">
        <v>3610.23</v>
      </c>
      <c r="H29" s="24">
        <v>2.11</v>
      </c>
      <c r="I29" s="31"/>
      <c r="J29" s="31"/>
      <c r="K29" s="35"/>
    </row>
    <row r="30" spans="2:11" x14ac:dyDescent="0.25">
      <c r="B30" s="8" t="s">
        <v>2313</v>
      </c>
      <c r="C30" s="60" t="s">
        <v>2314</v>
      </c>
      <c r="D30" s="54" t="s">
        <v>2315</v>
      </c>
      <c r="E30" s="6" t="s">
        <v>95</v>
      </c>
      <c r="F30" s="19">
        <v>548534</v>
      </c>
      <c r="G30" s="24">
        <v>3593.17</v>
      </c>
      <c r="H30" s="24">
        <v>2.1</v>
      </c>
      <c r="I30" s="31"/>
      <c r="J30" s="31"/>
      <c r="K30" s="35"/>
    </row>
    <row r="31" spans="2:11" x14ac:dyDescent="0.25">
      <c r="B31" s="8" t="s">
        <v>1005</v>
      </c>
      <c r="C31" s="60" t="s">
        <v>1006</v>
      </c>
      <c r="D31" s="54" t="s">
        <v>1007</v>
      </c>
      <c r="E31" s="6" t="s">
        <v>119</v>
      </c>
      <c r="F31" s="19">
        <v>83625</v>
      </c>
      <c r="G31" s="24">
        <v>3529.14</v>
      </c>
      <c r="H31" s="24">
        <v>2.06</v>
      </c>
      <c r="I31" s="31"/>
      <c r="J31" s="31"/>
      <c r="K31" s="35"/>
    </row>
    <row r="32" spans="2:11" x14ac:dyDescent="0.25">
      <c r="B32" s="8" t="s">
        <v>2219</v>
      </c>
      <c r="C32" s="60" t="s">
        <v>803</v>
      </c>
      <c r="D32" s="54" t="s">
        <v>2220</v>
      </c>
      <c r="E32" s="6" t="s">
        <v>44</v>
      </c>
      <c r="F32" s="19">
        <v>2695530</v>
      </c>
      <c r="G32" s="24">
        <v>3327.63</v>
      </c>
      <c r="H32" s="24">
        <v>1.94</v>
      </c>
      <c r="I32" s="31"/>
      <c r="J32" s="31"/>
      <c r="K32" s="35"/>
    </row>
    <row r="33" spans="2:11" x14ac:dyDescent="0.25">
      <c r="B33" s="8" t="s">
        <v>219</v>
      </c>
      <c r="C33" s="60" t="s">
        <v>220</v>
      </c>
      <c r="D33" s="54" t="s">
        <v>221</v>
      </c>
      <c r="E33" s="6" t="s">
        <v>207</v>
      </c>
      <c r="F33" s="19">
        <v>296102</v>
      </c>
      <c r="G33" s="24">
        <v>3295.91</v>
      </c>
      <c r="H33" s="24">
        <v>1.93</v>
      </c>
      <c r="I33" s="31"/>
      <c r="J33" s="31"/>
      <c r="K33" s="35"/>
    </row>
    <row r="34" spans="2:11" x14ac:dyDescent="0.25">
      <c r="B34" s="8" t="s">
        <v>102</v>
      </c>
      <c r="C34" s="60" t="s">
        <v>103</v>
      </c>
      <c r="D34" s="54" t="s">
        <v>104</v>
      </c>
      <c r="E34" s="6" t="s">
        <v>105</v>
      </c>
      <c r="F34" s="19">
        <v>247963</v>
      </c>
      <c r="G34" s="24">
        <v>3186.32</v>
      </c>
      <c r="H34" s="24">
        <v>1.86</v>
      </c>
      <c r="I34" s="31"/>
      <c r="J34" s="31"/>
      <c r="K34" s="35"/>
    </row>
    <row r="35" spans="2:11" x14ac:dyDescent="0.25">
      <c r="B35" s="8" t="s">
        <v>265</v>
      </c>
      <c r="C35" s="60" t="s">
        <v>266</v>
      </c>
      <c r="D35" s="54" t="s">
        <v>267</v>
      </c>
      <c r="E35" s="6" t="s">
        <v>184</v>
      </c>
      <c r="F35" s="19">
        <v>321613</v>
      </c>
      <c r="G35" s="24">
        <v>3167.24</v>
      </c>
      <c r="H35" s="24">
        <v>1.85</v>
      </c>
      <c r="I35" s="31"/>
      <c r="J35" s="31"/>
      <c r="K35" s="35"/>
    </row>
    <row r="36" spans="2:11" x14ac:dyDescent="0.25">
      <c r="B36" s="8" t="s">
        <v>2190</v>
      </c>
      <c r="C36" s="60" t="s">
        <v>719</v>
      </c>
      <c r="D36" s="54" t="s">
        <v>2191</v>
      </c>
      <c r="E36" s="6" t="s">
        <v>72</v>
      </c>
      <c r="F36" s="19">
        <v>998618</v>
      </c>
      <c r="G36" s="24">
        <v>3046.78</v>
      </c>
      <c r="H36" s="24">
        <v>1.78</v>
      </c>
      <c r="I36" s="31"/>
      <c r="J36" s="31"/>
      <c r="K36" s="35"/>
    </row>
    <row r="37" spans="2:11" x14ac:dyDescent="0.25">
      <c r="B37" s="8" t="s">
        <v>2307</v>
      </c>
      <c r="C37" s="60" t="s">
        <v>2308</v>
      </c>
      <c r="D37" s="54" t="s">
        <v>2309</v>
      </c>
      <c r="E37" s="6" t="s">
        <v>72</v>
      </c>
      <c r="F37" s="19">
        <v>34613</v>
      </c>
      <c r="G37" s="24">
        <v>3027.25</v>
      </c>
      <c r="H37" s="24">
        <v>1.77</v>
      </c>
      <c r="I37" s="31"/>
      <c r="J37" s="31"/>
      <c r="K37" s="35"/>
    </row>
    <row r="38" spans="2:11" x14ac:dyDescent="0.25">
      <c r="B38" s="8" t="s">
        <v>96</v>
      </c>
      <c r="C38" s="60" t="s">
        <v>97</v>
      </c>
      <c r="D38" s="54" t="s">
        <v>98</v>
      </c>
      <c r="E38" s="6" t="s">
        <v>51</v>
      </c>
      <c r="F38" s="19">
        <v>74185</v>
      </c>
      <c r="G38" s="24">
        <v>2977.64</v>
      </c>
      <c r="H38" s="24">
        <v>1.74</v>
      </c>
      <c r="I38" s="31"/>
      <c r="J38" s="31"/>
      <c r="K38" s="35"/>
    </row>
    <row r="39" spans="2:11" x14ac:dyDescent="0.25">
      <c r="B39" s="8" t="s">
        <v>434</v>
      </c>
      <c r="C39" s="60" t="s">
        <v>435</v>
      </c>
      <c r="D39" s="54" t="s">
        <v>436</v>
      </c>
      <c r="E39" s="6" t="s">
        <v>390</v>
      </c>
      <c r="F39" s="19">
        <v>2156604</v>
      </c>
      <c r="G39" s="24">
        <v>2969.86</v>
      </c>
      <c r="H39" s="24">
        <v>1.74</v>
      </c>
      <c r="I39" s="31"/>
      <c r="J39" s="31"/>
      <c r="K39" s="35"/>
    </row>
    <row r="40" spans="2:11" x14ac:dyDescent="0.25">
      <c r="B40" s="8" t="s">
        <v>1058</v>
      </c>
      <c r="C40" s="60" t="s">
        <v>1059</v>
      </c>
      <c r="D40" s="54" t="s">
        <v>1060</v>
      </c>
      <c r="E40" s="6" t="s">
        <v>258</v>
      </c>
      <c r="F40" s="19">
        <v>236155</v>
      </c>
      <c r="G40" s="24">
        <v>2878.26</v>
      </c>
      <c r="H40" s="24">
        <v>1.68</v>
      </c>
      <c r="I40" s="31"/>
      <c r="J40" s="31"/>
      <c r="K40" s="35"/>
    </row>
    <row r="41" spans="2:11" x14ac:dyDescent="0.25">
      <c r="B41" s="8" t="s">
        <v>339</v>
      </c>
      <c r="C41" s="60" t="s">
        <v>340</v>
      </c>
      <c r="D41" s="54" t="s">
        <v>341</v>
      </c>
      <c r="E41" s="6" t="s">
        <v>44</v>
      </c>
      <c r="F41" s="19">
        <v>2756744</v>
      </c>
      <c r="G41" s="24">
        <v>2772.18</v>
      </c>
      <c r="H41" s="24">
        <v>1.62</v>
      </c>
      <c r="I41" s="31"/>
      <c r="J41" s="31"/>
      <c r="K41" s="35"/>
    </row>
    <row r="42" spans="2:11" x14ac:dyDescent="0.25">
      <c r="B42" s="8" t="s">
        <v>461</v>
      </c>
      <c r="C42" s="60" t="s">
        <v>462</v>
      </c>
      <c r="D42" s="54" t="s">
        <v>463</v>
      </c>
      <c r="E42" s="6" t="s">
        <v>72</v>
      </c>
      <c r="F42" s="19">
        <v>85740</v>
      </c>
      <c r="G42" s="24">
        <v>2709.47</v>
      </c>
      <c r="H42" s="24">
        <v>1.58</v>
      </c>
      <c r="I42" s="31"/>
      <c r="J42" s="31"/>
      <c r="K42" s="35"/>
    </row>
    <row r="43" spans="2:11" x14ac:dyDescent="0.25">
      <c r="B43" s="8" t="s">
        <v>592</v>
      </c>
      <c r="C43" s="60" t="s">
        <v>593</v>
      </c>
      <c r="D43" s="54" t="s">
        <v>594</v>
      </c>
      <c r="E43" s="6" t="s">
        <v>243</v>
      </c>
      <c r="F43" s="19">
        <v>277361</v>
      </c>
      <c r="G43" s="24">
        <v>2593.0500000000002</v>
      </c>
      <c r="H43" s="24">
        <v>1.52</v>
      </c>
      <c r="I43" s="31"/>
      <c r="J43" s="31"/>
      <c r="K43" s="35"/>
    </row>
    <row r="44" spans="2:11" x14ac:dyDescent="0.25">
      <c r="B44" s="8" t="s">
        <v>627</v>
      </c>
      <c r="C44" s="60" t="s">
        <v>628</v>
      </c>
      <c r="D44" s="54" t="s">
        <v>629</v>
      </c>
      <c r="E44" s="6" t="s">
        <v>146</v>
      </c>
      <c r="F44" s="19">
        <v>512881</v>
      </c>
      <c r="G44" s="24">
        <v>2585.4299999999998</v>
      </c>
      <c r="H44" s="24">
        <v>1.51</v>
      </c>
      <c r="I44" s="31"/>
      <c r="J44" s="31"/>
      <c r="K44" s="35"/>
    </row>
    <row r="45" spans="2:11" x14ac:dyDescent="0.25">
      <c r="B45" s="8" t="s">
        <v>2324</v>
      </c>
      <c r="C45" s="60" t="s">
        <v>807</v>
      </c>
      <c r="D45" s="54" t="s">
        <v>2325</v>
      </c>
      <c r="E45" s="6" t="s">
        <v>44</v>
      </c>
      <c r="F45" s="19">
        <v>1544910</v>
      </c>
      <c r="G45" s="24">
        <v>2536.7399999999998</v>
      </c>
      <c r="H45" s="24">
        <v>1.48</v>
      </c>
      <c r="I45" s="31"/>
      <c r="J45" s="31"/>
      <c r="K45" s="35"/>
    </row>
    <row r="46" spans="2:11" x14ac:dyDescent="0.25">
      <c r="B46" s="8" t="s">
        <v>92</v>
      </c>
      <c r="C46" s="60" t="s">
        <v>93</v>
      </c>
      <c r="D46" s="54" t="s">
        <v>94</v>
      </c>
      <c r="E46" s="6" t="s">
        <v>95</v>
      </c>
      <c r="F46" s="19">
        <v>41935</v>
      </c>
      <c r="G46" s="24">
        <v>2491.5700000000002</v>
      </c>
      <c r="H46" s="24">
        <v>1.46</v>
      </c>
      <c r="I46" s="31"/>
      <c r="J46" s="31"/>
      <c r="K46" s="35"/>
    </row>
    <row r="47" spans="2:11" x14ac:dyDescent="0.25">
      <c r="B47" s="8" t="s">
        <v>228</v>
      </c>
      <c r="C47" s="60" t="s">
        <v>229</v>
      </c>
      <c r="D47" s="54" t="s">
        <v>230</v>
      </c>
      <c r="E47" s="6" t="s">
        <v>76</v>
      </c>
      <c r="F47" s="19">
        <v>10693</v>
      </c>
      <c r="G47" s="24">
        <v>2461.5300000000002</v>
      </c>
      <c r="H47" s="24">
        <v>1.44</v>
      </c>
      <c r="I47" s="31"/>
      <c r="J47" s="31"/>
      <c r="K47" s="35"/>
    </row>
    <row r="48" spans="2:11" x14ac:dyDescent="0.25">
      <c r="B48" s="8" t="s">
        <v>586</v>
      </c>
      <c r="C48" s="60" t="s">
        <v>587</v>
      </c>
      <c r="D48" s="54" t="s">
        <v>588</v>
      </c>
      <c r="E48" s="6" t="s">
        <v>105</v>
      </c>
      <c r="F48" s="19">
        <v>19477</v>
      </c>
      <c r="G48" s="24">
        <v>2352.04</v>
      </c>
      <c r="H48" s="24">
        <v>1.37</v>
      </c>
      <c r="I48" s="31"/>
      <c r="J48" s="31"/>
      <c r="K48" s="35"/>
    </row>
    <row r="49" spans="2:11" x14ac:dyDescent="0.25">
      <c r="B49" s="8" t="s">
        <v>2200</v>
      </c>
      <c r="C49" s="60" t="s">
        <v>2201</v>
      </c>
      <c r="D49" s="54" t="s">
        <v>2202</v>
      </c>
      <c r="E49" s="6" t="s">
        <v>243</v>
      </c>
      <c r="F49" s="19">
        <v>268045</v>
      </c>
      <c r="G49" s="24">
        <v>2162.86</v>
      </c>
      <c r="H49" s="24">
        <v>1.26</v>
      </c>
      <c r="I49" s="31"/>
      <c r="J49" s="31"/>
      <c r="K49" s="35"/>
    </row>
    <row r="50" spans="2:11" x14ac:dyDescent="0.25">
      <c r="B50" s="8" t="s">
        <v>110</v>
      </c>
      <c r="C50" s="60" t="s">
        <v>111</v>
      </c>
      <c r="D50" s="54" t="s">
        <v>112</v>
      </c>
      <c r="E50" s="6" t="s">
        <v>95</v>
      </c>
      <c r="F50" s="19">
        <v>70664</v>
      </c>
      <c r="G50" s="24">
        <v>2073.9899999999998</v>
      </c>
      <c r="H50" s="24">
        <v>1.21</v>
      </c>
      <c r="I50" s="31"/>
      <c r="J50" s="31"/>
      <c r="K50" s="35"/>
    </row>
    <row r="51" spans="2:11" x14ac:dyDescent="0.25">
      <c r="B51" s="8" t="s">
        <v>2722</v>
      </c>
      <c r="C51" s="60" t="s">
        <v>2723</v>
      </c>
      <c r="D51" s="54" t="s">
        <v>2724</v>
      </c>
      <c r="E51" s="6" t="s">
        <v>65</v>
      </c>
      <c r="F51" s="19">
        <v>114000</v>
      </c>
      <c r="G51" s="24">
        <v>2026.92</v>
      </c>
      <c r="H51" s="24">
        <v>1.18</v>
      </c>
      <c r="I51" s="31"/>
      <c r="J51" s="31"/>
      <c r="K51" s="35"/>
    </row>
    <row r="52" spans="2:11" x14ac:dyDescent="0.25">
      <c r="B52" s="8" t="s">
        <v>2262</v>
      </c>
      <c r="C52" s="60" t="s">
        <v>652</v>
      </c>
      <c r="D52" s="54" t="s">
        <v>2263</v>
      </c>
      <c r="E52" s="6" t="s">
        <v>131</v>
      </c>
      <c r="F52" s="19">
        <v>6934</v>
      </c>
      <c r="G52" s="24">
        <v>1993.18</v>
      </c>
      <c r="H52" s="24">
        <v>1.1599999999999999</v>
      </c>
      <c r="I52" s="31"/>
      <c r="J52" s="31"/>
      <c r="K52" s="35"/>
    </row>
    <row r="53" spans="2:11" x14ac:dyDescent="0.25">
      <c r="B53" s="8" t="s">
        <v>2059</v>
      </c>
      <c r="C53" s="60" t="s">
        <v>2060</v>
      </c>
      <c r="D53" s="54" t="s">
        <v>2061</v>
      </c>
      <c r="E53" s="6" t="s">
        <v>76</v>
      </c>
      <c r="F53" s="19">
        <v>487595</v>
      </c>
      <c r="G53" s="24">
        <v>1956.47</v>
      </c>
      <c r="H53" s="24">
        <v>1.1399999999999999</v>
      </c>
      <c r="I53" s="31"/>
      <c r="J53" s="31"/>
      <c r="K53" s="35"/>
    </row>
    <row r="54" spans="2:11" x14ac:dyDescent="0.25">
      <c r="B54" s="8" t="s">
        <v>2725</v>
      </c>
      <c r="C54" s="60" t="s">
        <v>2726</v>
      </c>
      <c r="D54" s="54" t="s">
        <v>2727</v>
      </c>
      <c r="E54" s="6" t="s">
        <v>95</v>
      </c>
      <c r="F54" s="19">
        <v>70711</v>
      </c>
      <c r="G54" s="24">
        <v>1814.09</v>
      </c>
      <c r="H54" s="24">
        <v>1.06</v>
      </c>
      <c r="I54" s="31"/>
      <c r="J54" s="31"/>
      <c r="K54" s="35"/>
    </row>
    <row r="55" spans="2:11" x14ac:dyDescent="0.25">
      <c r="B55" s="8" t="s">
        <v>2264</v>
      </c>
      <c r="C55" s="60" t="s">
        <v>2265</v>
      </c>
      <c r="D55" s="54" t="s">
        <v>2266</v>
      </c>
      <c r="E55" s="6" t="s">
        <v>119</v>
      </c>
      <c r="F55" s="19">
        <v>200003</v>
      </c>
      <c r="G55" s="24">
        <v>1742.43</v>
      </c>
      <c r="H55" s="24">
        <v>1.02</v>
      </c>
      <c r="I55" s="31"/>
      <c r="J55" s="31"/>
      <c r="K55" s="35"/>
    </row>
    <row r="56" spans="2:11" x14ac:dyDescent="0.25">
      <c r="B56" s="8" t="s">
        <v>2203</v>
      </c>
      <c r="C56" s="60" t="s">
        <v>2204</v>
      </c>
      <c r="D56" s="54" t="s">
        <v>2205</v>
      </c>
      <c r="E56" s="6" t="s">
        <v>80</v>
      </c>
      <c r="F56" s="19">
        <v>346596</v>
      </c>
      <c r="G56" s="24">
        <v>1740.43</v>
      </c>
      <c r="H56" s="24">
        <v>1.02</v>
      </c>
      <c r="I56" s="31"/>
      <c r="J56" s="31"/>
      <c r="K56" s="35"/>
    </row>
    <row r="57" spans="2:11" x14ac:dyDescent="0.25">
      <c r="B57" s="8" t="s">
        <v>2195</v>
      </c>
      <c r="C57" s="60" t="s">
        <v>2196</v>
      </c>
      <c r="D57" s="54" t="s">
        <v>2197</v>
      </c>
      <c r="E57" s="6" t="s">
        <v>146</v>
      </c>
      <c r="F57" s="19">
        <v>225105</v>
      </c>
      <c r="G57" s="24">
        <v>1523.96</v>
      </c>
      <c r="H57" s="24">
        <v>0.89</v>
      </c>
      <c r="I57" s="31"/>
      <c r="J57" s="31"/>
      <c r="K57" s="35"/>
    </row>
    <row r="58" spans="2:11" x14ac:dyDescent="0.25">
      <c r="B58" s="8" t="s">
        <v>2728</v>
      </c>
      <c r="C58" s="60" t="s">
        <v>2729</v>
      </c>
      <c r="D58" s="54" t="s">
        <v>2730</v>
      </c>
      <c r="E58" s="6" t="s">
        <v>72</v>
      </c>
      <c r="F58" s="19">
        <v>1608211</v>
      </c>
      <c r="G58" s="24">
        <v>1402.84</v>
      </c>
      <c r="H58" s="24">
        <v>0.82</v>
      </c>
      <c r="I58" s="31"/>
      <c r="J58" s="31"/>
      <c r="K58" s="35"/>
    </row>
    <row r="59" spans="2:11" x14ac:dyDescent="0.25">
      <c r="B59" s="8" t="s">
        <v>2290</v>
      </c>
      <c r="C59" s="60" t="s">
        <v>2291</v>
      </c>
      <c r="D59" s="54" t="s">
        <v>2292</v>
      </c>
      <c r="E59" s="6" t="s">
        <v>180</v>
      </c>
      <c r="F59" s="19">
        <v>60739</v>
      </c>
      <c r="G59" s="24">
        <v>1254.3800000000001</v>
      </c>
      <c r="H59" s="24">
        <v>0.73</v>
      </c>
      <c r="I59" s="31"/>
      <c r="J59" s="31"/>
      <c r="K59" s="35"/>
    </row>
    <row r="60" spans="2:11" x14ac:dyDescent="0.25">
      <c r="B60" s="8" t="s">
        <v>2731</v>
      </c>
      <c r="C60" s="60" t="s">
        <v>1886</v>
      </c>
      <c r="D60" s="54" t="s">
        <v>2732</v>
      </c>
      <c r="E60" s="6" t="s">
        <v>72</v>
      </c>
      <c r="F60" s="19">
        <v>345359</v>
      </c>
      <c r="G60" s="24">
        <v>1053.3399999999999</v>
      </c>
      <c r="H60" s="24">
        <v>0.62</v>
      </c>
      <c r="I60" s="31"/>
      <c r="J60" s="31"/>
      <c r="K60" s="35"/>
    </row>
    <row r="61" spans="2:11" x14ac:dyDescent="0.25">
      <c r="C61" s="58" t="s">
        <v>185</v>
      </c>
      <c r="D61" s="54"/>
      <c r="E61" s="6"/>
      <c r="F61" s="19"/>
      <c r="G61" s="25">
        <v>170922.79</v>
      </c>
      <c r="H61" s="25">
        <v>99.85</v>
      </c>
      <c r="I61" s="31"/>
      <c r="J61" s="31"/>
      <c r="K61" s="35"/>
    </row>
    <row r="62" spans="2:11" x14ac:dyDescent="0.25">
      <c r="C62" s="57"/>
      <c r="D62" s="54"/>
      <c r="E62" s="6"/>
      <c r="F62" s="19"/>
      <c r="G62" s="24"/>
      <c r="H62" s="24"/>
      <c r="I62" s="31"/>
      <c r="J62" s="31"/>
      <c r="K62" s="35"/>
    </row>
    <row r="63" spans="2:11" x14ac:dyDescent="0.25">
      <c r="C63" s="58" t="s">
        <v>3</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4</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5</v>
      </c>
      <c r="D67" s="54"/>
      <c r="E67" s="6"/>
      <c r="F67" s="19"/>
      <c r="G67" s="24"/>
      <c r="H67" s="24"/>
      <c r="I67" s="31"/>
      <c r="J67" s="31"/>
      <c r="K67" s="35"/>
    </row>
    <row r="68" spans="3:11" x14ac:dyDescent="0.25">
      <c r="C68" s="57"/>
      <c r="D68" s="54"/>
      <c r="E68" s="6"/>
      <c r="F68" s="19"/>
      <c r="G68" s="24"/>
      <c r="H68" s="24"/>
      <c r="I68" s="31"/>
      <c r="J68" s="31"/>
      <c r="K68" s="35"/>
    </row>
    <row r="69" spans="3:11" x14ac:dyDescent="0.25">
      <c r="C69" s="58" t="s">
        <v>6</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7</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8</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9</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10</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11</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13</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18</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19</v>
      </c>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197</v>
      </c>
      <c r="C103" s="60" t="s">
        <v>198</v>
      </c>
      <c r="D103" s="54"/>
      <c r="E103" s="6"/>
      <c r="F103" s="19"/>
      <c r="G103" s="24">
        <v>1663.63</v>
      </c>
      <c r="H103" s="24">
        <v>0.97</v>
      </c>
      <c r="I103" s="31"/>
      <c r="J103" s="31"/>
      <c r="K103" s="35"/>
    </row>
    <row r="104" spans="1:54" x14ac:dyDescent="0.25">
      <c r="C104" s="58" t="s">
        <v>185</v>
      </c>
      <c r="D104" s="54"/>
      <c r="E104" s="6"/>
      <c r="F104" s="19"/>
      <c r="G104" s="25">
        <v>1663.63</v>
      </c>
      <c r="H104" s="25">
        <v>0.97</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4766</v>
      </c>
      <c r="D107" s="54"/>
      <c r="E107" s="6"/>
      <c r="F107" s="19"/>
      <c r="G107" s="24" t="s">
        <v>2</v>
      </c>
      <c r="H107" s="24" t="s">
        <v>2</v>
      </c>
      <c r="I107" s="31"/>
      <c r="J107" s="31"/>
      <c r="K107" s="35"/>
      <c r="L107" s="3"/>
      <c r="AI107" s="3"/>
      <c r="AV107" s="3"/>
      <c r="AX107" s="3"/>
      <c r="BB107" s="3"/>
    </row>
    <row r="108" spans="1:54" x14ac:dyDescent="0.25">
      <c r="B108" s="8"/>
      <c r="C108" s="60" t="s">
        <v>199</v>
      </c>
      <c r="D108" s="54"/>
      <c r="E108" s="6"/>
      <c r="F108" s="19"/>
      <c r="G108" s="24">
        <v>-1446.49</v>
      </c>
      <c r="H108" s="24">
        <v>-0.82</v>
      </c>
      <c r="I108" s="31"/>
      <c r="J108" s="31"/>
      <c r="K108" s="35"/>
    </row>
    <row r="109" spans="1:54" x14ac:dyDescent="0.25">
      <c r="C109" s="58" t="s">
        <v>185</v>
      </c>
      <c r="D109" s="54"/>
      <c r="E109" s="6"/>
      <c r="F109" s="19"/>
      <c r="G109" s="25">
        <v>-1446.49</v>
      </c>
      <c r="H109" s="25">
        <v>-0.82</v>
      </c>
      <c r="I109" s="31"/>
      <c r="J109" s="31"/>
      <c r="K109" s="35"/>
    </row>
    <row r="110" spans="1:54" x14ac:dyDescent="0.25">
      <c r="C110" s="57"/>
      <c r="D110" s="54"/>
      <c r="E110" s="6"/>
      <c r="F110" s="19"/>
      <c r="G110" s="24"/>
      <c r="H110" s="24"/>
      <c r="I110" s="31"/>
      <c r="J110" s="31"/>
      <c r="K110" s="35"/>
    </row>
    <row r="111" spans="1:54" x14ac:dyDescent="0.25">
      <c r="C111" s="61" t="s">
        <v>200</v>
      </c>
      <c r="D111" s="55"/>
      <c r="E111" s="5"/>
      <c r="F111" s="20"/>
      <c r="G111" s="26">
        <v>171139.93</v>
      </c>
      <c r="H111" s="26">
        <v>100</v>
      </c>
      <c r="I111" s="32"/>
      <c r="J111" s="32"/>
      <c r="K111" s="36"/>
    </row>
    <row r="114" spans="3:11" x14ac:dyDescent="0.25">
      <c r="C114" s="1" t="s">
        <v>201</v>
      </c>
    </row>
    <row r="115" spans="3:11" x14ac:dyDescent="0.25">
      <c r="C115" s="37" t="s">
        <v>202</v>
      </c>
      <c r="D115" s="37"/>
      <c r="E115" s="37"/>
      <c r="F115" s="37"/>
      <c r="G115" s="37"/>
      <c r="H115" s="37"/>
      <c r="I115" s="37"/>
      <c r="J115" s="37"/>
      <c r="K115" s="37"/>
    </row>
    <row r="116" spans="3:11" x14ac:dyDescent="0.25">
      <c r="C116" s="2" t="s">
        <v>203</v>
      </c>
    </row>
    <row r="117" spans="3:11" x14ac:dyDescent="0.25">
      <c r="C117" s="2" t="s">
        <v>204</v>
      </c>
    </row>
    <row r="118" spans="3:11" ht="30" customHeight="1" x14ac:dyDescent="0.25">
      <c r="C118" s="91" t="s">
        <v>205</v>
      </c>
      <c r="D118" s="92"/>
      <c r="E118" s="92"/>
      <c r="F118" s="92"/>
      <c r="G118" s="92"/>
      <c r="H118" s="92"/>
      <c r="I118" s="92"/>
      <c r="J118" s="92"/>
      <c r="K118" s="92"/>
    </row>
    <row r="119" spans="3:11" x14ac:dyDescent="0.25">
      <c r="C119" s="2" t="s">
        <v>206</v>
      </c>
    </row>
    <row r="121" spans="3:11" x14ac:dyDescent="0.25">
      <c r="C121" s="1" t="s">
        <v>4909</v>
      </c>
      <c r="E121" s="88" t="s">
        <v>4910</v>
      </c>
    </row>
    <row r="122" spans="3:11" x14ac:dyDescent="0.25">
      <c r="E122" s="2" t="s">
        <v>4945</v>
      </c>
    </row>
  </sheetData>
  <mergeCells count="1">
    <mergeCell ref="C118:K118"/>
  </mergeCells>
  <hyperlinks>
    <hyperlink ref="J2" location="'Index'!A1" display="'Index'!A1" xr:uid="{8192E130-730F-496B-8D42-D41316815C85}"/>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2E840-82D9-4552-B549-63F2A29D3A56}">
  <sheetPr codeName="Sheet1"/>
  <dimension ref="A1:IV86"/>
  <sheetViews>
    <sheetView showGridLines="0" zoomScale="90" zoomScaleNormal="90" workbookViewId="0">
      <pane ySplit="6" topLeftCell="A66"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3030</v>
      </c>
      <c r="J2" s="38" t="s">
        <v>4443</v>
      </c>
    </row>
    <row r="3" spans="1:54" ht="16.5" x14ac:dyDescent="0.3">
      <c r="C3" s="1" t="s">
        <v>28</v>
      </c>
      <c r="D3" s="21" t="s">
        <v>3031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3032</v>
      </c>
      <c r="C26" s="60" t="s">
        <v>3033</v>
      </c>
      <c r="D26" s="54" t="s">
        <v>3034</v>
      </c>
      <c r="E26" s="6" t="s">
        <v>196</v>
      </c>
      <c r="F26" s="19">
        <v>9500000</v>
      </c>
      <c r="G26" s="24">
        <v>9542.0300000000007</v>
      </c>
      <c r="H26" s="24">
        <v>23.45</v>
      </c>
      <c r="I26" s="31">
        <v>5.7577999999999996</v>
      </c>
      <c r="J26" s="31"/>
      <c r="K26" s="35"/>
    </row>
    <row r="27" spans="1:11" x14ac:dyDescent="0.25">
      <c r="B27" s="8" t="s">
        <v>3035</v>
      </c>
      <c r="C27" s="60" t="s">
        <v>3036</v>
      </c>
      <c r="D27" s="54" t="s">
        <v>3037</v>
      </c>
      <c r="E27" s="6" t="s">
        <v>196</v>
      </c>
      <c r="F27" s="19">
        <v>6000000</v>
      </c>
      <c r="G27" s="24">
        <v>6026.51</v>
      </c>
      <c r="H27" s="24">
        <v>14.81</v>
      </c>
      <c r="I27" s="31">
        <v>5.78</v>
      </c>
      <c r="J27" s="31"/>
      <c r="K27" s="35"/>
    </row>
    <row r="28" spans="1:11" x14ac:dyDescent="0.25">
      <c r="B28" s="8" t="s">
        <v>3038</v>
      </c>
      <c r="C28" s="60" t="s">
        <v>3039</v>
      </c>
      <c r="D28" s="54" t="s">
        <v>3040</v>
      </c>
      <c r="E28" s="6" t="s">
        <v>196</v>
      </c>
      <c r="F28" s="19">
        <v>4500000</v>
      </c>
      <c r="G28" s="24">
        <v>4520.26</v>
      </c>
      <c r="H28" s="24">
        <v>11.11</v>
      </c>
      <c r="I28" s="31">
        <v>5.7201000000000004</v>
      </c>
      <c r="J28" s="31"/>
      <c r="K28" s="35"/>
    </row>
    <row r="29" spans="1:11" x14ac:dyDescent="0.25">
      <c r="B29" s="8" t="s">
        <v>1615</v>
      </c>
      <c r="C29" s="60" t="s">
        <v>1616</v>
      </c>
      <c r="D29" s="54" t="s">
        <v>1617</v>
      </c>
      <c r="E29" s="6" t="s">
        <v>196</v>
      </c>
      <c r="F29" s="19">
        <v>2500000</v>
      </c>
      <c r="G29" s="24">
        <v>2506.42</v>
      </c>
      <c r="H29" s="24">
        <v>6.16</v>
      </c>
      <c r="I29" s="31">
        <v>5.5998000000000001</v>
      </c>
      <c r="J29" s="31"/>
      <c r="K29" s="35"/>
    </row>
    <row r="30" spans="1:11" x14ac:dyDescent="0.25">
      <c r="B30" s="8" t="s">
        <v>3041</v>
      </c>
      <c r="C30" s="60" t="s">
        <v>3042</v>
      </c>
      <c r="D30" s="54" t="s">
        <v>3043</v>
      </c>
      <c r="E30" s="6" t="s">
        <v>196</v>
      </c>
      <c r="F30" s="19">
        <v>2000000</v>
      </c>
      <c r="G30" s="24">
        <v>2008.84</v>
      </c>
      <c r="H30" s="24">
        <v>4.9400000000000004</v>
      </c>
      <c r="I30" s="31">
        <v>5.7784500000000003</v>
      </c>
      <c r="J30" s="31"/>
      <c r="K30" s="35"/>
    </row>
    <row r="31" spans="1:11" x14ac:dyDescent="0.25">
      <c r="B31" s="8" t="s">
        <v>3044</v>
      </c>
      <c r="C31" s="60" t="s">
        <v>3045</v>
      </c>
      <c r="D31" s="54" t="s">
        <v>3046</v>
      </c>
      <c r="E31" s="6" t="s">
        <v>196</v>
      </c>
      <c r="F31" s="19">
        <v>1000000</v>
      </c>
      <c r="G31" s="24">
        <v>1004.46</v>
      </c>
      <c r="H31" s="24">
        <v>2.4700000000000002</v>
      </c>
      <c r="I31" s="31">
        <v>5.7201000000000004</v>
      </c>
      <c r="J31" s="31"/>
      <c r="K31" s="35"/>
    </row>
    <row r="32" spans="1:11" x14ac:dyDescent="0.25">
      <c r="C32" s="58" t="s">
        <v>185</v>
      </c>
      <c r="D32" s="54"/>
      <c r="E32" s="6"/>
      <c r="F32" s="19"/>
      <c r="G32" s="25">
        <v>25608.52</v>
      </c>
      <c r="H32" s="25">
        <v>62.94</v>
      </c>
      <c r="I32" s="31"/>
      <c r="J32" s="31"/>
      <c r="K32" s="35"/>
    </row>
    <row r="33" spans="1:11" x14ac:dyDescent="0.25">
      <c r="C33" s="57"/>
      <c r="D33" s="54"/>
      <c r="E33" s="6"/>
      <c r="F33" s="19"/>
      <c r="G33" s="24"/>
      <c r="H33" s="24"/>
      <c r="I33" s="31"/>
      <c r="J33" s="31"/>
      <c r="K33" s="35"/>
    </row>
    <row r="34" spans="1:11" x14ac:dyDescent="0.25">
      <c r="C34" s="58" t="s">
        <v>11</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13</v>
      </c>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3047</v>
      </c>
      <c r="C44" s="60" t="s">
        <v>3048</v>
      </c>
      <c r="D44" s="54" t="s">
        <v>3049</v>
      </c>
      <c r="E44" s="6" t="s">
        <v>196</v>
      </c>
      <c r="F44" s="19">
        <v>4714500</v>
      </c>
      <c r="G44" s="24">
        <v>4660.38</v>
      </c>
      <c r="H44" s="24">
        <v>11.45</v>
      </c>
      <c r="I44" s="31">
        <v>5.6520000000000001</v>
      </c>
      <c r="J44" s="31"/>
      <c r="K44" s="35"/>
    </row>
    <row r="45" spans="1:11" x14ac:dyDescent="0.25">
      <c r="B45" s="8" t="s">
        <v>3050</v>
      </c>
      <c r="C45" s="60" t="s">
        <v>3051</v>
      </c>
      <c r="D45" s="54" t="s">
        <v>3052</v>
      </c>
      <c r="E45" s="6" t="s">
        <v>196</v>
      </c>
      <c r="F45" s="19">
        <v>1800000</v>
      </c>
      <c r="G45" s="24">
        <v>1795.78</v>
      </c>
      <c r="H45" s="24">
        <v>4.41</v>
      </c>
      <c r="I45" s="31">
        <v>6.1257999999999999</v>
      </c>
      <c r="J45" s="31"/>
      <c r="K45" s="35"/>
    </row>
    <row r="46" spans="1:11" x14ac:dyDescent="0.25">
      <c r="B46" s="8" t="s">
        <v>3053</v>
      </c>
      <c r="C46" s="60" t="s">
        <v>3054</v>
      </c>
      <c r="D46" s="54" t="s">
        <v>3055</v>
      </c>
      <c r="E46" s="6" t="s">
        <v>196</v>
      </c>
      <c r="F46" s="19">
        <v>1471900</v>
      </c>
      <c r="G46" s="24">
        <v>1454.77</v>
      </c>
      <c r="H46" s="24">
        <v>3.58</v>
      </c>
      <c r="I46" s="31">
        <v>5.6539000000000001</v>
      </c>
      <c r="J46" s="31"/>
      <c r="K46" s="35"/>
    </row>
    <row r="47" spans="1:11" x14ac:dyDescent="0.25">
      <c r="B47" s="8" t="s">
        <v>3025</v>
      </c>
      <c r="C47" s="60" t="s">
        <v>3026</v>
      </c>
      <c r="D47" s="54" t="s">
        <v>3027</v>
      </c>
      <c r="E47" s="6" t="s">
        <v>196</v>
      </c>
      <c r="F47" s="19">
        <v>1150000</v>
      </c>
      <c r="G47" s="24">
        <v>1146.0899999999999</v>
      </c>
      <c r="H47" s="24">
        <v>2.82</v>
      </c>
      <c r="I47" s="31">
        <v>5.9226000000000001</v>
      </c>
      <c r="J47" s="31"/>
      <c r="K47" s="35"/>
    </row>
    <row r="48" spans="1:11" x14ac:dyDescent="0.25">
      <c r="B48" s="8" t="s">
        <v>3056</v>
      </c>
      <c r="C48" s="60" t="s">
        <v>3057</v>
      </c>
      <c r="D48" s="54" t="s">
        <v>3058</v>
      </c>
      <c r="E48" s="6" t="s">
        <v>196</v>
      </c>
      <c r="F48" s="19">
        <v>1022000</v>
      </c>
      <c r="G48" s="24">
        <v>1009.63</v>
      </c>
      <c r="H48" s="24">
        <v>2.48</v>
      </c>
      <c r="I48" s="31">
        <v>5.6595000000000004</v>
      </c>
      <c r="J48" s="31"/>
      <c r="K48" s="35"/>
    </row>
    <row r="49" spans="1:11" x14ac:dyDescent="0.25">
      <c r="B49" s="8" t="s">
        <v>3059</v>
      </c>
      <c r="C49" s="60" t="s">
        <v>3060</v>
      </c>
      <c r="D49" s="54" t="s">
        <v>3061</v>
      </c>
      <c r="E49" s="6" t="s">
        <v>196</v>
      </c>
      <c r="F49" s="19">
        <v>1015300</v>
      </c>
      <c r="G49" s="24">
        <v>1002.38</v>
      </c>
      <c r="H49" s="24">
        <v>2.46</v>
      </c>
      <c r="I49" s="31">
        <v>5.6669499999999999</v>
      </c>
      <c r="J49" s="31"/>
      <c r="K49" s="35"/>
    </row>
    <row r="50" spans="1:11" x14ac:dyDescent="0.25">
      <c r="B50" s="8" t="s">
        <v>3062</v>
      </c>
      <c r="C50" s="60" t="s">
        <v>3063</v>
      </c>
      <c r="D50" s="54" t="s">
        <v>3064</v>
      </c>
      <c r="E50" s="6" t="s">
        <v>196</v>
      </c>
      <c r="F50" s="19">
        <v>700000</v>
      </c>
      <c r="G50" s="24">
        <v>691.75</v>
      </c>
      <c r="H50" s="24">
        <v>1.7</v>
      </c>
      <c r="I50" s="31">
        <v>5.6557500000000003</v>
      </c>
      <c r="J50" s="31"/>
      <c r="K50" s="35"/>
    </row>
    <row r="51" spans="1:11" x14ac:dyDescent="0.25">
      <c r="B51" s="8" t="s">
        <v>1750</v>
      </c>
      <c r="C51" s="60" t="s">
        <v>1751</v>
      </c>
      <c r="D51" s="54" t="s">
        <v>1752</v>
      </c>
      <c r="E51" s="6" t="s">
        <v>196</v>
      </c>
      <c r="F51" s="19">
        <v>575000</v>
      </c>
      <c r="G51" s="24">
        <v>568.66999999999996</v>
      </c>
      <c r="H51" s="24">
        <v>1.4</v>
      </c>
      <c r="I51" s="31">
        <v>5.6463999999999999</v>
      </c>
      <c r="J51" s="31"/>
      <c r="K51" s="35"/>
    </row>
    <row r="52" spans="1:11" x14ac:dyDescent="0.25">
      <c r="B52" s="8" t="s">
        <v>3065</v>
      </c>
      <c r="C52" s="60" t="s">
        <v>3066</v>
      </c>
      <c r="D52" s="54" t="s">
        <v>3067</v>
      </c>
      <c r="E52" s="6" t="s">
        <v>196</v>
      </c>
      <c r="F52" s="19">
        <v>275000</v>
      </c>
      <c r="G52" s="24">
        <v>273.52</v>
      </c>
      <c r="H52" s="24">
        <v>0.67</v>
      </c>
      <c r="I52" s="31">
        <v>5.6316499999999996</v>
      </c>
      <c r="J52" s="31"/>
      <c r="K52" s="35"/>
    </row>
    <row r="53" spans="1:11" x14ac:dyDescent="0.25">
      <c r="C53" s="58" t="s">
        <v>185</v>
      </c>
      <c r="D53" s="54"/>
      <c r="E53" s="6"/>
      <c r="F53" s="19"/>
      <c r="G53" s="25">
        <v>12602.97</v>
      </c>
      <c r="H53" s="25">
        <v>30.97</v>
      </c>
      <c r="I53" s="31"/>
      <c r="J53" s="31"/>
      <c r="K53" s="35"/>
    </row>
    <row r="54" spans="1:11" x14ac:dyDescent="0.25">
      <c r="C54" s="57"/>
      <c r="D54" s="54"/>
      <c r="E54" s="6"/>
      <c r="F54" s="19"/>
      <c r="G54" s="24"/>
      <c r="H54" s="24"/>
      <c r="I54" s="31"/>
      <c r="J54" s="31"/>
      <c r="K54" s="35"/>
    </row>
    <row r="55" spans="1:11" x14ac:dyDescent="0.25">
      <c r="C55" s="58" t="s">
        <v>18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19</v>
      </c>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197</v>
      </c>
      <c r="C67" s="60" t="s">
        <v>198</v>
      </c>
      <c r="D67" s="54"/>
      <c r="E67" s="6"/>
      <c r="F67" s="19"/>
      <c r="G67" s="24">
        <v>1814.87</v>
      </c>
      <c r="H67" s="24">
        <v>4.46</v>
      </c>
      <c r="I67" s="31"/>
      <c r="J67" s="31"/>
      <c r="K67" s="35"/>
    </row>
    <row r="68" spans="1:54" x14ac:dyDescent="0.25">
      <c r="C68" s="58" t="s">
        <v>185</v>
      </c>
      <c r="D68" s="54"/>
      <c r="E68" s="6"/>
      <c r="F68" s="19"/>
      <c r="G68" s="25">
        <v>1814.87</v>
      </c>
      <c r="H68" s="25">
        <v>4.46</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4766</v>
      </c>
      <c r="D71" s="54"/>
      <c r="E71" s="6"/>
      <c r="F71" s="19"/>
      <c r="G71" s="24" t="s">
        <v>2</v>
      </c>
      <c r="H71" s="24" t="s">
        <v>2</v>
      </c>
      <c r="I71" s="31"/>
      <c r="J71" s="31"/>
      <c r="K71" s="35"/>
      <c r="L71" s="3"/>
      <c r="AI71" s="3"/>
      <c r="AV71" s="3"/>
      <c r="AX71" s="3"/>
      <c r="BB71" s="3"/>
    </row>
    <row r="72" spans="1:54" x14ac:dyDescent="0.25">
      <c r="B72" s="8"/>
      <c r="C72" s="60" t="s">
        <v>199</v>
      </c>
      <c r="D72" s="54"/>
      <c r="E72" s="6"/>
      <c r="F72" s="19"/>
      <c r="G72" s="24">
        <v>659.13</v>
      </c>
      <c r="H72" s="24">
        <v>1.6300000000000001</v>
      </c>
      <c r="I72" s="31"/>
      <c r="J72" s="31"/>
      <c r="K72" s="35"/>
    </row>
    <row r="73" spans="1:54" x14ac:dyDescent="0.25">
      <c r="C73" s="58" t="s">
        <v>185</v>
      </c>
      <c r="D73" s="54"/>
      <c r="E73" s="6"/>
      <c r="F73" s="19"/>
      <c r="G73" s="25">
        <v>659.13</v>
      </c>
      <c r="H73" s="25">
        <v>1.6300000000000001</v>
      </c>
      <c r="I73" s="31"/>
      <c r="J73" s="31"/>
      <c r="K73" s="35"/>
    </row>
    <row r="74" spans="1:54" x14ac:dyDescent="0.25">
      <c r="C74" s="57"/>
      <c r="D74" s="54"/>
      <c r="E74" s="6"/>
      <c r="F74" s="19"/>
      <c r="G74" s="24"/>
      <c r="H74" s="24"/>
      <c r="I74" s="31"/>
      <c r="J74" s="31"/>
      <c r="K74" s="35"/>
    </row>
    <row r="75" spans="1:54" x14ac:dyDescent="0.25">
      <c r="C75" s="61" t="s">
        <v>200</v>
      </c>
      <c r="D75" s="55"/>
      <c r="E75" s="5"/>
      <c r="F75" s="20"/>
      <c r="G75" s="26">
        <v>40685.49</v>
      </c>
      <c r="H75" s="26">
        <v>99.999999999999986</v>
      </c>
      <c r="I75" s="32"/>
      <c r="J75" s="32"/>
      <c r="K75" s="36"/>
    </row>
    <row r="78" spans="1:54" x14ac:dyDescent="0.25">
      <c r="C78" s="1" t="s">
        <v>201</v>
      </c>
    </row>
    <row r="79" spans="1:54" x14ac:dyDescent="0.25">
      <c r="C79" s="37" t="s">
        <v>202</v>
      </c>
      <c r="D79" s="37"/>
      <c r="E79" s="37"/>
      <c r="F79" s="37"/>
      <c r="G79" s="37"/>
      <c r="H79" s="37"/>
      <c r="I79" s="37"/>
      <c r="J79" s="37"/>
      <c r="K79" s="37"/>
    </row>
    <row r="80" spans="1:54" x14ac:dyDescent="0.25">
      <c r="C80" s="2" t="s">
        <v>203</v>
      </c>
    </row>
    <row r="81" spans="3:11" x14ac:dyDescent="0.25">
      <c r="C81" s="2" t="s">
        <v>204</v>
      </c>
    </row>
    <row r="82" spans="3:11" ht="30" customHeight="1" x14ac:dyDescent="0.25">
      <c r="C82" s="91" t="s">
        <v>205</v>
      </c>
      <c r="D82" s="92"/>
      <c r="E82" s="92"/>
      <c r="F82" s="92"/>
      <c r="G82" s="92"/>
      <c r="H82" s="92"/>
      <c r="I82" s="92"/>
      <c r="J82" s="92"/>
      <c r="K82" s="92"/>
    </row>
    <row r="83" spans="3:11" x14ac:dyDescent="0.25">
      <c r="C83" s="2" t="s">
        <v>206</v>
      </c>
    </row>
    <row r="85" spans="3:11" x14ac:dyDescent="0.25">
      <c r="C85" s="1" t="s">
        <v>4909</v>
      </c>
      <c r="E85" s="88" t="s">
        <v>4910</v>
      </c>
    </row>
    <row r="86" spans="3:11" x14ac:dyDescent="0.25">
      <c r="E86" s="2" t="s">
        <v>4916</v>
      </c>
    </row>
  </sheetData>
  <mergeCells count="1">
    <mergeCell ref="C82:K82"/>
  </mergeCells>
  <hyperlinks>
    <hyperlink ref="J2" location="'Index'!A1" display="'Index'!A1" xr:uid="{187B6F0D-4E71-48F7-A744-53E04F3DB7EA}"/>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E957F-38AB-48F6-9A29-FC485BBC0DD8}">
  <sheetPr codeName="Sheet1"/>
  <dimension ref="A1:IV88"/>
  <sheetViews>
    <sheetView showGridLines="0" zoomScale="90" zoomScaleNormal="90" workbookViewId="0">
      <pane ySplit="6" topLeftCell="A68"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3068</v>
      </c>
      <c r="J2" s="38" t="s">
        <v>4443</v>
      </c>
    </row>
    <row r="3" spans="1:54" ht="16.5" x14ac:dyDescent="0.3">
      <c r="C3" s="1" t="s">
        <v>28</v>
      </c>
      <c r="D3" s="21" t="s">
        <v>3069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1317</v>
      </c>
      <c r="C24" s="60" t="s">
        <v>1318</v>
      </c>
      <c r="D24" s="54" t="s">
        <v>1319</v>
      </c>
      <c r="E24" s="6" t="s">
        <v>196</v>
      </c>
      <c r="F24" s="19">
        <v>2500000</v>
      </c>
      <c r="G24" s="24">
        <v>2500.25</v>
      </c>
      <c r="H24" s="24">
        <v>10.48</v>
      </c>
      <c r="I24" s="31">
        <v>5.2416999999999998</v>
      </c>
      <c r="J24" s="31"/>
      <c r="K24" s="35"/>
    </row>
    <row r="25" spans="1:11" x14ac:dyDescent="0.25">
      <c r="C25" s="58" t="s">
        <v>185</v>
      </c>
      <c r="D25" s="54"/>
      <c r="E25" s="6"/>
      <c r="F25" s="19"/>
      <c r="G25" s="25">
        <v>2500.25</v>
      </c>
      <c r="H25" s="25">
        <v>10.48</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1615</v>
      </c>
      <c r="C28" s="60" t="s">
        <v>1616</v>
      </c>
      <c r="D28" s="54" t="s">
        <v>1617</v>
      </c>
      <c r="E28" s="6" t="s">
        <v>196</v>
      </c>
      <c r="F28" s="19">
        <v>3500000</v>
      </c>
      <c r="G28" s="24">
        <v>3508.98</v>
      </c>
      <c r="H28" s="24">
        <v>14.71</v>
      </c>
      <c r="I28" s="31">
        <v>5.5998000000000001</v>
      </c>
      <c r="J28" s="31"/>
      <c r="K28" s="35"/>
    </row>
    <row r="29" spans="1:11" x14ac:dyDescent="0.25">
      <c r="B29" s="8" t="s">
        <v>3070</v>
      </c>
      <c r="C29" s="60" t="s">
        <v>3071</v>
      </c>
      <c r="D29" s="54" t="s">
        <v>3072</v>
      </c>
      <c r="E29" s="6" t="s">
        <v>196</v>
      </c>
      <c r="F29" s="19">
        <v>2000000</v>
      </c>
      <c r="G29" s="24">
        <v>2005.2</v>
      </c>
      <c r="H29" s="24">
        <v>8.4</v>
      </c>
      <c r="I29" s="31">
        <v>5.5597500000000002</v>
      </c>
      <c r="J29" s="31"/>
      <c r="K29" s="35"/>
    </row>
    <row r="30" spans="1:11" x14ac:dyDescent="0.25">
      <c r="B30" s="8" t="s">
        <v>3073</v>
      </c>
      <c r="C30" s="60" t="s">
        <v>3074</v>
      </c>
      <c r="D30" s="54" t="s">
        <v>3075</v>
      </c>
      <c r="E30" s="6" t="s">
        <v>196</v>
      </c>
      <c r="F30" s="19">
        <v>1000000</v>
      </c>
      <c r="G30" s="24">
        <v>1005.1</v>
      </c>
      <c r="H30" s="24">
        <v>4.21</v>
      </c>
      <c r="I30" s="31">
        <v>5.7501499999999997</v>
      </c>
      <c r="J30" s="31"/>
      <c r="K30" s="35"/>
    </row>
    <row r="31" spans="1:11" x14ac:dyDescent="0.25">
      <c r="B31" s="8" t="s">
        <v>3076</v>
      </c>
      <c r="C31" s="60" t="s">
        <v>3077</v>
      </c>
      <c r="D31" s="54" t="s">
        <v>3078</v>
      </c>
      <c r="E31" s="6" t="s">
        <v>196</v>
      </c>
      <c r="F31" s="19">
        <v>1000000</v>
      </c>
      <c r="G31" s="24">
        <v>1002.59</v>
      </c>
      <c r="H31" s="24">
        <v>4.2</v>
      </c>
      <c r="I31" s="31">
        <v>5.5898000000000003</v>
      </c>
      <c r="J31" s="31"/>
      <c r="K31" s="35"/>
    </row>
    <row r="32" spans="1:11" x14ac:dyDescent="0.25">
      <c r="B32" s="8" t="s">
        <v>3079</v>
      </c>
      <c r="C32" s="60" t="s">
        <v>3080</v>
      </c>
      <c r="D32" s="54" t="s">
        <v>3081</v>
      </c>
      <c r="E32" s="6" t="s">
        <v>196</v>
      </c>
      <c r="F32" s="19">
        <v>750000</v>
      </c>
      <c r="G32" s="24">
        <v>753.39</v>
      </c>
      <c r="H32" s="24">
        <v>3.16</v>
      </c>
      <c r="I32" s="31">
        <v>5.7201000000000004</v>
      </c>
      <c r="J32" s="31"/>
      <c r="K32" s="35"/>
    </row>
    <row r="33" spans="1:11" x14ac:dyDescent="0.25">
      <c r="B33" s="8" t="s">
        <v>3082</v>
      </c>
      <c r="C33" s="60" t="s">
        <v>1613</v>
      </c>
      <c r="D33" s="54" t="s">
        <v>3083</v>
      </c>
      <c r="E33" s="6" t="s">
        <v>196</v>
      </c>
      <c r="F33" s="19">
        <v>500000</v>
      </c>
      <c r="G33" s="24">
        <v>502.58</v>
      </c>
      <c r="H33" s="24">
        <v>2.11</v>
      </c>
      <c r="I33" s="31">
        <v>5.7343500000000001</v>
      </c>
      <c r="J33" s="31"/>
      <c r="K33" s="35"/>
    </row>
    <row r="34" spans="1:11" x14ac:dyDescent="0.25">
      <c r="B34" s="8" t="s">
        <v>3084</v>
      </c>
      <c r="C34" s="60" t="s">
        <v>1604</v>
      </c>
      <c r="D34" s="54" t="s">
        <v>3085</v>
      </c>
      <c r="E34" s="6" t="s">
        <v>196</v>
      </c>
      <c r="F34" s="19">
        <v>250000</v>
      </c>
      <c r="G34" s="24">
        <v>250.88</v>
      </c>
      <c r="H34" s="24">
        <v>1.05</v>
      </c>
      <c r="I34" s="31">
        <v>5.5497500000000004</v>
      </c>
      <c r="J34" s="31"/>
      <c r="K34" s="35"/>
    </row>
    <row r="35" spans="1:11" x14ac:dyDescent="0.25">
      <c r="B35" s="8" t="s">
        <v>3086</v>
      </c>
      <c r="C35" s="60" t="s">
        <v>3087</v>
      </c>
      <c r="D35" s="54" t="s">
        <v>3088</v>
      </c>
      <c r="E35" s="6" t="s">
        <v>196</v>
      </c>
      <c r="F35" s="19">
        <v>200000</v>
      </c>
      <c r="G35" s="24">
        <v>200.11</v>
      </c>
      <c r="H35" s="24">
        <v>0.84</v>
      </c>
      <c r="I35" s="31">
        <v>5.5947500000000003</v>
      </c>
      <c r="J35" s="31"/>
      <c r="K35" s="35"/>
    </row>
    <row r="36" spans="1:11" x14ac:dyDescent="0.25">
      <c r="C36" s="58" t="s">
        <v>185</v>
      </c>
      <c r="D36" s="54"/>
      <c r="E36" s="6"/>
      <c r="F36" s="19"/>
      <c r="G36" s="25">
        <v>9228.83</v>
      </c>
      <c r="H36" s="25">
        <v>38.68</v>
      </c>
      <c r="I36" s="31"/>
      <c r="J36" s="31"/>
      <c r="K36" s="35"/>
    </row>
    <row r="37" spans="1:11" x14ac:dyDescent="0.25">
      <c r="C37" s="57"/>
      <c r="D37" s="54"/>
      <c r="E37" s="6"/>
      <c r="F37" s="19"/>
      <c r="G37" s="24"/>
      <c r="H37" s="24"/>
      <c r="I37" s="31"/>
      <c r="J37" s="31"/>
      <c r="K37" s="35"/>
    </row>
    <row r="38" spans="1:11" x14ac:dyDescent="0.25">
      <c r="C38" s="58" t="s">
        <v>11</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13</v>
      </c>
      <c r="D40" s="54"/>
      <c r="E40" s="6"/>
      <c r="F40" s="19"/>
      <c r="G40" s="24"/>
      <c r="H40" s="24"/>
      <c r="I40" s="31"/>
      <c r="J40" s="31"/>
      <c r="K40" s="35"/>
    </row>
    <row r="41" spans="1:11" x14ac:dyDescent="0.25">
      <c r="A41" s="28"/>
      <c r="B41" s="28"/>
      <c r="C41" s="58" t="s">
        <v>14</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15</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16</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C47" s="59" t="s">
        <v>17</v>
      </c>
      <c r="D47" s="54"/>
      <c r="E47" s="6"/>
      <c r="F47" s="19"/>
      <c r="G47" s="24"/>
      <c r="H47" s="24"/>
      <c r="I47" s="31"/>
      <c r="J47" s="31"/>
      <c r="K47" s="35"/>
    </row>
    <row r="48" spans="1:11" x14ac:dyDescent="0.25">
      <c r="B48" s="8" t="s">
        <v>3056</v>
      </c>
      <c r="C48" s="60" t="s">
        <v>3057</v>
      </c>
      <c r="D48" s="54" t="s">
        <v>3058</v>
      </c>
      <c r="E48" s="6" t="s">
        <v>196</v>
      </c>
      <c r="F48" s="19">
        <v>1519000</v>
      </c>
      <c r="G48" s="24">
        <v>1500.62</v>
      </c>
      <c r="H48" s="24">
        <v>6.29</v>
      </c>
      <c r="I48" s="31">
        <v>5.6595000000000004</v>
      </c>
      <c r="J48" s="31"/>
      <c r="K48" s="35"/>
    </row>
    <row r="49" spans="1:11" x14ac:dyDescent="0.25">
      <c r="B49" s="8" t="s">
        <v>1750</v>
      </c>
      <c r="C49" s="60" t="s">
        <v>1751</v>
      </c>
      <c r="D49" s="54" t="s">
        <v>1752</v>
      </c>
      <c r="E49" s="6" t="s">
        <v>196</v>
      </c>
      <c r="F49" s="19">
        <v>850000</v>
      </c>
      <c r="G49" s="24">
        <v>840.64</v>
      </c>
      <c r="H49" s="24">
        <v>3.52</v>
      </c>
      <c r="I49" s="31">
        <v>5.6463999999999999</v>
      </c>
      <c r="J49" s="31"/>
      <c r="K49" s="35"/>
    </row>
    <row r="50" spans="1:11" x14ac:dyDescent="0.25">
      <c r="B50" s="8" t="s">
        <v>3053</v>
      </c>
      <c r="C50" s="60" t="s">
        <v>3054</v>
      </c>
      <c r="D50" s="54" t="s">
        <v>3055</v>
      </c>
      <c r="E50" s="6" t="s">
        <v>196</v>
      </c>
      <c r="F50" s="19">
        <v>842900</v>
      </c>
      <c r="G50" s="24">
        <v>833.09</v>
      </c>
      <c r="H50" s="24">
        <v>3.49</v>
      </c>
      <c r="I50" s="31">
        <v>5.6539000000000001</v>
      </c>
      <c r="J50" s="31"/>
      <c r="K50" s="35"/>
    </row>
    <row r="51" spans="1:11" x14ac:dyDescent="0.25">
      <c r="B51" s="8" t="s">
        <v>3062</v>
      </c>
      <c r="C51" s="60" t="s">
        <v>3063</v>
      </c>
      <c r="D51" s="54" t="s">
        <v>3064</v>
      </c>
      <c r="E51" s="6" t="s">
        <v>196</v>
      </c>
      <c r="F51" s="19">
        <v>770000</v>
      </c>
      <c r="G51" s="24">
        <v>760.92</v>
      </c>
      <c r="H51" s="24">
        <v>3.19</v>
      </c>
      <c r="I51" s="31">
        <v>5.6557500000000003</v>
      </c>
      <c r="J51" s="31"/>
      <c r="K51" s="35"/>
    </row>
    <row r="52" spans="1:11" x14ac:dyDescent="0.25">
      <c r="B52" s="8" t="s">
        <v>3025</v>
      </c>
      <c r="C52" s="60" t="s">
        <v>3026</v>
      </c>
      <c r="D52" s="54" t="s">
        <v>3027</v>
      </c>
      <c r="E52" s="6" t="s">
        <v>196</v>
      </c>
      <c r="F52" s="19">
        <v>760000</v>
      </c>
      <c r="G52" s="24">
        <v>757.42</v>
      </c>
      <c r="H52" s="24">
        <v>3.17</v>
      </c>
      <c r="I52" s="31">
        <v>5.9226000000000001</v>
      </c>
      <c r="J52" s="31"/>
      <c r="K52" s="35"/>
    </row>
    <row r="53" spans="1:11" x14ac:dyDescent="0.25">
      <c r="B53" s="8" t="s">
        <v>3050</v>
      </c>
      <c r="C53" s="60" t="s">
        <v>3051</v>
      </c>
      <c r="D53" s="54" t="s">
        <v>3052</v>
      </c>
      <c r="E53" s="6" t="s">
        <v>196</v>
      </c>
      <c r="F53" s="19">
        <v>175000</v>
      </c>
      <c r="G53" s="24">
        <v>174.59</v>
      </c>
      <c r="H53" s="24">
        <v>0.73</v>
      </c>
      <c r="I53" s="31">
        <v>6.1257999999999999</v>
      </c>
      <c r="J53" s="31"/>
      <c r="K53" s="35"/>
    </row>
    <row r="54" spans="1:11" x14ac:dyDescent="0.25">
      <c r="B54" s="8" t="s">
        <v>3047</v>
      </c>
      <c r="C54" s="60" t="s">
        <v>3048</v>
      </c>
      <c r="D54" s="54" t="s">
        <v>3049</v>
      </c>
      <c r="E54" s="6" t="s">
        <v>196</v>
      </c>
      <c r="F54" s="19">
        <v>150000</v>
      </c>
      <c r="G54" s="24">
        <v>148.28</v>
      </c>
      <c r="H54" s="24">
        <v>0.62</v>
      </c>
      <c r="I54" s="31">
        <v>5.6520000000000001</v>
      </c>
      <c r="J54" s="31"/>
      <c r="K54" s="35"/>
    </row>
    <row r="55" spans="1:11" x14ac:dyDescent="0.25">
      <c r="C55" s="58" t="s">
        <v>185</v>
      </c>
      <c r="D55" s="54"/>
      <c r="E55" s="6"/>
      <c r="F55" s="19"/>
      <c r="G55" s="25">
        <v>5015.5600000000004</v>
      </c>
      <c r="H55" s="25">
        <v>21.01</v>
      </c>
      <c r="I55" s="31"/>
      <c r="J55" s="31"/>
      <c r="K55" s="35"/>
    </row>
    <row r="56" spans="1:11" x14ac:dyDescent="0.25">
      <c r="C56" s="57"/>
      <c r="D56" s="54"/>
      <c r="E56" s="6"/>
      <c r="F56" s="19"/>
      <c r="G56" s="24"/>
      <c r="H56" s="24"/>
      <c r="I56" s="31"/>
      <c r="J56" s="31"/>
      <c r="K56" s="35"/>
    </row>
    <row r="57" spans="1:11" x14ac:dyDescent="0.25">
      <c r="C57" s="58" t="s">
        <v>18</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19</v>
      </c>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197</v>
      </c>
      <c r="C69" s="60" t="s">
        <v>198</v>
      </c>
      <c r="D69" s="54"/>
      <c r="E69" s="6"/>
      <c r="F69" s="19"/>
      <c r="G69" s="24">
        <v>6731.87</v>
      </c>
      <c r="H69" s="24">
        <v>28.22</v>
      </c>
      <c r="I69" s="31"/>
      <c r="J69" s="31"/>
      <c r="K69" s="35"/>
    </row>
    <row r="70" spans="1:54" x14ac:dyDescent="0.25">
      <c r="C70" s="58" t="s">
        <v>185</v>
      </c>
      <c r="D70" s="54"/>
      <c r="E70" s="6"/>
      <c r="F70" s="19"/>
      <c r="G70" s="25">
        <v>6731.87</v>
      </c>
      <c r="H70" s="25">
        <v>28.22</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4766</v>
      </c>
      <c r="D73" s="54"/>
      <c r="E73" s="6"/>
      <c r="F73" s="19"/>
      <c r="G73" s="24" t="s">
        <v>2</v>
      </c>
      <c r="H73" s="24" t="s">
        <v>2</v>
      </c>
      <c r="I73" s="31"/>
      <c r="J73" s="31"/>
      <c r="K73" s="35"/>
      <c r="L73" s="3"/>
      <c r="AI73" s="3"/>
      <c r="AV73" s="3"/>
      <c r="AX73" s="3"/>
      <c r="BB73" s="3"/>
    </row>
    <row r="74" spans="1:54" x14ac:dyDescent="0.25">
      <c r="B74" s="8"/>
      <c r="C74" s="60" t="s">
        <v>199</v>
      </c>
      <c r="D74" s="54"/>
      <c r="E74" s="6"/>
      <c r="F74" s="19"/>
      <c r="G74" s="24">
        <v>382.28</v>
      </c>
      <c r="H74" s="24">
        <v>1.61</v>
      </c>
      <c r="I74" s="31"/>
      <c r="J74" s="31"/>
      <c r="K74" s="35"/>
    </row>
    <row r="75" spans="1:54" x14ac:dyDescent="0.25">
      <c r="C75" s="58" t="s">
        <v>185</v>
      </c>
      <c r="D75" s="54"/>
      <c r="E75" s="6"/>
      <c r="F75" s="19"/>
      <c r="G75" s="25">
        <v>382.28</v>
      </c>
      <c r="H75" s="25">
        <v>1.61</v>
      </c>
      <c r="I75" s="31"/>
      <c r="J75" s="31"/>
      <c r="K75" s="35"/>
    </row>
    <row r="76" spans="1:54" x14ac:dyDescent="0.25">
      <c r="C76" s="57"/>
      <c r="D76" s="54"/>
      <c r="E76" s="6"/>
      <c r="F76" s="19"/>
      <c r="G76" s="24"/>
      <c r="H76" s="24"/>
      <c r="I76" s="31"/>
      <c r="J76" s="31"/>
      <c r="K76" s="35"/>
    </row>
    <row r="77" spans="1:54" x14ac:dyDescent="0.25">
      <c r="C77" s="61" t="s">
        <v>200</v>
      </c>
      <c r="D77" s="55"/>
      <c r="E77" s="5"/>
      <c r="F77" s="20"/>
      <c r="G77" s="26">
        <v>23858.79</v>
      </c>
      <c r="H77" s="26">
        <v>100</v>
      </c>
      <c r="I77" s="32"/>
      <c r="J77" s="32"/>
      <c r="K77" s="36"/>
    </row>
    <row r="80" spans="1:54" x14ac:dyDescent="0.25">
      <c r="C80" s="1" t="s">
        <v>201</v>
      </c>
    </row>
    <row r="81" spans="3:11" x14ac:dyDescent="0.25">
      <c r="C81" s="37" t="s">
        <v>202</v>
      </c>
      <c r="D81" s="37"/>
      <c r="E81" s="37"/>
      <c r="F81" s="37"/>
      <c r="G81" s="37"/>
      <c r="H81" s="37"/>
      <c r="I81" s="37"/>
      <c r="J81" s="37"/>
      <c r="K81" s="37"/>
    </row>
    <row r="82" spans="3:11" x14ac:dyDescent="0.25">
      <c r="C82" s="2" t="s">
        <v>203</v>
      </c>
    </row>
    <row r="83" spans="3:11" x14ac:dyDescent="0.25">
      <c r="C83" s="2" t="s">
        <v>204</v>
      </c>
    </row>
    <row r="84" spans="3:11" ht="30" customHeight="1" x14ac:dyDescent="0.25">
      <c r="C84" s="91" t="s">
        <v>205</v>
      </c>
      <c r="D84" s="92"/>
      <c r="E84" s="92"/>
      <c r="F84" s="92"/>
      <c r="G84" s="92"/>
      <c r="H84" s="92"/>
      <c r="I84" s="92"/>
      <c r="J84" s="92"/>
      <c r="K84" s="92"/>
    </row>
    <row r="85" spans="3:11" x14ac:dyDescent="0.25">
      <c r="C85" s="2" t="s">
        <v>206</v>
      </c>
    </row>
    <row r="87" spans="3:11" x14ac:dyDescent="0.25">
      <c r="C87" s="1" t="s">
        <v>4909</v>
      </c>
      <c r="E87" s="88" t="s">
        <v>4910</v>
      </c>
    </row>
    <row r="88" spans="3:11" x14ac:dyDescent="0.25">
      <c r="E88" s="2" t="s">
        <v>4916</v>
      </c>
    </row>
  </sheetData>
  <mergeCells count="1">
    <mergeCell ref="C84:K84"/>
  </mergeCells>
  <hyperlinks>
    <hyperlink ref="J2" location="'Index'!A1" display="'Index'!A1" xr:uid="{D5425E8A-F5D6-4110-9EED-92D0FECB3BBA}"/>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C14F0-77B4-4EBD-A5C9-A9450B996270}">
  <sheetPr codeName="Sheet1"/>
  <dimension ref="A1:IV123"/>
  <sheetViews>
    <sheetView showGridLines="0" zoomScale="90" zoomScaleNormal="90" workbookViewId="0">
      <pane ySplit="6" topLeftCell="A10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827</v>
      </c>
      <c r="J2" s="38" t="s">
        <v>4443</v>
      </c>
    </row>
    <row r="3" spans="1:54" ht="16.5" x14ac:dyDescent="0.3">
      <c r="C3" s="1" t="s">
        <v>28</v>
      </c>
      <c r="D3" s="21" t="s">
        <v>828</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829</v>
      </c>
      <c r="C19" s="60" t="s">
        <v>241</v>
      </c>
      <c r="D19" s="54" t="s">
        <v>830</v>
      </c>
      <c r="E19" s="6" t="s">
        <v>679</v>
      </c>
      <c r="F19" s="19">
        <v>7500</v>
      </c>
      <c r="G19" s="24">
        <v>7697.35</v>
      </c>
      <c r="H19" s="24">
        <v>3.78</v>
      </c>
      <c r="I19" s="31">
        <v>7.8509000000000002</v>
      </c>
      <c r="J19" s="31"/>
      <c r="K19" s="35" t="s">
        <v>658</v>
      </c>
    </row>
    <row r="20" spans="2:11" x14ac:dyDescent="0.25">
      <c r="B20" s="8" t="s">
        <v>767</v>
      </c>
      <c r="C20" s="60" t="s">
        <v>730</v>
      </c>
      <c r="D20" s="54" t="s">
        <v>768</v>
      </c>
      <c r="E20" s="6" t="s">
        <v>666</v>
      </c>
      <c r="F20" s="19">
        <v>7500</v>
      </c>
      <c r="G20" s="24">
        <v>7389.85</v>
      </c>
      <c r="H20" s="24">
        <v>3.63</v>
      </c>
      <c r="I20" s="31">
        <v>8.0500000000000007</v>
      </c>
      <c r="J20" s="31"/>
      <c r="K20" s="35"/>
    </row>
    <row r="21" spans="2:11" x14ac:dyDescent="0.25">
      <c r="B21" s="8" t="s">
        <v>831</v>
      </c>
      <c r="C21" s="60" t="s">
        <v>590</v>
      </c>
      <c r="D21" s="54" t="s">
        <v>832</v>
      </c>
      <c r="E21" s="6" t="s">
        <v>657</v>
      </c>
      <c r="F21" s="19">
        <v>7000</v>
      </c>
      <c r="G21" s="24">
        <v>6955.99</v>
      </c>
      <c r="H21" s="24">
        <v>3.42</v>
      </c>
      <c r="I21" s="31">
        <v>8.6440000000000001</v>
      </c>
      <c r="J21" s="31"/>
      <c r="K21" s="35" t="s">
        <v>658</v>
      </c>
    </row>
    <row r="22" spans="2:11" x14ac:dyDescent="0.25">
      <c r="B22" s="8" t="s">
        <v>833</v>
      </c>
      <c r="C22" s="60" t="s">
        <v>834</v>
      </c>
      <c r="D22" s="54" t="s">
        <v>835</v>
      </c>
      <c r="E22" s="6" t="s">
        <v>737</v>
      </c>
      <c r="F22" s="19">
        <v>7000</v>
      </c>
      <c r="G22" s="24">
        <v>6954.91</v>
      </c>
      <c r="H22" s="24">
        <v>3.42</v>
      </c>
      <c r="I22" s="31">
        <v>9.24</v>
      </c>
      <c r="J22" s="31"/>
      <c r="K22" s="35" t="s">
        <v>658</v>
      </c>
    </row>
    <row r="23" spans="2:11" x14ac:dyDescent="0.25">
      <c r="B23" s="8" t="s">
        <v>836</v>
      </c>
      <c r="C23" s="60" t="s">
        <v>837</v>
      </c>
      <c r="D23" s="54" t="s">
        <v>838</v>
      </c>
      <c r="E23" s="6" t="s">
        <v>683</v>
      </c>
      <c r="F23" s="19">
        <v>7500</v>
      </c>
      <c r="G23" s="24">
        <v>6896.28</v>
      </c>
      <c r="H23" s="24">
        <v>3.39</v>
      </c>
      <c r="I23" s="31">
        <v>8.94</v>
      </c>
      <c r="J23" s="31"/>
      <c r="K23" s="35" t="s">
        <v>658</v>
      </c>
    </row>
    <row r="24" spans="2:11" x14ac:dyDescent="0.25">
      <c r="B24" s="8" t="s">
        <v>839</v>
      </c>
      <c r="C24" s="60" t="s">
        <v>840</v>
      </c>
      <c r="D24" s="54" t="s">
        <v>841</v>
      </c>
      <c r="E24" s="6" t="s">
        <v>657</v>
      </c>
      <c r="F24" s="19">
        <v>6000</v>
      </c>
      <c r="G24" s="24">
        <v>6037.57</v>
      </c>
      <c r="H24" s="24">
        <v>2.97</v>
      </c>
      <c r="I24" s="31">
        <v>8.2565000000000008</v>
      </c>
      <c r="J24" s="31"/>
      <c r="K24" s="35" t="s">
        <v>658</v>
      </c>
    </row>
    <row r="25" spans="2:11" x14ac:dyDescent="0.25">
      <c r="B25" s="8" t="s">
        <v>842</v>
      </c>
      <c r="C25" s="60" t="s">
        <v>843</v>
      </c>
      <c r="D25" s="54" t="s">
        <v>844</v>
      </c>
      <c r="E25" s="6" t="s">
        <v>845</v>
      </c>
      <c r="F25" s="19">
        <v>6000</v>
      </c>
      <c r="G25" s="24">
        <v>5927.17</v>
      </c>
      <c r="H25" s="24">
        <v>2.91</v>
      </c>
      <c r="I25" s="31">
        <v>9.3856999999999999</v>
      </c>
      <c r="J25" s="31"/>
      <c r="K25" s="35" t="s">
        <v>658</v>
      </c>
    </row>
    <row r="26" spans="2:11" x14ac:dyDescent="0.25">
      <c r="B26" s="8" t="s">
        <v>769</v>
      </c>
      <c r="C26" s="60" t="s">
        <v>735</v>
      </c>
      <c r="D26" s="54" t="s">
        <v>770</v>
      </c>
      <c r="E26" s="6" t="s">
        <v>737</v>
      </c>
      <c r="F26" s="19">
        <v>5500</v>
      </c>
      <c r="G26" s="24">
        <v>5490.82</v>
      </c>
      <c r="H26" s="24">
        <v>2.7</v>
      </c>
      <c r="I26" s="31">
        <v>10.5002</v>
      </c>
      <c r="J26" s="31"/>
      <c r="K26" s="35" t="s">
        <v>658</v>
      </c>
    </row>
    <row r="27" spans="2:11" x14ac:dyDescent="0.25">
      <c r="B27" s="8" t="s">
        <v>846</v>
      </c>
      <c r="C27" s="60" t="s">
        <v>847</v>
      </c>
      <c r="D27" s="54" t="s">
        <v>848</v>
      </c>
      <c r="E27" s="6" t="s">
        <v>666</v>
      </c>
      <c r="F27" s="19">
        <v>5000</v>
      </c>
      <c r="G27" s="24">
        <v>5010.1499999999996</v>
      </c>
      <c r="H27" s="24">
        <v>2.46</v>
      </c>
      <c r="I27" s="31">
        <v>7.8</v>
      </c>
      <c r="J27" s="31"/>
      <c r="K27" s="35" t="s">
        <v>658</v>
      </c>
    </row>
    <row r="28" spans="2:11" x14ac:dyDescent="0.25">
      <c r="B28" s="8" t="s">
        <v>849</v>
      </c>
      <c r="C28" s="60" t="s">
        <v>850</v>
      </c>
      <c r="D28" s="54" t="s">
        <v>851</v>
      </c>
      <c r="E28" s="6" t="s">
        <v>852</v>
      </c>
      <c r="F28" s="19">
        <v>5000</v>
      </c>
      <c r="G28" s="24">
        <v>5004.82</v>
      </c>
      <c r="H28" s="24">
        <v>2.46</v>
      </c>
      <c r="I28" s="31">
        <v>9.2698499999999999</v>
      </c>
      <c r="J28" s="31"/>
      <c r="K28" s="35" t="s">
        <v>658</v>
      </c>
    </row>
    <row r="29" spans="2:11" x14ac:dyDescent="0.25">
      <c r="B29" s="8" t="s">
        <v>694</v>
      </c>
      <c r="C29" s="60" t="s">
        <v>695</v>
      </c>
      <c r="D29" s="54" t="s">
        <v>696</v>
      </c>
      <c r="E29" s="6" t="s">
        <v>690</v>
      </c>
      <c r="F29" s="19">
        <v>5000</v>
      </c>
      <c r="G29" s="24">
        <v>4877.59</v>
      </c>
      <c r="H29" s="24">
        <v>2.4</v>
      </c>
      <c r="I29" s="31">
        <v>8.25</v>
      </c>
      <c r="J29" s="31"/>
      <c r="K29" s="35"/>
    </row>
    <row r="30" spans="2:11" x14ac:dyDescent="0.25">
      <c r="B30" s="8" t="s">
        <v>729</v>
      </c>
      <c r="C30" s="60" t="s">
        <v>730</v>
      </c>
      <c r="D30" s="54" t="s">
        <v>731</v>
      </c>
      <c r="E30" s="6" t="s">
        <v>666</v>
      </c>
      <c r="F30" s="19">
        <v>2500</v>
      </c>
      <c r="G30" s="24">
        <v>2548.13</v>
      </c>
      <c r="H30" s="24">
        <v>1.25</v>
      </c>
      <c r="I30" s="31">
        <v>8.0850000000000009</v>
      </c>
      <c r="J30" s="31"/>
      <c r="K30" s="35" t="s">
        <v>658</v>
      </c>
    </row>
    <row r="31" spans="2:11" x14ac:dyDescent="0.25">
      <c r="B31" s="8" t="s">
        <v>853</v>
      </c>
      <c r="C31" s="60" t="s">
        <v>854</v>
      </c>
      <c r="D31" s="54" t="s">
        <v>855</v>
      </c>
      <c r="E31" s="6" t="s">
        <v>852</v>
      </c>
      <c r="F31" s="19">
        <v>2500</v>
      </c>
      <c r="G31" s="24">
        <v>2499.09</v>
      </c>
      <c r="H31" s="24">
        <v>1.23</v>
      </c>
      <c r="I31" s="31">
        <v>8.1699000000000002</v>
      </c>
      <c r="J31" s="31"/>
      <c r="K31" s="35" t="s">
        <v>658</v>
      </c>
    </row>
    <row r="32" spans="2:11" x14ac:dyDescent="0.25">
      <c r="B32" s="8" t="s">
        <v>856</v>
      </c>
      <c r="C32" s="60" t="s">
        <v>857</v>
      </c>
      <c r="D32" s="54" t="s">
        <v>858</v>
      </c>
      <c r="E32" s="6" t="s">
        <v>657</v>
      </c>
      <c r="F32" s="19">
        <v>2500</v>
      </c>
      <c r="G32" s="24">
        <v>2466.35</v>
      </c>
      <c r="H32" s="24">
        <v>1.21</v>
      </c>
      <c r="I32" s="31">
        <v>8.5048999999999992</v>
      </c>
      <c r="J32" s="31"/>
      <c r="K32" s="35" t="s">
        <v>658</v>
      </c>
    </row>
    <row r="33" spans="2:11" x14ac:dyDescent="0.25">
      <c r="B33" s="8" t="s">
        <v>859</v>
      </c>
      <c r="C33" s="60" t="s">
        <v>857</v>
      </c>
      <c r="D33" s="54" t="s">
        <v>860</v>
      </c>
      <c r="E33" s="6" t="s">
        <v>657</v>
      </c>
      <c r="F33" s="19">
        <v>2500</v>
      </c>
      <c r="G33" s="24">
        <v>2461.75</v>
      </c>
      <c r="H33" s="24">
        <v>1.21</v>
      </c>
      <c r="I33" s="31">
        <v>8.5048999999999992</v>
      </c>
      <c r="J33" s="31"/>
      <c r="K33" s="35" t="s">
        <v>658</v>
      </c>
    </row>
    <row r="34" spans="2:11" x14ac:dyDescent="0.25">
      <c r="B34" s="8" t="s">
        <v>861</v>
      </c>
      <c r="C34" s="60" t="s">
        <v>857</v>
      </c>
      <c r="D34" s="54" t="s">
        <v>862</v>
      </c>
      <c r="E34" s="6" t="s">
        <v>657</v>
      </c>
      <c r="F34" s="19">
        <v>2500</v>
      </c>
      <c r="G34" s="24">
        <v>2455.16</v>
      </c>
      <c r="H34" s="24">
        <v>1.21</v>
      </c>
      <c r="I34" s="31">
        <v>8.5298999999999996</v>
      </c>
      <c r="J34" s="31"/>
      <c r="K34" s="35" t="s">
        <v>658</v>
      </c>
    </row>
    <row r="35" spans="2:11" x14ac:dyDescent="0.25">
      <c r="B35" s="8" t="s">
        <v>863</v>
      </c>
      <c r="C35" s="60" t="s">
        <v>857</v>
      </c>
      <c r="D35" s="54" t="s">
        <v>864</v>
      </c>
      <c r="E35" s="6" t="s">
        <v>657</v>
      </c>
      <c r="F35" s="19">
        <v>2500</v>
      </c>
      <c r="G35" s="24">
        <v>2452.5700000000002</v>
      </c>
      <c r="H35" s="24">
        <v>1.21</v>
      </c>
      <c r="I35" s="31">
        <v>8.5218000000000007</v>
      </c>
      <c r="J35" s="31"/>
      <c r="K35" s="35" t="s">
        <v>658</v>
      </c>
    </row>
    <row r="36" spans="2:11" x14ac:dyDescent="0.25">
      <c r="C36" s="58" t="s">
        <v>185</v>
      </c>
      <c r="D36" s="54"/>
      <c r="E36" s="6"/>
      <c r="F36" s="19"/>
      <c r="G36" s="25">
        <v>83125.55</v>
      </c>
      <c r="H36" s="25">
        <v>40.86</v>
      </c>
      <c r="I36" s="31"/>
      <c r="J36" s="31"/>
      <c r="K36" s="35"/>
    </row>
    <row r="37" spans="2:11" x14ac:dyDescent="0.25">
      <c r="C37" s="57"/>
      <c r="D37" s="54"/>
      <c r="E37" s="6"/>
      <c r="F37" s="19"/>
      <c r="G37" s="24"/>
      <c r="H37" s="24"/>
      <c r="I37" s="31"/>
      <c r="J37" s="31"/>
      <c r="K37" s="35"/>
    </row>
    <row r="38" spans="2:11" x14ac:dyDescent="0.25">
      <c r="C38" s="59" t="s">
        <v>774</v>
      </c>
      <c r="D38" s="54"/>
      <c r="E38" s="6"/>
      <c r="F38" s="19"/>
      <c r="G38" s="24"/>
      <c r="H38" s="24"/>
      <c r="I38" s="31"/>
      <c r="J38" s="31"/>
      <c r="K38" s="35"/>
    </row>
    <row r="39" spans="2:11" x14ac:dyDescent="0.25">
      <c r="B39" s="8" t="s">
        <v>775</v>
      </c>
      <c r="C39" s="60" t="s">
        <v>776</v>
      </c>
      <c r="D39" s="54" t="s">
        <v>777</v>
      </c>
      <c r="E39" s="6" t="s">
        <v>657</v>
      </c>
      <c r="F39" s="19">
        <v>7500</v>
      </c>
      <c r="G39" s="24">
        <v>7523.95</v>
      </c>
      <c r="H39" s="24">
        <v>3.7</v>
      </c>
      <c r="I39" s="31">
        <v>8.7276000000000007</v>
      </c>
      <c r="J39" s="31"/>
      <c r="K39" s="35" t="s">
        <v>658</v>
      </c>
    </row>
    <row r="40" spans="2:11" x14ac:dyDescent="0.25">
      <c r="B40" s="8" t="s">
        <v>778</v>
      </c>
      <c r="C40" s="60" t="s">
        <v>779</v>
      </c>
      <c r="D40" s="54" t="s">
        <v>780</v>
      </c>
      <c r="E40" s="6" t="s">
        <v>657</v>
      </c>
      <c r="F40" s="19">
        <v>6000</v>
      </c>
      <c r="G40" s="24">
        <v>6227.53</v>
      </c>
      <c r="H40" s="24">
        <v>3.06</v>
      </c>
      <c r="I40" s="31">
        <v>8.6699000000000002</v>
      </c>
      <c r="J40" s="31"/>
      <c r="K40" s="35" t="s">
        <v>658</v>
      </c>
    </row>
    <row r="41" spans="2:11" x14ac:dyDescent="0.25">
      <c r="B41" s="8" t="s">
        <v>781</v>
      </c>
      <c r="C41" s="60" t="s">
        <v>782</v>
      </c>
      <c r="D41" s="54" t="s">
        <v>783</v>
      </c>
      <c r="E41" s="6" t="s">
        <v>700</v>
      </c>
      <c r="F41" s="19">
        <v>7500</v>
      </c>
      <c r="G41" s="24">
        <v>3774.14</v>
      </c>
      <c r="H41" s="24">
        <v>1.86</v>
      </c>
      <c r="I41" s="31">
        <v>8.0848999999999993</v>
      </c>
      <c r="J41" s="31"/>
      <c r="K41" s="35" t="s">
        <v>658</v>
      </c>
    </row>
    <row r="42" spans="2:11" x14ac:dyDescent="0.25">
      <c r="C42" s="58" t="s">
        <v>185</v>
      </c>
      <c r="D42" s="54"/>
      <c r="E42" s="6"/>
      <c r="F42" s="19"/>
      <c r="G42" s="25">
        <v>17525.62</v>
      </c>
      <c r="H42" s="25">
        <v>8.6199999999999992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9" t="s">
        <v>8</v>
      </c>
      <c r="D46" s="54"/>
      <c r="E46" s="6"/>
      <c r="F46" s="19"/>
      <c r="G46" s="24"/>
      <c r="H46" s="24"/>
      <c r="I46" s="31"/>
      <c r="J46" s="31"/>
      <c r="K46" s="35"/>
    </row>
    <row r="47" spans="2:11" x14ac:dyDescent="0.25">
      <c r="B47" s="8" t="s">
        <v>865</v>
      </c>
      <c r="C47" s="60" t="s">
        <v>4798</v>
      </c>
      <c r="D47" s="54" t="s">
        <v>866</v>
      </c>
      <c r="E47" s="6" t="s">
        <v>786</v>
      </c>
      <c r="F47" s="19">
        <v>50</v>
      </c>
      <c r="G47" s="24">
        <v>4916.8999999999996</v>
      </c>
      <c r="H47" s="24">
        <v>2.42</v>
      </c>
      <c r="I47" s="31">
        <v>7.89</v>
      </c>
      <c r="J47" s="31"/>
      <c r="K47" s="35" t="s">
        <v>658</v>
      </c>
    </row>
    <row r="48" spans="2:11" x14ac:dyDescent="0.25">
      <c r="B48" s="8" t="s">
        <v>867</v>
      </c>
      <c r="C48" s="60" t="s">
        <v>4800</v>
      </c>
      <c r="D48" s="54" t="s">
        <v>868</v>
      </c>
      <c r="E48" s="6" t="s">
        <v>786</v>
      </c>
      <c r="F48" s="19">
        <v>50</v>
      </c>
      <c r="G48" s="24">
        <v>4913.71</v>
      </c>
      <c r="H48" s="24">
        <v>2.42</v>
      </c>
      <c r="I48" s="31">
        <v>7.8049999999999997</v>
      </c>
      <c r="J48" s="31"/>
      <c r="K48" s="35" t="s">
        <v>658</v>
      </c>
    </row>
    <row r="49" spans="2:11" x14ac:dyDescent="0.25">
      <c r="C49" s="58" t="s">
        <v>185</v>
      </c>
      <c r="D49" s="54"/>
      <c r="E49" s="6"/>
      <c r="F49" s="19"/>
      <c r="G49" s="25">
        <v>9830.61</v>
      </c>
      <c r="H49" s="25">
        <v>4.84</v>
      </c>
      <c r="I49" s="31"/>
      <c r="J49" s="31"/>
      <c r="K49" s="35"/>
    </row>
    <row r="50" spans="2:11" x14ac:dyDescent="0.25">
      <c r="C50" s="57"/>
      <c r="D50" s="54"/>
      <c r="E50" s="6"/>
      <c r="F50" s="19"/>
      <c r="G50" s="24"/>
      <c r="H50" s="24"/>
      <c r="I50" s="31"/>
      <c r="J50" s="31"/>
      <c r="K50" s="35"/>
    </row>
    <row r="51" spans="2:11" x14ac:dyDescent="0.25">
      <c r="C51" s="59" t="s">
        <v>9</v>
      </c>
      <c r="D51" s="54"/>
      <c r="E51" s="6"/>
      <c r="F51" s="19"/>
      <c r="G51" s="24"/>
      <c r="H51" s="24"/>
      <c r="I51" s="31"/>
      <c r="J51" s="31"/>
      <c r="K51" s="35"/>
    </row>
    <row r="52" spans="2:11" x14ac:dyDescent="0.25">
      <c r="B52" s="8" t="s">
        <v>869</v>
      </c>
      <c r="C52" s="60" t="s">
        <v>870</v>
      </c>
      <c r="D52" s="54" t="s">
        <v>871</v>
      </c>
      <c r="E52" s="6" t="s">
        <v>196</v>
      </c>
      <c r="F52" s="19">
        <v>10000000</v>
      </c>
      <c r="G52" s="24">
        <v>10397.76</v>
      </c>
      <c r="H52" s="24">
        <v>5.1100000000000003</v>
      </c>
      <c r="I52" s="31">
        <v>0</v>
      </c>
      <c r="J52" s="31"/>
      <c r="K52" s="35"/>
    </row>
    <row r="53" spans="2:11" x14ac:dyDescent="0.25">
      <c r="C53" s="58" t="s">
        <v>185</v>
      </c>
      <c r="D53" s="54"/>
      <c r="E53" s="6"/>
      <c r="F53" s="19"/>
      <c r="G53" s="25">
        <v>10397.76</v>
      </c>
      <c r="H53" s="25">
        <v>5.1100000000000003</v>
      </c>
      <c r="I53" s="31"/>
      <c r="J53" s="31"/>
      <c r="K53" s="35"/>
    </row>
    <row r="54" spans="2:11" x14ac:dyDescent="0.25">
      <c r="C54" s="57"/>
      <c r="D54" s="54"/>
      <c r="E54" s="6"/>
      <c r="F54" s="19"/>
      <c r="G54" s="24"/>
      <c r="H54" s="24"/>
      <c r="I54" s="31"/>
      <c r="J54" s="31"/>
      <c r="K54" s="35"/>
    </row>
    <row r="55" spans="2:11" x14ac:dyDescent="0.25">
      <c r="C55" s="59" t="s">
        <v>9</v>
      </c>
      <c r="D55" s="54"/>
      <c r="E55" s="6"/>
      <c r="F55" s="19"/>
      <c r="G55" s="24"/>
      <c r="H55" s="24"/>
      <c r="I55" s="31"/>
      <c r="J55" s="31"/>
      <c r="K55" s="35"/>
    </row>
    <row r="56" spans="2:11" x14ac:dyDescent="0.25">
      <c r="B56" s="8" t="s">
        <v>872</v>
      </c>
      <c r="C56" s="60" t="s">
        <v>873</v>
      </c>
      <c r="D56" s="54" t="s">
        <v>874</v>
      </c>
      <c r="E56" s="6" t="s">
        <v>196</v>
      </c>
      <c r="F56" s="19">
        <v>30000000</v>
      </c>
      <c r="G56" s="24">
        <v>28889.64</v>
      </c>
      <c r="H56" s="24">
        <v>14.2</v>
      </c>
      <c r="I56" s="31">
        <v>7.1427934999999998</v>
      </c>
      <c r="J56" s="31"/>
      <c r="K56" s="35"/>
    </row>
    <row r="57" spans="2:11" x14ac:dyDescent="0.25">
      <c r="B57" s="8" t="s">
        <v>790</v>
      </c>
      <c r="C57" s="60" t="s">
        <v>791</v>
      </c>
      <c r="D57" s="54" t="s">
        <v>792</v>
      </c>
      <c r="E57" s="6" t="s">
        <v>196</v>
      </c>
      <c r="F57" s="19">
        <v>20000000</v>
      </c>
      <c r="G57" s="24">
        <v>18828.28</v>
      </c>
      <c r="H57" s="24">
        <v>9.26</v>
      </c>
      <c r="I57" s="31">
        <v>7.8973757999999998</v>
      </c>
      <c r="J57" s="31"/>
      <c r="K57" s="35"/>
    </row>
    <row r="58" spans="2:11" x14ac:dyDescent="0.25">
      <c r="B58" s="8" t="s">
        <v>875</v>
      </c>
      <c r="C58" s="60" t="s">
        <v>876</v>
      </c>
      <c r="D58" s="54" t="s">
        <v>877</v>
      </c>
      <c r="E58" s="6" t="s">
        <v>196</v>
      </c>
      <c r="F58" s="19">
        <v>10000000</v>
      </c>
      <c r="G58" s="24">
        <v>9336.11</v>
      </c>
      <c r="H58" s="24">
        <v>4.59</v>
      </c>
      <c r="I58" s="31">
        <v>7.5798180000000004</v>
      </c>
      <c r="J58" s="31"/>
      <c r="K58" s="35"/>
    </row>
    <row r="59" spans="2:11" x14ac:dyDescent="0.25">
      <c r="C59" s="58" t="s">
        <v>185</v>
      </c>
      <c r="D59" s="54"/>
      <c r="E59" s="6"/>
      <c r="F59" s="19"/>
      <c r="G59" s="25">
        <v>57054.03</v>
      </c>
      <c r="H59" s="25">
        <v>28.05</v>
      </c>
      <c r="I59" s="31"/>
      <c r="J59" s="31"/>
      <c r="K59" s="35"/>
    </row>
    <row r="60" spans="2:11" x14ac:dyDescent="0.25">
      <c r="C60" s="57"/>
      <c r="D60" s="54"/>
      <c r="E60" s="6"/>
      <c r="F60" s="19"/>
      <c r="G60" s="24"/>
      <c r="H60" s="24"/>
      <c r="I60" s="31"/>
      <c r="J60" s="31"/>
      <c r="K60" s="35"/>
    </row>
    <row r="61" spans="2:11" x14ac:dyDescent="0.25">
      <c r="C61" s="59" t="s">
        <v>10</v>
      </c>
      <c r="D61" s="54"/>
      <c r="E61" s="6"/>
      <c r="F61" s="19"/>
      <c r="G61" s="24"/>
      <c r="H61" s="24"/>
      <c r="I61" s="31"/>
      <c r="J61" s="31"/>
      <c r="K61" s="35"/>
    </row>
    <row r="62" spans="2:11" x14ac:dyDescent="0.25">
      <c r="B62" s="8" t="s">
        <v>878</v>
      </c>
      <c r="C62" s="60" t="s">
        <v>879</v>
      </c>
      <c r="D62" s="54" t="s">
        <v>880</v>
      </c>
      <c r="E62" s="6" t="s">
        <v>196</v>
      </c>
      <c r="F62" s="19">
        <v>10000000</v>
      </c>
      <c r="G62" s="24">
        <v>9445.68</v>
      </c>
      <c r="H62" s="24">
        <v>4.6399999999999997</v>
      </c>
      <c r="I62" s="31">
        <v>7.8953816999999997</v>
      </c>
      <c r="J62" s="31"/>
      <c r="K62" s="35"/>
    </row>
    <row r="63" spans="2:11" x14ac:dyDescent="0.25">
      <c r="C63" s="58" t="s">
        <v>185</v>
      </c>
      <c r="D63" s="54"/>
      <c r="E63" s="6"/>
      <c r="F63" s="19"/>
      <c r="G63" s="25">
        <v>9445.68</v>
      </c>
      <c r="H63" s="25">
        <v>4.6399999999999997</v>
      </c>
      <c r="I63" s="31"/>
      <c r="J63" s="31"/>
      <c r="K63" s="35"/>
    </row>
    <row r="64" spans="2:11" x14ac:dyDescent="0.25">
      <c r="C64" s="57"/>
      <c r="D64" s="54"/>
      <c r="E64" s="6"/>
      <c r="F64" s="19"/>
      <c r="G64" s="24"/>
      <c r="H64" s="24"/>
      <c r="I64" s="31"/>
      <c r="J64" s="31"/>
      <c r="K64" s="35"/>
    </row>
    <row r="65" spans="1:11" x14ac:dyDescent="0.25">
      <c r="C65" s="58" t="s">
        <v>11</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13</v>
      </c>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15</v>
      </c>
      <c r="D70" s="54"/>
      <c r="E70" s="6"/>
      <c r="F70" s="19"/>
      <c r="G70" s="24"/>
      <c r="H70" s="24"/>
      <c r="I70" s="31"/>
      <c r="J70" s="31"/>
      <c r="K70" s="35"/>
    </row>
    <row r="71" spans="1:11" x14ac:dyDescent="0.25">
      <c r="B71" s="8" t="s">
        <v>881</v>
      </c>
      <c r="C71" s="60" t="s">
        <v>807</v>
      </c>
      <c r="D71" s="54" t="s">
        <v>882</v>
      </c>
      <c r="E71" s="6" t="s">
        <v>809</v>
      </c>
      <c r="F71" s="19">
        <v>1000</v>
      </c>
      <c r="G71" s="24">
        <v>4915.53</v>
      </c>
      <c r="H71" s="24">
        <v>2.42</v>
      </c>
      <c r="I71" s="31">
        <v>7.3798000000000004</v>
      </c>
      <c r="J71" s="31"/>
      <c r="K71" s="35" t="s">
        <v>658</v>
      </c>
    </row>
    <row r="72" spans="1:11" x14ac:dyDescent="0.25">
      <c r="C72" s="58" t="s">
        <v>185</v>
      </c>
      <c r="D72" s="54"/>
      <c r="E72" s="6"/>
      <c r="F72" s="19"/>
      <c r="G72" s="25">
        <v>4915.53</v>
      </c>
      <c r="H72" s="25">
        <v>2.42</v>
      </c>
      <c r="I72" s="31"/>
      <c r="J72" s="31"/>
      <c r="K72" s="35"/>
    </row>
    <row r="73" spans="1:11" x14ac:dyDescent="0.25">
      <c r="C73" s="57"/>
      <c r="D73" s="54"/>
      <c r="E73" s="6"/>
      <c r="F73" s="19"/>
      <c r="G73" s="24"/>
      <c r="H73" s="24"/>
      <c r="I73" s="31"/>
      <c r="J73" s="31"/>
      <c r="K73" s="35"/>
    </row>
    <row r="74" spans="1:11" x14ac:dyDescent="0.25">
      <c r="C74" s="58" t="s">
        <v>16</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C78" s="58" t="s">
        <v>18</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A80" s="10"/>
      <c r="B80" s="28"/>
      <c r="C80" s="58" t="s">
        <v>19</v>
      </c>
      <c r="D80" s="54"/>
      <c r="E80" s="6"/>
      <c r="F80" s="19"/>
      <c r="G80" s="24"/>
      <c r="H80" s="24"/>
      <c r="I80" s="31"/>
      <c r="J80" s="31"/>
      <c r="K80" s="35"/>
    </row>
    <row r="81" spans="1:11" x14ac:dyDescent="0.25">
      <c r="A81" s="28"/>
      <c r="B81" s="28"/>
      <c r="C81" s="58" t="s">
        <v>20</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21</v>
      </c>
      <c r="D83" s="54"/>
      <c r="E83" s="6"/>
      <c r="F83" s="19"/>
      <c r="G83" s="24"/>
      <c r="H83" s="24"/>
      <c r="I83" s="31"/>
      <c r="J83" s="31"/>
      <c r="K83" s="35"/>
    </row>
    <row r="84" spans="1:11" x14ac:dyDescent="0.25">
      <c r="B84" s="8" t="s">
        <v>883</v>
      </c>
      <c r="C84" s="60" t="s">
        <v>4803</v>
      </c>
      <c r="D84" s="54" t="s">
        <v>884</v>
      </c>
      <c r="E84" s="6" t="s">
        <v>885</v>
      </c>
      <c r="F84" s="19">
        <v>5273.4979999999996</v>
      </c>
      <c r="G84" s="24">
        <v>616.62</v>
      </c>
      <c r="H84" s="24">
        <v>0.3</v>
      </c>
      <c r="I84" s="31">
        <v>5.72</v>
      </c>
      <c r="J84" s="31"/>
      <c r="K84" s="35"/>
    </row>
    <row r="85" spans="1:11" x14ac:dyDescent="0.25">
      <c r="C85" s="58" t="s">
        <v>185</v>
      </c>
      <c r="D85" s="54"/>
      <c r="E85" s="6"/>
      <c r="F85" s="19"/>
      <c r="G85" s="25">
        <v>616.62</v>
      </c>
      <c r="H85" s="25">
        <v>0.3</v>
      </c>
      <c r="I85" s="31"/>
      <c r="J85" s="31"/>
      <c r="K85" s="35"/>
    </row>
    <row r="86" spans="1:11" x14ac:dyDescent="0.25">
      <c r="C86" s="57"/>
      <c r="D86" s="54"/>
      <c r="E86" s="6"/>
      <c r="F86" s="19"/>
      <c r="G86" s="24"/>
      <c r="H86" s="24"/>
      <c r="I86" s="31"/>
      <c r="J86" s="31"/>
      <c r="K86" s="35"/>
    </row>
    <row r="87" spans="1:11" x14ac:dyDescent="0.25">
      <c r="C87" s="59" t="s">
        <v>824</v>
      </c>
      <c r="D87" s="54"/>
      <c r="E87" s="6"/>
      <c r="F87" s="19"/>
      <c r="G87" s="24"/>
      <c r="H87" s="24"/>
      <c r="I87" s="31"/>
      <c r="J87" s="31"/>
      <c r="K87" s="35"/>
    </row>
    <row r="88" spans="1:11" x14ac:dyDescent="0.25">
      <c r="B88" s="8" t="s">
        <v>886</v>
      </c>
      <c r="C88" s="60" t="s">
        <v>887</v>
      </c>
      <c r="D88" s="54" t="s">
        <v>888</v>
      </c>
      <c r="E88" s="6" t="s">
        <v>608</v>
      </c>
      <c r="F88" s="19">
        <v>517566</v>
      </c>
      <c r="G88" s="24">
        <v>569.67999999999995</v>
      </c>
      <c r="H88" s="24">
        <v>0.28000000000000003</v>
      </c>
      <c r="I88" s="31"/>
      <c r="J88" s="31"/>
      <c r="K88" s="35"/>
    </row>
    <row r="89" spans="1:11" x14ac:dyDescent="0.25">
      <c r="C89" s="58" t="s">
        <v>185</v>
      </c>
      <c r="D89" s="54"/>
      <c r="E89" s="6"/>
      <c r="F89" s="19"/>
      <c r="G89" s="25">
        <v>569.67999999999995</v>
      </c>
      <c r="H89" s="25">
        <v>0.28000000000000003</v>
      </c>
      <c r="I89" s="31"/>
      <c r="J89" s="31"/>
      <c r="K89" s="35"/>
    </row>
    <row r="90" spans="1:11" x14ac:dyDescent="0.25">
      <c r="C90" s="57"/>
      <c r="D90" s="54"/>
      <c r="E90" s="6"/>
      <c r="F90" s="19"/>
      <c r="G90" s="24"/>
      <c r="H90" s="24"/>
      <c r="I90" s="31"/>
      <c r="J90" s="31"/>
      <c r="K90" s="35"/>
    </row>
    <row r="91" spans="1:11" x14ac:dyDescent="0.25">
      <c r="C91" s="58" t="s">
        <v>22</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23</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9" t="s">
        <v>24</v>
      </c>
      <c r="D95" s="54"/>
      <c r="E95" s="6"/>
      <c r="F95" s="19"/>
      <c r="G95" s="24"/>
      <c r="H95" s="24"/>
      <c r="I95" s="31"/>
      <c r="J95" s="31"/>
      <c r="K95" s="35"/>
    </row>
    <row r="96" spans="1:11" x14ac:dyDescent="0.25">
      <c r="B96" s="8" t="s">
        <v>197</v>
      </c>
      <c r="C96" s="60" t="s">
        <v>198</v>
      </c>
      <c r="D96" s="54"/>
      <c r="E96" s="6"/>
      <c r="F96" s="19"/>
      <c r="G96" s="24">
        <v>6521.87</v>
      </c>
      <c r="H96" s="24">
        <v>3.21</v>
      </c>
      <c r="I96" s="31"/>
      <c r="J96" s="31"/>
      <c r="K96" s="35"/>
    </row>
    <row r="97" spans="1:256" x14ac:dyDescent="0.25">
      <c r="C97" s="58" t="s">
        <v>185</v>
      </c>
      <c r="D97" s="54"/>
      <c r="E97" s="6"/>
      <c r="F97" s="19"/>
      <c r="G97" s="25">
        <v>6521.87</v>
      </c>
      <c r="H97" s="25">
        <v>3.21</v>
      </c>
      <c r="I97" s="31"/>
      <c r="J97" s="31"/>
      <c r="K97" s="35"/>
    </row>
    <row r="98" spans="1:256" x14ac:dyDescent="0.25">
      <c r="C98" s="57"/>
      <c r="D98" s="54"/>
      <c r="E98" s="6"/>
      <c r="F98" s="19"/>
      <c r="G98" s="24"/>
      <c r="H98" s="24"/>
      <c r="I98" s="31"/>
      <c r="J98" s="31"/>
      <c r="K98" s="35"/>
    </row>
    <row r="99" spans="1:256" x14ac:dyDescent="0.25">
      <c r="A99" s="10"/>
      <c r="B99" s="28"/>
      <c r="C99" s="58" t="s">
        <v>25</v>
      </c>
      <c r="D99" s="54"/>
      <c r="E99" s="6"/>
      <c r="F99" s="19"/>
      <c r="G99" s="24"/>
      <c r="H99" s="24"/>
      <c r="I99" s="31"/>
      <c r="J99" s="31"/>
      <c r="K99" s="35"/>
    </row>
    <row r="100" spans="1:256" s="2" customFormat="1" ht="13.5" x14ac:dyDescent="0.25">
      <c r="A100" s="28"/>
      <c r="B100" s="28"/>
      <c r="C100" s="57" t="s">
        <v>4766</v>
      </c>
      <c r="D100" s="54"/>
      <c r="E100" s="6"/>
      <c r="F100" s="19"/>
      <c r="G100" s="24" t="s">
        <v>2</v>
      </c>
      <c r="H100" s="24" t="s">
        <v>2</v>
      </c>
      <c r="I100" s="31"/>
      <c r="J100" s="31"/>
      <c r="K100" s="35"/>
      <c r="L100" s="3"/>
      <c r="AI100" s="3"/>
      <c r="AV100" s="3"/>
      <c r="AX100" s="3"/>
      <c r="BB100" s="3"/>
    </row>
    <row r="101" spans="1:256" x14ac:dyDescent="0.25">
      <c r="B101" s="8"/>
      <c r="C101" s="60" t="s">
        <v>199</v>
      </c>
      <c r="D101" s="54"/>
      <c r="E101" s="6"/>
      <c r="F101" s="19"/>
      <c r="G101" s="24">
        <v>3402.47</v>
      </c>
      <c r="H101" s="24">
        <v>1.67</v>
      </c>
      <c r="I101" s="31"/>
      <c r="J101" s="31"/>
      <c r="K101" s="35"/>
    </row>
    <row r="102" spans="1:256" x14ac:dyDescent="0.25">
      <c r="C102" s="58" t="s">
        <v>185</v>
      </c>
      <c r="D102" s="54"/>
      <c r="E102" s="6"/>
      <c r="F102" s="19"/>
      <c r="G102" s="25">
        <v>3402.47</v>
      </c>
      <c r="H102" s="25">
        <v>1.67</v>
      </c>
      <c r="I102" s="31"/>
      <c r="J102" s="31"/>
      <c r="K102" s="35"/>
    </row>
    <row r="103" spans="1:256" x14ac:dyDescent="0.25">
      <c r="C103" s="57"/>
      <c r="D103" s="54"/>
      <c r="E103" s="6"/>
      <c r="F103" s="19"/>
      <c r="G103" s="24"/>
      <c r="H103" s="24"/>
      <c r="I103" s="31"/>
      <c r="J103" s="31"/>
      <c r="K103" s="35"/>
    </row>
    <row r="104" spans="1:256" x14ac:dyDescent="0.25">
      <c r="C104" s="61" t="s">
        <v>200</v>
      </c>
      <c r="D104" s="55"/>
      <c r="E104" s="5"/>
      <c r="F104" s="20"/>
      <c r="G104" s="26">
        <v>203405.42</v>
      </c>
      <c r="H104" s="26">
        <v>99.999999999999986</v>
      </c>
      <c r="I104" s="32"/>
      <c r="J104" s="32"/>
      <c r="K104" s="36"/>
    </row>
    <row r="105" spans="1:256" x14ac:dyDescent="0.25">
      <c r="C105" s="64"/>
      <c r="D105" s="64"/>
      <c r="E105" s="65"/>
      <c r="F105" s="66"/>
      <c r="G105" s="67"/>
      <c r="H105" s="67"/>
      <c r="I105" s="68"/>
      <c r="J105" s="68"/>
    </row>
    <row r="106" spans="1:256" ht="15.75" x14ac:dyDescent="0.3">
      <c r="C106" s="50" t="s">
        <v>4454</v>
      </c>
      <c r="D106" s="50"/>
      <c r="E106" s="50"/>
      <c r="F106" s="50"/>
      <c r="G106" s="69"/>
      <c r="H106" s="69"/>
      <c r="I106" s="69"/>
      <c r="J106" s="50"/>
    </row>
    <row r="107" spans="1:256" ht="27" x14ac:dyDescent="0.25">
      <c r="C107" s="43" t="s">
        <v>4449</v>
      </c>
      <c r="D107" s="43" t="s">
        <v>4450</v>
      </c>
      <c r="E107" s="43" t="s">
        <v>4804</v>
      </c>
      <c r="F107" s="43" t="s">
        <v>4451</v>
      </c>
      <c r="G107" s="70" t="s">
        <v>34</v>
      </c>
      <c r="H107" s="71" t="s">
        <v>4805</v>
      </c>
      <c r="I107" s="70" t="s">
        <v>36</v>
      </c>
      <c r="J107" s="43" t="s">
        <v>39</v>
      </c>
    </row>
    <row r="108" spans="1:256" x14ac:dyDescent="0.25">
      <c r="C108" s="43" t="s">
        <v>4806</v>
      </c>
      <c r="D108" s="43"/>
      <c r="E108" s="43"/>
      <c r="F108" s="43"/>
      <c r="G108" s="70"/>
      <c r="H108" s="71"/>
      <c r="I108" s="70"/>
      <c r="J108" s="43"/>
    </row>
    <row r="109" spans="1:256" s="27" customFormat="1" x14ac:dyDescent="0.25">
      <c r="A109" s="1"/>
      <c r="B109" s="1"/>
      <c r="C109" s="46" t="s">
        <v>4809</v>
      </c>
      <c r="D109" s="72"/>
      <c r="E109" s="72"/>
      <c r="F109" s="72"/>
      <c r="G109" s="73"/>
      <c r="H109" s="74">
        <v>5000</v>
      </c>
      <c r="I109" s="75">
        <f>H109/G104*100</f>
        <v>2.4581449206220758</v>
      </c>
      <c r="J109" s="43"/>
      <c r="K109" s="77"/>
      <c r="L109" s="78"/>
      <c r="M109" s="1"/>
      <c r="N109" s="1"/>
      <c r="O109" s="1"/>
      <c r="P109" s="1"/>
      <c r="Q109" s="1"/>
      <c r="R109" s="1"/>
      <c r="S109" s="1"/>
      <c r="T109" s="1"/>
      <c r="U109" s="1"/>
      <c r="V109" s="1"/>
      <c r="W109" s="1"/>
      <c r="X109" s="1"/>
      <c r="Y109" s="1"/>
      <c r="Z109" s="1"/>
      <c r="AA109" s="1"/>
      <c r="AB109" s="1"/>
      <c r="AC109" s="1"/>
      <c r="AD109" s="1"/>
      <c r="AE109" s="1"/>
      <c r="AF109" s="1"/>
      <c r="AG109" s="1"/>
      <c r="AH109" s="1"/>
      <c r="AI109" s="78"/>
      <c r="AJ109" s="1"/>
      <c r="AK109" s="1"/>
      <c r="AL109" s="1"/>
      <c r="AM109" s="1"/>
      <c r="AN109" s="1"/>
      <c r="AO109" s="1"/>
      <c r="AP109" s="1"/>
      <c r="AQ109" s="1"/>
      <c r="AR109" s="1"/>
      <c r="AS109" s="1"/>
      <c r="AT109" s="1"/>
      <c r="AU109" s="1"/>
      <c r="AV109" s="78"/>
      <c r="AW109" s="1"/>
      <c r="AX109" s="78"/>
      <c r="AY109" s="1"/>
      <c r="AZ109" s="1"/>
      <c r="BA109" s="1"/>
      <c r="BB109" s="78"/>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s="27" customFormat="1" x14ac:dyDescent="0.25">
      <c r="A110" s="1"/>
      <c r="B110" s="1"/>
      <c r="C110" s="46" t="s">
        <v>4809</v>
      </c>
      <c r="D110" s="72"/>
      <c r="E110" s="72"/>
      <c r="F110" s="72"/>
      <c r="G110" s="73"/>
      <c r="H110" s="74">
        <v>5000</v>
      </c>
      <c r="I110" s="75">
        <f>+H110/G104*100</f>
        <v>2.4581449206220758</v>
      </c>
      <c r="J110" s="43"/>
      <c r="K110" s="78"/>
      <c r="L110" s="78"/>
      <c r="M110" s="1"/>
      <c r="N110" s="1"/>
      <c r="O110" s="1"/>
      <c r="P110" s="1"/>
      <c r="Q110" s="1"/>
      <c r="R110" s="1"/>
      <c r="S110" s="1"/>
      <c r="T110" s="1"/>
      <c r="U110" s="1"/>
      <c r="V110" s="1"/>
      <c r="W110" s="1"/>
      <c r="X110" s="1"/>
      <c r="Y110" s="1"/>
      <c r="Z110" s="1"/>
      <c r="AA110" s="1"/>
      <c r="AB110" s="1"/>
      <c r="AC110" s="1"/>
      <c r="AD110" s="1"/>
      <c r="AE110" s="1"/>
      <c r="AF110" s="1"/>
      <c r="AG110" s="1"/>
      <c r="AH110" s="1"/>
      <c r="AI110" s="78"/>
      <c r="AJ110" s="1"/>
      <c r="AK110" s="1"/>
      <c r="AL110" s="1"/>
      <c r="AM110" s="1"/>
      <c r="AN110" s="1"/>
      <c r="AO110" s="1"/>
      <c r="AP110" s="1"/>
      <c r="AQ110" s="1"/>
      <c r="AR110" s="1"/>
      <c r="AS110" s="1"/>
      <c r="AT110" s="1"/>
      <c r="AU110" s="1"/>
      <c r="AV110" s="78"/>
      <c r="AW110" s="1"/>
      <c r="AX110" s="78"/>
      <c r="AY110" s="1"/>
      <c r="AZ110" s="1"/>
      <c r="BA110" s="1"/>
      <c r="BB110" s="78"/>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x14ac:dyDescent="0.25">
      <c r="C111" s="48" t="s">
        <v>4453</v>
      </c>
      <c r="D111" s="48"/>
      <c r="E111" s="48"/>
      <c r="F111" s="48"/>
      <c r="G111" s="76"/>
      <c r="H111" s="76">
        <f>SUM(H109:H110)</f>
        <v>10000</v>
      </c>
      <c r="I111" s="76">
        <f>SUM(I109:I110)</f>
        <v>4.9162898412441516</v>
      </c>
      <c r="J111" s="48"/>
    </row>
    <row r="113" spans="3:11" x14ac:dyDescent="0.25">
      <c r="C113" s="1" t="s">
        <v>201</v>
      </c>
    </row>
    <row r="114" spans="3:11" x14ac:dyDescent="0.25">
      <c r="C114" s="37" t="s">
        <v>202</v>
      </c>
      <c r="D114" s="37"/>
      <c r="E114" s="37"/>
      <c r="F114" s="37"/>
      <c r="G114" s="37"/>
      <c r="H114" s="37"/>
      <c r="I114" s="37"/>
      <c r="J114" s="37"/>
      <c r="K114" s="37"/>
    </row>
    <row r="115" spans="3:11" x14ac:dyDescent="0.25">
      <c r="C115" s="2" t="s">
        <v>203</v>
      </c>
    </row>
    <row r="116" spans="3:11" x14ac:dyDescent="0.25">
      <c r="C116" s="2" t="s">
        <v>204</v>
      </c>
    </row>
    <row r="117" spans="3:11" ht="30" customHeight="1" x14ac:dyDescent="0.25">
      <c r="C117" s="91" t="s">
        <v>205</v>
      </c>
      <c r="D117" s="92"/>
      <c r="E117" s="92"/>
      <c r="F117" s="92"/>
      <c r="G117" s="92"/>
      <c r="H117" s="92"/>
      <c r="I117" s="92"/>
      <c r="J117" s="92"/>
      <c r="K117" s="92"/>
    </row>
    <row r="118" spans="3:11" x14ac:dyDescent="0.25">
      <c r="C118" s="2" t="s">
        <v>206</v>
      </c>
    </row>
    <row r="119" spans="3:11" x14ac:dyDescent="0.25">
      <c r="C119" s="2" t="s">
        <v>4789</v>
      </c>
    </row>
    <row r="120" spans="3:11" ht="48" customHeight="1" x14ac:dyDescent="0.25">
      <c r="C120" s="93" t="s">
        <v>4831</v>
      </c>
      <c r="D120" s="93"/>
      <c r="E120" s="93"/>
      <c r="F120" s="93"/>
      <c r="G120" s="93"/>
      <c r="H120" s="93"/>
      <c r="I120" s="93"/>
      <c r="J120" s="93"/>
      <c r="K120" s="93"/>
    </row>
    <row r="122" spans="3:11" x14ac:dyDescent="0.25">
      <c r="C122" s="1" t="s">
        <v>4909</v>
      </c>
      <c r="E122" s="88" t="s">
        <v>4910</v>
      </c>
    </row>
    <row r="123" spans="3:11" x14ac:dyDescent="0.25">
      <c r="E123" s="2" t="s">
        <v>4916</v>
      </c>
    </row>
  </sheetData>
  <mergeCells count="2">
    <mergeCell ref="C117:K117"/>
    <mergeCell ref="C120:K120"/>
  </mergeCells>
  <hyperlinks>
    <hyperlink ref="J2" location="'Index'!A1" display="'Index'!A1" xr:uid="{E4354C6A-6BFD-48EF-92C8-863E5015EABC}"/>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6AC7-7281-442B-9EB8-3F91F0806616}">
  <sheetPr codeName="Sheet1"/>
  <dimension ref="A1:IV102"/>
  <sheetViews>
    <sheetView showGridLines="0" zoomScale="90" zoomScaleNormal="90" workbookViewId="0">
      <pane ySplit="6" topLeftCell="A8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3089</v>
      </c>
      <c r="J2" s="38" t="s">
        <v>4443</v>
      </c>
    </row>
    <row r="3" spans="1:54" ht="16.5" x14ac:dyDescent="0.3">
      <c r="C3" s="1" t="s">
        <v>28</v>
      </c>
      <c r="D3" s="21" t="s">
        <v>3090</v>
      </c>
      <c r="F3" s="80" t="s">
        <v>4826</v>
      </c>
      <c r="G3" s="13" t="s">
        <v>4385</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415</v>
      </c>
      <c r="C11" s="60" t="s">
        <v>416</v>
      </c>
      <c r="D11" s="54" t="s">
        <v>417</v>
      </c>
      <c r="E11" s="6" t="s">
        <v>254</v>
      </c>
      <c r="F11" s="19">
        <v>12102</v>
      </c>
      <c r="G11" s="24">
        <v>215.71</v>
      </c>
      <c r="H11" s="24">
        <v>10.08</v>
      </c>
      <c r="I11" s="31"/>
      <c r="J11" s="31"/>
      <c r="K11" s="35"/>
    </row>
    <row r="12" spans="1:54" x14ac:dyDescent="0.25">
      <c r="B12" s="8" t="s">
        <v>477</v>
      </c>
      <c r="C12" s="60" t="s">
        <v>478</v>
      </c>
      <c r="D12" s="54" t="s">
        <v>479</v>
      </c>
      <c r="E12" s="6" t="s">
        <v>271</v>
      </c>
      <c r="F12" s="19">
        <v>69475</v>
      </c>
      <c r="G12" s="24">
        <v>199.88</v>
      </c>
      <c r="H12" s="24">
        <v>9.34</v>
      </c>
      <c r="I12" s="31"/>
      <c r="J12" s="31"/>
      <c r="K12" s="35"/>
    </row>
    <row r="13" spans="1:54" x14ac:dyDescent="0.25">
      <c r="B13" s="8" t="s">
        <v>455</v>
      </c>
      <c r="C13" s="60" t="s">
        <v>456</v>
      </c>
      <c r="D13" s="54" t="s">
        <v>457</v>
      </c>
      <c r="E13" s="6" t="s">
        <v>65</v>
      </c>
      <c r="F13" s="19">
        <v>6441</v>
      </c>
      <c r="G13" s="24">
        <v>190.31</v>
      </c>
      <c r="H13" s="24">
        <v>8.89</v>
      </c>
      <c r="I13" s="31"/>
      <c r="J13" s="31"/>
      <c r="K13" s="35"/>
    </row>
    <row r="14" spans="1:54" x14ac:dyDescent="0.25">
      <c r="B14" s="8" t="s">
        <v>268</v>
      </c>
      <c r="C14" s="60" t="s">
        <v>269</v>
      </c>
      <c r="D14" s="54" t="s">
        <v>270</v>
      </c>
      <c r="E14" s="6" t="s">
        <v>271</v>
      </c>
      <c r="F14" s="19">
        <v>6397</v>
      </c>
      <c r="G14" s="24">
        <v>131.47</v>
      </c>
      <c r="H14" s="24">
        <v>6.14</v>
      </c>
      <c r="I14" s="31"/>
      <c r="J14" s="31"/>
      <c r="K14" s="35"/>
    </row>
    <row r="15" spans="1:54" x14ac:dyDescent="0.25">
      <c r="B15" s="8" t="s">
        <v>901</v>
      </c>
      <c r="C15" s="60" t="s">
        <v>902</v>
      </c>
      <c r="D15" s="54" t="s">
        <v>903</v>
      </c>
      <c r="E15" s="6" t="s">
        <v>150</v>
      </c>
      <c r="F15" s="19">
        <v>51923</v>
      </c>
      <c r="G15" s="24">
        <v>118.89</v>
      </c>
      <c r="H15" s="24">
        <v>5.56</v>
      </c>
      <c r="I15" s="31"/>
      <c r="J15" s="31"/>
      <c r="K15" s="35"/>
    </row>
    <row r="16" spans="1:54" x14ac:dyDescent="0.25">
      <c r="B16" s="8" t="s">
        <v>891</v>
      </c>
      <c r="C16" s="60" t="s">
        <v>892</v>
      </c>
      <c r="D16" s="54" t="s">
        <v>893</v>
      </c>
      <c r="E16" s="6" t="s">
        <v>91</v>
      </c>
      <c r="F16" s="19">
        <v>2974</v>
      </c>
      <c r="G16" s="24">
        <v>117.51</v>
      </c>
      <c r="H16" s="24">
        <v>5.49</v>
      </c>
      <c r="I16" s="31"/>
      <c r="J16" s="31"/>
      <c r="K16" s="35"/>
    </row>
    <row r="17" spans="2:11" x14ac:dyDescent="0.25">
      <c r="B17" s="8" t="s">
        <v>62</v>
      </c>
      <c r="C17" s="60" t="s">
        <v>63</v>
      </c>
      <c r="D17" s="54" t="s">
        <v>64</v>
      </c>
      <c r="E17" s="6" t="s">
        <v>65</v>
      </c>
      <c r="F17" s="19">
        <v>946</v>
      </c>
      <c r="G17" s="24">
        <v>116.41</v>
      </c>
      <c r="H17" s="24">
        <v>5.44</v>
      </c>
      <c r="I17" s="31"/>
      <c r="J17" s="31"/>
      <c r="K17" s="35"/>
    </row>
    <row r="18" spans="2:11" x14ac:dyDescent="0.25">
      <c r="B18" s="8" t="s">
        <v>88</v>
      </c>
      <c r="C18" s="60" t="s">
        <v>89</v>
      </c>
      <c r="D18" s="54" t="s">
        <v>90</v>
      </c>
      <c r="E18" s="6" t="s">
        <v>91</v>
      </c>
      <c r="F18" s="19">
        <v>3259</v>
      </c>
      <c r="G18" s="24">
        <v>70.56</v>
      </c>
      <c r="H18" s="24">
        <v>3.3</v>
      </c>
      <c r="I18" s="31"/>
      <c r="J18" s="31"/>
      <c r="K18" s="35"/>
    </row>
    <row r="19" spans="2:11" x14ac:dyDescent="0.25">
      <c r="B19" s="8" t="s">
        <v>1052</v>
      </c>
      <c r="C19" s="60" t="s">
        <v>1053</v>
      </c>
      <c r="D19" s="54" t="s">
        <v>1054</v>
      </c>
      <c r="E19" s="6" t="s">
        <v>65</v>
      </c>
      <c r="F19" s="19">
        <v>799</v>
      </c>
      <c r="G19" s="24">
        <v>70.16</v>
      </c>
      <c r="H19" s="24">
        <v>3.28</v>
      </c>
      <c r="I19" s="31"/>
      <c r="J19" s="31"/>
      <c r="K19" s="35"/>
    </row>
    <row r="20" spans="2:11" x14ac:dyDescent="0.25">
      <c r="B20" s="8" t="s">
        <v>99</v>
      </c>
      <c r="C20" s="60" t="s">
        <v>100</v>
      </c>
      <c r="D20" s="54" t="s">
        <v>101</v>
      </c>
      <c r="E20" s="6" t="s">
        <v>65</v>
      </c>
      <c r="F20" s="19">
        <v>992</v>
      </c>
      <c r="G20" s="24">
        <v>65.33</v>
      </c>
      <c r="H20" s="24">
        <v>3.05</v>
      </c>
      <c r="I20" s="31"/>
      <c r="J20" s="31"/>
      <c r="K20" s="35"/>
    </row>
    <row r="21" spans="2:11" x14ac:dyDescent="0.25">
      <c r="B21" s="8" t="s">
        <v>595</v>
      </c>
      <c r="C21" s="60" t="s">
        <v>596</v>
      </c>
      <c r="D21" s="54" t="s">
        <v>597</v>
      </c>
      <c r="E21" s="6" t="s">
        <v>209</v>
      </c>
      <c r="F21" s="19">
        <v>1631</v>
      </c>
      <c r="G21" s="24">
        <v>64.319999999999993</v>
      </c>
      <c r="H21" s="24">
        <v>3.01</v>
      </c>
      <c r="I21" s="31"/>
      <c r="J21" s="31"/>
      <c r="K21" s="35"/>
    </row>
    <row r="22" spans="2:11" x14ac:dyDescent="0.25">
      <c r="B22" s="8" t="s">
        <v>919</v>
      </c>
      <c r="C22" s="60" t="s">
        <v>920</v>
      </c>
      <c r="D22" s="54" t="s">
        <v>921</v>
      </c>
      <c r="E22" s="6" t="s">
        <v>123</v>
      </c>
      <c r="F22" s="19">
        <v>5168</v>
      </c>
      <c r="G22" s="24">
        <v>60.71</v>
      </c>
      <c r="H22" s="24">
        <v>2.84</v>
      </c>
      <c r="I22" s="31"/>
      <c r="J22" s="31"/>
      <c r="K22" s="35"/>
    </row>
    <row r="23" spans="2:11" x14ac:dyDescent="0.25">
      <c r="B23" s="8" t="s">
        <v>85</v>
      </c>
      <c r="C23" s="60" t="s">
        <v>86</v>
      </c>
      <c r="D23" s="54" t="s">
        <v>87</v>
      </c>
      <c r="E23" s="6" t="s">
        <v>65</v>
      </c>
      <c r="F23" s="19">
        <v>1693</v>
      </c>
      <c r="G23" s="24">
        <v>56.95</v>
      </c>
      <c r="H23" s="24">
        <v>2.66</v>
      </c>
      <c r="I23" s="31"/>
      <c r="J23" s="31"/>
      <c r="K23" s="35"/>
    </row>
    <row r="24" spans="2:11" x14ac:dyDescent="0.25">
      <c r="B24" s="8" t="s">
        <v>1002</v>
      </c>
      <c r="C24" s="60" t="s">
        <v>1003</v>
      </c>
      <c r="D24" s="54" t="s">
        <v>1004</v>
      </c>
      <c r="E24" s="6" t="s">
        <v>157</v>
      </c>
      <c r="F24" s="19">
        <v>742</v>
      </c>
      <c r="G24" s="24">
        <v>55.05</v>
      </c>
      <c r="H24" s="24">
        <v>2.57</v>
      </c>
      <c r="I24" s="31"/>
      <c r="J24" s="31"/>
      <c r="K24" s="35"/>
    </row>
    <row r="25" spans="2:11" x14ac:dyDescent="0.25">
      <c r="B25" s="8" t="s">
        <v>1159</v>
      </c>
      <c r="C25" s="60" t="s">
        <v>1160</v>
      </c>
      <c r="D25" s="54" t="s">
        <v>1161</v>
      </c>
      <c r="E25" s="6" t="s">
        <v>150</v>
      </c>
      <c r="F25" s="19">
        <v>1599</v>
      </c>
      <c r="G25" s="24">
        <v>52.7</v>
      </c>
      <c r="H25" s="24">
        <v>2.46</v>
      </c>
      <c r="I25" s="31"/>
      <c r="J25" s="31"/>
      <c r="K25" s="35"/>
    </row>
    <row r="26" spans="2:11" x14ac:dyDescent="0.25">
      <c r="B26" s="8" t="s">
        <v>624</v>
      </c>
      <c r="C26" s="60" t="s">
        <v>625</v>
      </c>
      <c r="D26" s="54" t="s">
        <v>626</v>
      </c>
      <c r="E26" s="6" t="s">
        <v>157</v>
      </c>
      <c r="F26" s="19">
        <v>5363</v>
      </c>
      <c r="G26" s="24">
        <v>51.61</v>
      </c>
      <c r="H26" s="24">
        <v>2.41</v>
      </c>
      <c r="I26" s="31"/>
      <c r="J26" s="31"/>
      <c r="K26" s="35"/>
    </row>
    <row r="27" spans="2:11" x14ac:dyDescent="0.25">
      <c r="B27" s="8" t="s">
        <v>1162</v>
      </c>
      <c r="C27" s="60" t="s">
        <v>1163</v>
      </c>
      <c r="D27" s="54" t="s">
        <v>1164</v>
      </c>
      <c r="E27" s="6" t="s">
        <v>533</v>
      </c>
      <c r="F27" s="19">
        <v>4693</v>
      </c>
      <c r="G27" s="24">
        <v>47.62</v>
      </c>
      <c r="H27" s="24">
        <v>2.23</v>
      </c>
      <c r="I27" s="31"/>
      <c r="J27" s="31"/>
      <c r="K27" s="35"/>
    </row>
    <row r="28" spans="2:11" x14ac:dyDescent="0.25">
      <c r="B28" s="8" t="s">
        <v>1067</v>
      </c>
      <c r="C28" s="60" t="s">
        <v>1068</v>
      </c>
      <c r="D28" s="54" t="s">
        <v>1069</v>
      </c>
      <c r="E28" s="6" t="s">
        <v>65</v>
      </c>
      <c r="F28" s="19">
        <v>936</v>
      </c>
      <c r="G28" s="24">
        <v>47.39</v>
      </c>
      <c r="H28" s="24">
        <v>2.21</v>
      </c>
      <c r="I28" s="31"/>
      <c r="J28" s="31"/>
      <c r="K28" s="35"/>
    </row>
    <row r="29" spans="2:11" x14ac:dyDescent="0.25">
      <c r="B29" s="8" t="s">
        <v>120</v>
      </c>
      <c r="C29" s="60" t="s">
        <v>121</v>
      </c>
      <c r="D29" s="54" t="s">
        <v>122</v>
      </c>
      <c r="E29" s="6" t="s">
        <v>123</v>
      </c>
      <c r="F29" s="19">
        <v>849</v>
      </c>
      <c r="G29" s="24">
        <v>46.04</v>
      </c>
      <c r="H29" s="24">
        <v>2.15</v>
      </c>
      <c r="I29" s="31"/>
      <c r="J29" s="31"/>
      <c r="K29" s="35"/>
    </row>
    <row r="30" spans="2:11" x14ac:dyDescent="0.25">
      <c r="B30" s="8" t="s">
        <v>2221</v>
      </c>
      <c r="C30" s="60" t="s">
        <v>2222</v>
      </c>
      <c r="D30" s="54" t="s">
        <v>2223</v>
      </c>
      <c r="E30" s="6" t="s">
        <v>243</v>
      </c>
      <c r="F30" s="19">
        <v>12067</v>
      </c>
      <c r="G30" s="24">
        <v>45.7</v>
      </c>
      <c r="H30" s="24">
        <v>2.14</v>
      </c>
      <c r="I30" s="31"/>
      <c r="J30" s="31"/>
      <c r="K30" s="35"/>
    </row>
    <row r="31" spans="2:11" x14ac:dyDescent="0.25">
      <c r="B31" s="8" t="s">
        <v>589</v>
      </c>
      <c r="C31" s="60" t="s">
        <v>590</v>
      </c>
      <c r="D31" s="54" t="s">
        <v>591</v>
      </c>
      <c r="E31" s="6" t="s">
        <v>243</v>
      </c>
      <c r="F31" s="19">
        <v>29814</v>
      </c>
      <c r="G31" s="24">
        <v>44.85</v>
      </c>
      <c r="H31" s="24">
        <v>2.1</v>
      </c>
      <c r="I31" s="31"/>
      <c r="J31" s="31"/>
      <c r="K31" s="35"/>
    </row>
    <row r="32" spans="2:11" x14ac:dyDescent="0.25">
      <c r="B32" s="8" t="s">
        <v>602</v>
      </c>
      <c r="C32" s="60" t="s">
        <v>603</v>
      </c>
      <c r="D32" s="54" t="s">
        <v>604</v>
      </c>
      <c r="E32" s="6" t="s">
        <v>150</v>
      </c>
      <c r="F32" s="19">
        <v>1061</v>
      </c>
      <c r="G32" s="24">
        <v>41.98</v>
      </c>
      <c r="H32" s="24">
        <v>1.96</v>
      </c>
      <c r="I32" s="31"/>
      <c r="J32" s="31"/>
      <c r="K32" s="35"/>
    </row>
    <row r="33" spans="2:11" x14ac:dyDescent="0.25">
      <c r="B33" s="8" t="s">
        <v>645</v>
      </c>
      <c r="C33" s="60" t="s">
        <v>646</v>
      </c>
      <c r="D33" s="54" t="s">
        <v>647</v>
      </c>
      <c r="E33" s="6" t="s">
        <v>258</v>
      </c>
      <c r="F33" s="19">
        <v>9865</v>
      </c>
      <c r="G33" s="24">
        <v>37.89</v>
      </c>
      <c r="H33" s="24">
        <v>1.77</v>
      </c>
      <c r="I33" s="31"/>
      <c r="J33" s="31"/>
      <c r="K33" s="35"/>
    </row>
    <row r="34" spans="2:11" x14ac:dyDescent="0.25">
      <c r="B34" s="8" t="s">
        <v>136</v>
      </c>
      <c r="C34" s="60" t="s">
        <v>137</v>
      </c>
      <c r="D34" s="54" t="s">
        <v>138</v>
      </c>
      <c r="E34" s="6" t="s">
        <v>139</v>
      </c>
      <c r="F34" s="19">
        <v>6330</v>
      </c>
      <c r="G34" s="24">
        <v>36.14</v>
      </c>
      <c r="H34" s="24">
        <v>1.69</v>
      </c>
      <c r="I34" s="31"/>
      <c r="J34" s="31"/>
      <c r="K34" s="35"/>
    </row>
    <row r="35" spans="2:11" x14ac:dyDescent="0.25">
      <c r="B35" s="8" t="s">
        <v>2329</v>
      </c>
      <c r="C35" s="60" t="s">
        <v>2330</v>
      </c>
      <c r="D35" s="54" t="s">
        <v>2331</v>
      </c>
      <c r="E35" s="6" t="s">
        <v>91</v>
      </c>
      <c r="F35" s="19">
        <v>297</v>
      </c>
      <c r="G35" s="24">
        <v>28.73</v>
      </c>
      <c r="H35" s="24">
        <v>1.34</v>
      </c>
      <c r="I35" s="31"/>
      <c r="J35" s="31"/>
      <c r="K35" s="35"/>
    </row>
    <row r="36" spans="2:11" x14ac:dyDescent="0.25">
      <c r="B36" s="8" t="s">
        <v>265</v>
      </c>
      <c r="C36" s="60" t="s">
        <v>266</v>
      </c>
      <c r="D36" s="54" t="s">
        <v>267</v>
      </c>
      <c r="E36" s="6" t="s">
        <v>184</v>
      </c>
      <c r="F36" s="19">
        <v>2900</v>
      </c>
      <c r="G36" s="24">
        <v>28.56</v>
      </c>
      <c r="H36" s="24">
        <v>1.33</v>
      </c>
      <c r="I36" s="31"/>
      <c r="J36" s="31"/>
      <c r="K36" s="35"/>
    </row>
    <row r="37" spans="2:11" x14ac:dyDescent="0.25">
      <c r="B37" s="8" t="s">
        <v>949</v>
      </c>
      <c r="C37" s="60" t="s">
        <v>950</v>
      </c>
      <c r="D37" s="54" t="s">
        <v>951</v>
      </c>
      <c r="E37" s="6" t="s">
        <v>150</v>
      </c>
      <c r="F37" s="19">
        <v>2754</v>
      </c>
      <c r="G37" s="24">
        <v>26.65</v>
      </c>
      <c r="H37" s="24">
        <v>1.25</v>
      </c>
      <c r="I37" s="31"/>
      <c r="J37" s="31"/>
      <c r="K37" s="35"/>
    </row>
    <row r="38" spans="2:11" x14ac:dyDescent="0.25">
      <c r="B38" s="8" t="s">
        <v>1058</v>
      </c>
      <c r="C38" s="60" t="s">
        <v>1059</v>
      </c>
      <c r="D38" s="54" t="s">
        <v>1060</v>
      </c>
      <c r="E38" s="6" t="s">
        <v>258</v>
      </c>
      <c r="F38" s="19">
        <v>2129</v>
      </c>
      <c r="G38" s="24">
        <v>25.95</v>
      </c>
      <c r="H38" s="24">
        <v>1.21</v>
      </c>
      <c r="I38" s="31"/>
      <c r="J38" s="31"/>
      <c r="K38" s="35"/>
    </row>
    <row r="39" spans="2:11" x14ac:dyDescent="0.25">
      <c r="B39" s="8" t="s">
        <v>627</v>
      </c>
      <c r="C39" s="60" t="s">
        <v>628</v>
      </c>
      <c r="D39" s="54" t="s">
        <v>629</v>
      </c>
      <c r="E39" s="6" t="s">
        <v>146</v>
      </c>
      <c r="F39" s="19">
        <v>4624</v>
      </c>
      <c r="G39" s="24">
        <v>23.31</v>
      </c>
      <c r="H39" s="24">
        <v>1.0900000000000001</v>
      </c>
      <c r="I39" s="31"/>
      <c r="J39" s="31"/>
      <c r="K39" s="35"/>
    </row>
    <row r="40" spans="2:11" x14ac:dyDescent="0.25">
      <c r="B40" s="8" t="s">
        <v>2276</v>
      </c>
      <c r="C40" s="60" t="s">
        <v>2277</v>
      </c>
      <c r="D40" s="54" t="s">
        <v>2278</v>
      </c>
      <c r="E40" s="6" t="s">
        <v>91</v>
      </c>
      <c r="F40" s="19">
        <v>1818</v>
      </c>
      <c r="G40" s="24">
        <v>21.65</v>
      </c>
      <c r="H40" s="24">
        <v>1.01</v>
      </c>
      <c r="I40" s="31"/>
      <c r="J40" s="31"/>
      <c r="K40" s="35"/>
    </row>
    <row r="41" spans="2:11" x14ac:dyDescent="0.25">
      <c r="C41" s="58" t="s">
        <v>185</v>
      </c>
      <c r="D41" s="54"/>
      <c r="E41" s="6"/>
      <c r="F41" s="19"/>
      <c r="G41" s="25">
        <v>2140.0300000000002</v>
      </c>
      <c r="H41" s="25">
        <v>100</v>
      </c>
      <c r="I41" s="31"/>
      <c r="J41" s="31"/>
      <c r="K41" s="35"/>
    </row>
    <row r="42" spans="2:11" x14ac:dyDescent="0.25">
      <c r="C42" s="57"/>
      <c r="D42" s="54"/>
      <c r="E42" s="6"/>
      <c r="F42" s="19"/>
      <c r="G42" s="24"/>
      <c r="H42" s="24"/>
      <c r="I42" s="31"/>
      <c r="J42" s="31"/>
      <c r="K42" s="35"/>
    </row>
    <row r="43" spans="2:11" x14ac:dyDescent="0.25">
      <c r="C43" s="58" t="s">
        <v>3</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5</v>
      </c>
      <c r="D47" s="54"/>
      <c r="E47" s="6"/>
      <c r="F47" s="19"/>
      <c r="G47" s="24"/>
      <c r="H47" s="24"/>
      <c r="I47" s="31"/>
      <c r="J47" s="31"/>
      <c r="K47" s="35"/>
    </row>
    <row r="48" spans="2:11" x14ac:dyDescent="0.25">
      <c r="C48" s="57"/>
      <c r="D48" s="54"/>
      <c r="E48" s="6"/>
      <c r="F48" s="19"/>
      <c r="G48" s="24"/>
      <c r="H48" s="24"/>
      <c r="I48" s="31"/>
      <c r="J48" s="31"/>
      <c r="K48" s="35"/>
    </row>
    <row r="49" spans="3:11" x14ac:dyDescent="0.25">
      <c r="C49" s="58" t="s">
        <v>6</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7</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8</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9</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10</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11</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13</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14</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15</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19</v>
      </c>
      <c r="D73" s="54"/>
      <c r="E73" s="6"/>
      <c r="F73" s="19"/>
      <c r="G73" s="24"/>
      <c r="H73" s="24"/>
      <c r="I73" s="31"/>
      <c r="J73" s="31"/>
      <c r="K73" s="35"/>
    </row>
    <row r="74" spans="1:11" x14ac:dyDescent="0.25">
      <c r="A74" s="28"/>
      <c r="B74" s="28"/>
      <c r="C74" s="58" t="s">
        <v>20</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21</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22</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23</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24</v>
      </c>
      <c r="D82" s="54"/>
      <c r="E82" s="6"/>
      <c r="F82" s="19"/>
      <c r="G82" s="24"/>
      <c r="H82" s="24"/>
      <c r="I82" s="31"/>
      <c r="J82" s="31"/>
      <c r="K82" s="35"/>
    </row>
    <row r="83" spans="1:54" x14ac:dyDescent="0.25">
      <c r="B83" s="8" t="s">
        <v>197</v>
      </c>
      <c r="C83" s="60" t="s">
        <v>198</v>
      </c>
      <c r="D83" s="54"/>
      <c r="E83" s="6"/>
      <c r="F83" s="19"/>
      <c r="G83" s="24">
        <v>2.0299999999999998</v>
      </c>
      <c r="H83" s="24">
        <v>0.09</v>
      </c>
      <c r="I83" s="31"/>
      <c r="J83" s="31"/>
      <c r="K83" s="35"/>
    </row>
    <row r="84" spans="1:54" x14ac:dyDescent="0.25">
      <c r="C84" s="58" t="s">
        <v>185</v>
      </c>
      <c r="D84" s="54"/>
      <c r="E84" s="6"/>
      <c r="F84" s="19"/>
      <c r="G84" s="25">
        <v>2.0299999999999998</v>
      </c>
      <c r="H84" s="25">
        <v>0.09</v>
      </c>
      <c r="I84" s="31"/>
      <c r="J84" s="31"/>
      <c r="K84" s="35"/>
    </row>
    <row r="85" spans="1:54" x14ac:dyDescent="0.25">
      <c r="C85" s="57"/>
      <c r="D85" s="54"/>
      <c r="E85" s="6"/>
      <c r="F85" s="19"/>
      <c r="G85" s="24"/>
      <c r="H85" s="24"/>
      <c r="I85" s="31"/>
      <c r="J85" s="31"/>
      <c r="K85" s="35"/>
    </row>
    <row r="86" spans="1:54" x14ac:dyDescent="0.25">
      <c r="A86" s="10"/>
      <c r="B86" s="28"/>
      <c r="C86" s="58" t="s">
        <v>25</v>
      </c>
      <c r="D86" s="54"/>
      <c r="E86" s="6"/>
      <c r="F86" s="19"/>
      <c r="G86" s="24"/>
      <c r="H86" s="24"/>
      <c r="I86" s="31"/>
      <c r="J86" s="31"/>
      <c r="K86" s="35"/>
    </row>
    <row r="87" spans="1:54" s="2" customFormat="1" ht="13.5" x14ac:dyDescent="0.25">
      <c r="A87" s="28"/>
      <c r="B87" s="28"/>
      <c r="C87" s="57" t="s">
        <v>4766</v>
      </c>
      <c r="D87" s="54"/>
      <c r="E87" s="6"/>
      <c r="F87" s="19"/>
      <c r="G87" s="24" t="s">
        <v>2</v>
      </c>
      <c r="H87" s="24" t="s">
        <v>2</v>
      </c>
      <c r="I87" s="31"/>
      <c r="J87" s="31"/>
      <c r="K87" s="35"/>
      <c r="L87" s="3"/>
      <c r="AI87" s="3"/>
      <c r="AV87" s="3"/>
      <c r="AX87" s="3"/>
      <c r="BB87" s="3"/>
    </row>
    <row r="88" spans="1:54" x14ac:dyDescent="0.25">
      <c r="B88" s="8"/>
      <c r="C88" s="60" t="s">
        <v>199</v>
      </c>
      <c r="D88" s="54"/>
      <c r="E88" s="6"/>
      <c r="F88" s="19"/>
      <c r="G88" s="24">
        <v>-1.84</v>
      </c>
      <c r="H88" s="24">
        <v>-0.09</v>
      </c>
      <c r="I88" s="31"/>
      <c r="J88" s="31"/>
      <c r="K88" s="35"/>
    </row>
    <row r="89" spans="1:54" x14ac:dyDescent="0.25">
      <c r="C89" s="58" t="s">
        <v>185</v>
      </c>
      <c r="D89" s="54"/>
      <c r="E89" s="6"/>
      <c r="F89" s="19"/>
      <c r="G89" s="25">
        <v>-1.84</v>
      </c>
      <c r="H89" s="25">
        <v>-0.09</v>
      </c>
      <c r="I89" s="31"/>
      <c r="J89" s="31"/>
      <c r="K89" s="35"/>
    </row>
    <row r="90" spans="1:54" x14ac:dyDescent="0.25">
      <c r="C90" s="57"/>
      <c r="D90" s="54"/>
      <c r="E90" s="6"/>
      <c r="F90" s="19"/>
      <c r="G90" s="24"/>
      <c r="H90" s="24"/>
      <c r="I90" s="31"/>
      <c r="J90" s="31"/>
      <c r="K90" s="35"/>
    </row>
    <row r="91" spans="1:54" x14ac:dyDescent="0.25">
      <c r="C91" s="61" t="s">
        <v>200</v>
      </c>
      <c r="D91" s="55"/>
      <c r="E91" s="5"/>
      <c r="F91" s="20"/>
      <c r="G91" s="26">
        <v>2140.2199999999998</v>
      </c>
      <c r="H91" s="26">
        <v>100</v>
      </c>
      <c r="I91" s="32"/>
      <c r="J91" s="32"/>
      <c r="K91" s="36"/>
    </row>
    <row r="94" spans="1:54" x14ac:dyDescent="0.25">
      <c r="C94" s="1" t="s">
        <v>201</v>
      </c>
    </row>
    <row r="95" spans="1:54" x14ac:dyDescent="0.25">
      <c r="C95" s="37" t="s">
        <v>202</v>
      </c>
      <c r="D95" s="37"/>
      <c r="E95" s="37"/>
      <c r="F95" s="37"/>
      <c r="G95" s="37"/>
      <c r="H95" s="37"/>
      <c r="I95" s="37"/>
      <c r="J95" s="37"/>
      <c r="K95" s="37"/>
    </row>
    <row r="96" spans="1:54" x14ac:dyDescent="0.25">
      <c r="C96" s="2" t="s">
        <v>203</v>
      </c>
    </row>
    <row r="97" spans="3:11" x14ac:dyDescent="0.25">
      <c r="C97" s="2" t="s">
        <v>204</v>
      </c>
    </row>
    <row r="98" spans="3:11" ht="30" customHeight="1" x14ac:dyDescent="0.25">
      <c r="C98" s="91" t="s">
        <v>205</v>
      </c>
      <c r="D98" s="92"/>
      <c r="E98" s="92"/>
      <c r="F98" s="92"/>
      <c r="G98" s="92"/>
      <c r="H98" s="92"/>
      <c r="I98" s="92"/>
      <c r="J98" s="92"/>
      <c r="K98" s="92"/>
    </row>
    <row r="99" spans="3:11" x14ac:dyDescent="0.25">
      <c r="C99" s="2" t="s">
        <v>206</v>
      </c>
    </row>
    <row r="101" spans="3:11" x14ac:dyDescent="0.25">
      <c r="C101" s="1" t="s">
        <v>4909</v>
      </c>
      <c r="E101" s="88" t="s">
        <v>4910</v>
      </c>
    </row>
    <row r="102" spans="3:11" x14ac:dyDescent="0.25">
      <c r="E102" s="2" t="s">
        <v>4917</v>
      </c>
    </row>
  </sheetData>
  <mergeCells count="1">
    <mergeCell ref="C98:K98"/>
  </mergeCells>
  <hyperlinks>
    <hyperlink ref="J2" location="'Index'!A1" display="'Index'!A1" xr:uid="{84AE8E1C-0471-4CEA-B196-2433DBCF2AB5}"/>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C46BA-7B47-45A3-8E22-C0723023F920}">
  <sheetPr codeName="Sheet1"/>
  <dimension ref="A1:IV82"/>
  <sheetViews>
    <sheetView showGridLines="0" zoomScale="90" zoomScaleNormal="90" workbookViewId="0">
      <pane ySplit="6" topLeftCell="A6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3091</v>
      </c>
      <c r="J2" s="38" t="s">
        <v>4443</v>
      </c>
    </row>
    <row r="3" spans="1:54" ht="16.5" x14ac:dyDescent="0.3">
      <c r="C3" s="1" t="s">
        <v>28</v>
      </c>
      <c r="D3" s="21" t="s">
        <v>3092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3093</v>
      </c>
      <c r="C26" s="60" t="s">
        <v>3094</v>
      </c>
      <c r="D26" s="54" t="s">
        <v>3095</v>
      </c>
      <c r="E26" s="6" t="s">
        <v>196</v>
      </c>
      <c r="F26" s="19">
        <v>4000000</v>
      </c>
      <c r="G26" s="24">
        <v>4021.52</v>
      </c>
      <c r="H26" s="24">
        <v>28.91</v>
      </c>
      <c r="I26" s="31">
        <v>5.8449999999999998</v>
      </c>
      <c r="J26" s="31"/>
      <c r="K26" s="35"/>
    </row>
    <row r="27" spans="1:11" x14ac:dyDescent="0.25">
      <c r="B27" s="8" t="s">
        <v>3041</v>
      </c>
      <c r="C27" s="60" t="s">
        <v>3042</v>
      </c>
      <c r="D27" s="54" t="s">
        <v>3043</v>
      </c>
      <c r="E27" s="6" t="s">
        <v>196</v>
      </c>
      <c r="F27" s="19">
        <v>3562100</v>
      </c>
      <c r="G27" s="24">
        <v>3577.85</v>
      </c>
      <c r="H27" s="24">
        <v>25.72</v>
      </c>
      <c r="I27" s="31">
        <v>5.7784500000000003</v>
      </c>
      <c r="J27" s="31"/>
      <c r="K27" s="35"/>
    </row>
    <row r="28" spans="1:11" x14ac:dyDescent="0.25">
      <c r="B28" s="8" t="s">
        <v>3096</v>
      </c>
      <c r="C28" s="60" t="s">
        <v>3097</v>
      </c>
      <c r="D28" s="54" t="s">
        <v>3098</v>
      </c>
      <c r="E28" s="6" t="s">
        <v>196</v>
      </c>
      <c r="F28" s="19">
        <v>1800000</v>
      </c>
      <c r="G28" s="24">
        <v>1809.71</v>
      </c>
      <c r="H28" s="24">
        <v>13.01</v>
      </c>
      <c r="I28" s="31">
        <v>5.8499499999999998</v>
      </c>
      <c r="J28" s="31"/>
      <c r="K28" s="35"/>
    </row>
    <row r="29" spans="1:11" x14ac:dyDescent="0.25">
      <c r="B29" s="8" t="s">
        <v>3099</v>
      </c>
      <c r="C29" s="60" t="s">
        <v>3100</v>
      </c>
      <c r="D29" s="54" t="s">
        <v>3101</v>
      </c>
      <c r="E29" s="6" t="s">
        <v>196</v>
      </c>
      <c r="F29" s="19">
        <v>200000</v>
      </c>
      <c r="G29" s="24">
        <v>201.09</v>
      </c>
      <c r="H29" s="24">
        <v>1.45</v>
      </c>
      <c r="I29" s="31">
        <v>5.8049499999999998</v>
      </c>
      <c r="J29" s="31"/>
      <c r="K29" s="35"/>
    </row>
    <row r="30" spans="1:11" x14ac:dyDescent="0.25">
      <c r="C30" s="58" t="s">
        <v>185</v>
      </c>
      <c r="D30" s="54"/>
      <c r="E30" s="6"/>
      <c r="F30" s="19"/>
      <c r="G30" s="25">
        <v>9610.17</v>
      </c>
      <c r="H30" s="25">
        <v>69.09</v>
      </c>
      <c r="I30" s="31"/>
      <c r="J30" s="31"/>
      <c r="K30" s="35"/>
    </row>
    <row r="31" spans="1:11" x14ac:dyDescent="0.25">
      <c r="C31" s="57"/>
      <c r="D31" s="54"/>
      <c r="E31" s="6"/>
      <c r="F31" s="19"/>
      <c r="G31" s="24"/>
      <c r="H31" s="24"/>
      <c r="I31" s="31"/>
      <c r="J31" s="31"/>
      <c r="K31" s="35"/>
    </row>
    <row r="32" spans="1:11" x14ac:dyDescent="0.25">
      <c r="C32" s="58" t="s">
        <v>11</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A34" s="10"/>
      <c r="B34" s="28"/>
      <c r="C34" s="58" t="s">
        <v>13</v>
      </c>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3050</v>
      </c>
      <c r="C42" s="60" t="s">
        <v>3051</v>
      </c>
      <c r="D42" s="54" t="s">
        <v>3052</v>
      </c>
      <c r="E42" s="6" t="s">
        <v>196</v>
      </c>
      <c r="F42" s="19">
        <v>692500</v>
      </c>
      <c r="G42" s="24">
        <v>690.88</v>
      </c>
      <c r="H42" s="24">
        <v>4.97</v>
      </c>
      <c r="I42" s="31">
        <v>6.1257999999999999</v>
      </c>
      <c r="J42" s="31"/>
      <c r="K42" s="35"/>
    </row>
    <row r="43" spans="1:11" x14ac:dyDescent="0.25">
      <c r="B43" s="8" t="s">
        <v>1750</v>
      </c>
      <c r="C43" s="60" t="s">
        <v>1751</v>
      </c>
      <c r="D43" s="54" t="s">
        <v>1752</v>
      </c>
      <c r="E43" s="6" t="s">
        <v>196</v>
      </c>
      <c r="F43" s="19">
        <v>619600</v>
      </c>
      <c r="G43" s="24">
        <v>612.78</v>
      </c>
      <c r="H43" s="24">
        <v>4.41</v>
      </c>
      <c r="I43" s="31">
        <v>5.6463999999999999</v>
      </c>
      <c r="J43" s="31"/>
      <c r="K43" s="35"/>
    </row>
    <row r="44" spans="1:11" x14ac:dyDescent="0.25">
      <c r="B44" s="8" t="s">
        <v>3053</v>
      </c>
      <c r="C44" s="60" t="s">
        <v>3054</v>
      </c>
      <c r="D44" s="54" t="s">
        <v>3055</v>
      </c>
      <c r="E44" s="6" t="s">
        <v>196</v>
      </c>
      <c r="F44" s="19">
        <v>615000</v>
      </c>
      <c r="G44" s="24">
        <v>607.84</v>
      </c>
      <c r="H44" s="24">
        <v>4.37</v>
      </c>
      <c r="I44" s="31">
        <v>5.6539000000000001</v>
      </c>
      <c r="J44" s="31"/>
      <c r="K44" s="35"/>
    </row>
    <row r="45" spans="1:11" x14ac:dyDescent="0.25">
      <c r="B45" s="8" t="s">
        <v>3062</v>
      </c>
      <c r="C45" s="60" t="s">
        <v>3063</v>
      </c>
      <c r="D45" s="54" t="s">
        <v>3064</v>
      </c>
      <c r="E45" s="6" t="s">
        <v>196</v>
      </c>
      <c r="F45" s="19">
        <v>575000</v>
      </c>
      <c r="G45" s="24">
        <v>568.22</v>
      </c>
      <c r="H45" s="24">
        <v>4.08</v>
      </c>
      <c r="I45" s="31">
        <v>5.6557500000000003</v>
      </c>
      <c r="J45" s="31"/>
      <c r="K45" s="35"/>
    </row>
    <row r="46" spans="1:11" x14ac:dyDescent="0.25">
      <c r="B46" s="8" t="s">
        <v>3056</v>
      </c>
      <c r="C46" s="60" t="s">
        <v>3057</v>
      </c>
      <c r="D46" s="54" t="s">
        <v>3058</v>
      </c>
      <c r="E46" s="6" t="s">
        <v>196</v>
      </c>
      <c r="F46" s="19">
        <v>461100</v>
      </c>
      <c r="G46" s="24">
        <v>455.52</v>
      </c>
      <c r="H46" s="24">
        <v>3.27</v>
      </c>
      <c r="I46" s="31">
        <v>5.6595000000000004</v>
      </c>
      <c r="J46" s="31"/>
      <c r="K46" s="35"/>
    </row>
    <row r="47" spans="1:11" x14ac:dyDescent="0.25">
      <c r="B47" s="8" t="s">
        <v>3025</v>
      </c>
      <c r="C47" s="60" t="s">
        <v>3026</v>
      </c>
      <c r="D47" s="54" t="s">
        <v>3027</v>
      </c>
      <c r="E47" s="6" t="s">
        <v>196</v>
      </c>
      <c r="F47" s="19">
        <v>455000</v>
      </c>
      <c r="G47" s="24">
        <v>453.45</v>
      </c>
      <c r="H47" s="24">
        <v>3.26</v>
      </c>
      <c r="I47" s="31">
        <v>5.9226000000000001</v>
      </c>
      <c r="J47" s="31"/>
      <c r="K47" s="35"/>
    </row>
    <row r="48" spans="1:11" x14ac:dyDescent="0.25">
      <c r="B48" s="8" t="s">
        <v>3047</v>
      </c>
      <c r="C48" s="60" t="s">
        <v>3048</v>
      </c>
      <c r="D48" s="54" t="s">
        <v>3049</v>
      </c>
      <c r="E48" s="6" t="s">
        <v>196</v>
      </c>
      <c r="F48" s="19">
        <v>200000</v>
      </c>
      <c r="G48" s="24">
        <v>197.7</v>
      </c>
      <c r="H48" s="24">
        <v>1.42</v>
      </c>
      <c r="I48" s="31">
        <v>5.6520000000000001</v>
      </c>
      <c r="J48" s="31"/>
      <c r="K48" s="35"/>
    </row>
    <row r="49" spans="1:11" x14ac:dyDescent="0.25">
      <c r="C49" s="58" t="s">
        <v>185</v>
      </c>
      <c r="D49" s="54"/>
      <c r="E49" s="6"/>
      <c r="F49" s="19"/>
      <c r="G49" s="25">
        <v>3586.39</v>
      </c>
      <c r="H49" s="25">
        <v>25.78</v>
      </c>
      <c r="I49" s="31"/>
      <c r="J49" s="31"/>
      <c r="K49" s="35"/>
    </row>
    <row r="50" spans="1:11" x14ac:dyDescent="0.25">
      <c r="C50" s="57"/>
      <c r="D50" s="54"/>
      <c r="E50" s="6"/>
      <c r="F50" s="19"/>
      <c r="G50" s="24"/>
      <c r="H50" s="24"/>
      <c r="I50" s="31"/>
      <c r="J50" s="31"/>
      <c r="K50" s="35"/>
    </row>
    <row r="51" spans="1:11" x14ac:dyDescent="0.25">
      <c r="C51" s="58" t="s">
        <v>18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19</v>
      </c>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197</v>
      </c>
      <c r="C63" s="60" t="s">
        <v>198</v>
      </c>
      <c r="D63" s="54"/>
      <c r="E63" s="6"/>
      <c r="F63" s="19"/>
      <c r="G63" s="24">
        <v>512.54</v>
      </c>
      <c r="H63" s="24">
        <v>3.68</v>
      </c>
      <c r="I63" s="31"/>
      <c r="J63" s="31"/>
      <c r="K63" s="35"/>
    </row>
    <row r="64" spans="1:11" x14ac:dyDescent="0.25">
      <c r="C64" s="58" t="s">
        <v>185</v>
      </c>
      <c r="D64" s="54"/>
      <c r="E64" s="6"/>
      <c r="F64" s="19"/>
      <c r="G64" s="25">
        <v>512.54</v>
      </c>
      <c r="H64" s="25">
        <v>3.68</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4766</v>
      </c>
      <c r="D67" s="54"/>
      <c r="E67" s="6"/>
      <c r="F67" s="19"/>
      <c r="G67" s="24" t="s">
        <v>2</v>
      </c>
      <c r="H67" s="24" t="s">
        <v>2</v>
      </c>
      <c r="I67" s="31"/>
      <c r="J67" s="31"/>
      <c r="K67" s="35"/>
      <c r="L67" s="3"/>
      <c r="AI67" s="3"/>
      <c r="AV67" s="3"/>
      <c r="AX67" s="3"/>
      <c r="BB67" s="3"/>
    </row>
    <row r="68" spans="1:54" x14ac:dyDescent="0.25">
      <c r="B68" s="8"/>
      <c r="C68" s="60" t="s">
        <v>199</v>
      </c>
      <c r="D68" s="54"/>
      <c r="E68" s="6"/>
      <c r="F68" s="19"/>
      <c r="G68" s="24">
        <v>201.02</v>
      </c>
      <c r="H68" s="24">
        <v>1.45</v>
      </c>
      <c r="I68" s="31"/>
      <c r="J68" s="31"/>
      <c r="K68" s="35"/>
    </row>
    <row r="69" spans="1:54" x14ac:dyDescent="0.25">
      <c r="C69" s="58" t="s">
        <v>185</v>
      </c>
      <c r="D69" s="54"/>
      <c r="E69" s="6"/>
      <c r="F69" s="19"/>
      <c r="G69" s="25">
        <v>201.02</v>
      </c>
      <c r="H69" s="25">
        <v>1.45</v>
      </c>
      <c r="I69" s="31"/>
      <c r="J69" s="31"/>
      <c r="K69" s="35"/>
    </row>
    <row r="70" spans="1:54" x14ac:dyDescent="0.25">
      <c r="C70" s="57"/>
      <c r="D70" s="54"/>
      <c r="E70" s="6"/>
      <c r="F70" s="19"/>
      <c r="G70" s="24"/>
      <c r="H70" s="24"/>
      <c r="I70" s="31"/>
      <c r="J70" s="31"/>
      <c r="K70" s="35"/>
    </row>
    <row r="71" spans="1:54" x14ac:dyDescent="0.25">
      <c r="C71" s="61" t="s">
        <v>200</v>
      </c>
      <c r="D71" s="55"/>
      <c r="E71" s="5"/>
      <c r="F71" s="20"/>
      <c r="G71" s="26">
        <v>13910.12</v>
      </c>
      <c r="H71" s="26">
        <v>100.00000000000001</v>
      </c>
      <c r="I71" s="32"/>
      <c r="J71" s="32"/>
      <c r="K71" s="36"/>
    </row>
    <row r="74" spans="1:54" x14ac:dyDescent="0.25">
      <c r="C74" s="1" t="s">
        <v>201</v>
      </c>
    </row>
    <row r="75" spans="1:54" x14ac:dyDescent="0.25">
      <c r="C75" s="37" t="s">
        <v>202</v>
      </c>
      <c r="D75" s="37"/>
      <c r="E75" s="37"/>
      <c r="F75" s="37"/>
      <c r="G75" s="37"/>
      <c r="H75" s="37"/>
      <c r="I75" s="37"/>
      <c r="J75" s="37"/>
      <c r="K75" s="37"/>
    </row>
    <row r="76" spans="1:54" x14ac:dyDescent="0.25">
      <c r="C76" s="2" t="s">
        <v>203</v>
      </c>
    </row>
    <row r="77" spans="1:54" x14ac:dyDescent="0.25">
      <c r="C77" s="2" t="s">
        <v>204</v>
      </c>
    </row>
    <row r="78" spans="1:54" ht="30" customHeight="1" x14ac:dyDescent="0.25">
      <c r="C78" s="91" t="s">
        <v>205</v>
      </c>
      <c r="D78" s="92"/>
      <c r="E78" s="92"/>
      <c r="F78" s="92"/>
      <c r="G78" s="92"/>
      <c r="H78" s="92"/>
      <c r="I78" s="92"/>
      <c r="J78" s="92"/>
      <c r="K78" s="92"/>
    </row>
    <row r="79" spans="1:54" x14ac:dyDescent="0.25">
      <c r="C79" s="2" t="s">
        <v>206</v>
      </c>
    </row>
    <row r="81" spans="3:5" x14ac:dyDescent="0.25">
      <c r="C81" s="1" t="s">
        <v>4909</v>
      </c>
      <c r="E81" s="88" t="s">
        <v>4910</v>
      </c>
    </row>
    <row r="82" spans="3:5" x14ac:dyDescent="0.25">
      <c r="E82" s="2" t="s">
        <v>4916</v>
      </c>
    </row>
  </sheetData>
  <mergeCells count="1">
    <mergeCell ref="C78:K78"/>
  </mergeCells>
  <hyperlinks>
    <hyperlink ref="J2" location="'Index'!A1" display="'Index'!A1" xr:uid="{074D2490-1FA7-412C-ACF2-164197D28571}"/>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2557-0B58-41D5-9BBC-B45107F82667}">
  <sheetPr codeName="Sheet1"/>
  <dimension ref="A1:IV290"/>
  <sheetViews>
    <sheetView showGridLines="0" zoomScale="90" zoomScaleNormal="90" workbookViewId="0">
      <pane ySplit="6" topLeftCell="A271"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3102</v>
      </c>
      <c r="J2" s="38" t="s">
        <v>4443</v>
      </c>
    </row>
    <row r="3" spans="1:54" ht="16.5" x14ac:dyDescent="0.3">
      <c r="C3" s="1" t="s">
        <v>28</v>
      </c>
      <c r="D3" s="21" t="s">
        <v>3103</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81</v>
      </c>
      <c r="C11" s="60" t="s">
        <v>82</v>
      </c>
      <c r="D11" s="54" t="s">
        <v>83</v>
      </c>
      <c r="E11" s="6" t="s">
        <v>84</v>
      </c>
      <c r="F11" s="19">
        <v>15325542</v>
      </c>
      <c r="G11" s="24">
        <v>205959.96</v>
      </c>
      <c r="H11" s="24">
        <v>5.35</v>
      </c>
      <c r="I11" s="31"/>
      <c r="J11" s="31"/>
      <c r="K11" s="35"/>
    </row>
    <row r="12" spans="1:54" x14ac:dyDescent="0.25">
      <c r="B12" s="8" t="s">
        <v>45</v>
      </c>
      <c r="C12" s="60" t="s">
        <v>46</v>
      </c>
      <c r="D12" s="54" t="s">
        <v>47</v>
      </c>
      <c r="E12" s="6" t="s">
        <v>44</v>
      </c>
      <c r="F12" s="19">
        <v>23046354</v>
      </c>
      <c r="G12" s="24">
        <v>168595.6</v>
      </c>
      <c r="H12" s="24">
        <v>4.38</v>
      </c>
      <c r="I12" s="31"/>
      <c r="J12" s="31"/>
      <c r="K12" s="35"/>
    </row>
    <row r="13" spans="1:54" x14ac:dyDescent="0.25">
      <c r="B13" s="8" t="s">
        <v>41</v>
      </c>
      <c r="C13" s="60" t="s">
        <v>42</v>
      </c>
      <c r="D13" s="54" t="s">
        <v>43</v>
      </c>
      <c r="E13" s="6" t="s">
        <v>44</v>
      </c>
      <c r="F13" s="19">
        <v>10970221</v>
      </c>
      <c r="G13" s="24">
        <v>132289.9</v>
      </c>
      <c r="H13" s="24">
        <v>3.44</v>
      </c>
      <c r="I13" s="31"/>
      <c r="J13" s="31"/>
      <c r="K13" s="35"/>
    </row>
    <row r="14" spans="1:54" x14ac:dyDescent="0.25">
      <c r="B14" s="8" t="s">
        <v>434</v>
      </c>
      <c r="C14" s="60" t="s">
        <v>435</v>
      </c>
      <c r="D14" s="54" t="s">
        <v>436</v>
      </c>
      <c r="E14" s="6" t="s">
        <v>390</v>
      </c>
      <c r="F14" s="19">
        <v>60405618</v>
      </c>
      <c r="G14" s="24">
        <v>83184.58</v>
      </c>
      <c r="H14" s="24">
        <v>2.16</v>
      </c>
      <c r="I14" s="31"/>
      <c r="J14" s="31"/>
      <c r="K14" s="35"/>
    </row>
    <row r="15" spans="1:54" x14ac:dyDescent="0.25">
      <c r="B15" s="8" t="s">
        <v>275</v>
      </c>
      <c r="C15" s="60" t="s">
        <v>276</v>
      </c>
      <c r="D15" s="54" t="s">
        <v>277</v>
      </c>
      <c r="E15" s="6" t="s">
        <v>207</v>
      </c>
      <c r="F15" s="19">
        <v>40410230</v>
      </c>
      <c r="G15" s="24">
        <v>77531.070000000007</v>
      </c>
      <c r="H15" s="24">
        <v>2.0099999999999998</v>
      </c>
      <c r="I15" s="31"/>
      <c r="J15" s="31"/>
      <c r="K15" s="35"/>
    </row>
    <row r="16" spans="1:54" x14ac:dyDescent="0.25">
      <c r="B16" s="8" t="s">
        <v>421</v>
      </c>
      <c r="C16" s="60" t="s">
        <v>422</v>
      </c>
      <c r="D16" s="54" t="s">
        <v>423</v>
      </c>
      <c r="E16" s="6" t="s">
        <v>51</v>
      </c>
      <c r="F16" s="19">
        <v>5482687</v>
      </c>
      <c r="G16" s="24">
        <v>75880.39</v>
      </c>
      <c r="H16" s="24">
        <v>1.97</v>
      </c>
      <c r="I16" s="31"/>
      <c r="J16" s="31"/>
      <c r="K16" s="35"/>
    </row>
    <row r="17" spans="2:11" x14ac:dyDescent="0.25">
      <c r="B17" s="8" t="s">
        <v>52</v>
      </c>
      <c r="C17" s="60" t="s">
        <v>53</v>
      </c>
      <c r="D17" s="54" t="s">
        <v>54</v>
      </c>
      <c r="E17" s="6" t="s">
        <v>44</v>
      </c>
      <c r="F17" s="19">
        <v>6046612</v>
      </c>
      <c r="G17" s="24">
        <v>70219.31</v>
      </c>
      <c r="H17" s="24">
        <v>1.82</v>
      </c>
      <c r="I17" s="31"/>
      <c r="J17" s="31"/>
      <c r="K17" s="35"/>
    </row>
    <row r="18" spans="2:11" x14ac:dyDescent="0.25">
      <c r="B18" s="8" t="s">
        <v>339</v>
      </c>
      <c r="C18" s="60" t="s">
        <v>340</v>
      </c>
      <c r="D18" s="54" t="s">
        <v>341</v>
      </c>
      <c r="E18" s="6" t="s">
        <v>44</v>
      </c>
      <c r="F18" s="19">
        <v>66770108</v>
      </c>
      <c r="G18" s="24">
        <v>67144.02</v>
      </c>
      <c r="H18" s="24">
        <v>1.74</v>
      </c>
      <c r="I18" s="31"/>
      <c r="J18" s="31"/>
      <c r="K18" s="35"/>
    </row>
    <row r="19" spans="2:11" x14ac:dyDescent="0.25">
      <c r="B19" s="8" t="s">
        <v>458</v>
      </c>
      <c r="C19" s="60" t="s">
        <v>459</v>
      </c>
      <c r="D19" s="54" t="s">
        <v>460</v>
      </c>
      <c r="E19" s="6" t="s">
        <v>65</v>
      </c>
      <c r="F19" s="19">
        <v>22567226</v>
      </c>
      <c r="G19" s="24">
        <v>66844.12</v>
      </c>
      <c r="H19" s="24">
        <v>1.74</v>
      </c>
      <c r="I19" s="31"/>
      <c r="J19" s="31"/>
      <c r="K19" s="35"/>
    </row>
    <row r="20" spans="2:11" x14ac:dyDescent="0.25">
      <c r="B20" s="8" t="s">
        <v>55</v>
      </c>
      <c r="C20" s="60" t="s">
        <v>56</v>
      </c>
      <c r="D20" s="54" t="s">
        <v>57</v>
      </c>
      <c r="E20" s="6" t="s">
        <v>58</v>
      </c>
      <c r="F20" s="19">
        <v>1901300</v>
      </c>
      <c r="G20" s="24">
        <v>66623.45</v>
      </c>
      <c r="H20" s="24">
        <v>1.73</v>
      </c>
      <c r="I20" s="31"/>
      <c r="J20" s="31"/>
      <c r="K20" s="35"/>
    </row>
    <row r="21" spans="2:11" x14ac:dyDescent="0.25">
      <c r="B21" s="8" t="s">
        <v>486</v>
      </c>
      <c r="C21" s="60" t="s">
        <v>487</v>
      </c>
      <c r="D21" s="54" t="s">
        <v>488</v>
      </c>
      <c r="E21" s="6" t="s">
        <v>119</v>
      </c>
      <c r="F21" s="19">
        <v>3727299</v>
      </c>
      <c r="G21" s="24">
        <v>65496.1</v>
      </c>
      <c r="H21" s="24">
        <v>1.7</v>
      </c>
      <c r="I21" s="31"/>
      <c r="J21" s="31"/>
      <c r="K21" s="35"/>
    </row>
    <row r="22" spans="2:11" x14ac:dyDescent="0.25">
      <c r="B22" s="8" t="s">
        <v>455</v>
      </c>
      <c r="C22" s="60" t="s">
        <v>456</v>
      </c>
      <c r="D22" s="54" t="s">
        <v>457</v>
      </c>
      <c r="E22" s="6" t="s">
        <v>65</v>
      </c>
      <c r="F22" s="19">
        <v>2186709</v>
      </c>
      <c r="G22" s="24">
        <v>64610.69</v>
      </c>
      <c r="H22" s="24">
        <v>1.68</v>
      </c>
      <c r="I22" s="31"/>
      <c r="J22" s="31"/>
      <c r="K22" s="35"/>
    </row>
    <row r="23" spans="2:11" x14ac:dyDescent="0.25">
      <c r="B23" s="8" t="s">
        <v>299</v>
      </c>
      <c r="C23" s="60" t="s">
        <v>300</v>
      </c>
      <c r="D23" s="54" t="s">
        <v>301</v>
      </c>
      <c r="E23" s="6" t="s">
        <v>51</v>
      </c>
      <c r="F23" s="19">
        <v>4319651</v>
      </c>
      <c r="G23" s="24">
        <v>57952.44</v>
      </c>
      <c r="H23" s="24">
        <v>1.51</v>
      </c>
      <c r="I23" s="31"/>
      <c r="J23" s="31"/>
      <c r="K23" s="35"/>
    </row>
    <row r="24" spans="2:11" x14ac:dyDescent="0.25">
      <c r="B24" s="8" t="s">
        <v>477</v>
      </c>
      <c r="C24" s="60" t="s">
        <v>478</v>
      </c>
      <c r="D24" s="54" t="s">
        <v>479</v>
      </c>
      <c r="E24" s="6" t="s">
        <v>271</v>
      </c>
      <c r="F24" s="19">
        <v>19813813</v>
      </c>
      <c r="G24" s="24">
        <v>57004.34</v>
      </c>
      <c r="H24" s="24">
        <v>1.48</v>
      </c>
      <c r="I24" s="31"/>
      <c r="J24" s="31"/>
      <c r="K24" s="35"/>
    </row>
    <row r="25" spans="2:11" x14ac:dyDescent="0.25">
      <c r="B25" s="8" t="s">
        <v>415</v>
      </c>
      <c r="C25" s="60" t="s">
        <v>416</v>
      </c>
      <c r="D25" s="54" t="s">
        <v>417</v>
      </c>
      <c r="E25" s="6" t="s">
        <v>254</v>
      </c>
      <c r="F25" s="19">
        <v>3149850</v>
      </c>
      <c r="G25" s="24">
        <v>56142.93</v>
      </c>
      <c r="H25" s="24">
        <v>1.46</v>
      </c>
      <c r="I25" s="31"/>
      <c r="J25" s="31"/>
      <c r="K25" s="35"/>
    </row>
    <row r="26" spans="2:11" x14ac:dyDescent="0.25">
      <c r="B26" s="8" t="s">
        <v>510</v>
      </c>
      <c r="C26" s="60" t="s">
        <v>511</v>
      </c>
      <c r="D26" s="54" t="s">
        <v>512</v>
      </c>
      <c r="E26" s="6" t="s">
        <v>44</v>
      </c>
      <c r="F26" s="19">
        <v>21646950</v>
      </c>
      <c r="G26" s="24">
        <v>53597.85</v>
      </c>
      <c r="H26" s="24">
        <v>1.39</v>
      </c>
      <c r="I26" s="31"/>
      <c r="J26" s="31"/>
      <c r="K26" s="35"/>
    </row>
    <row r="27" spans="2:11" x14ac:dyDescent="0.25">
      <c r="B27" s="8" t="s">
        <v>240</v>
      </c>
      <c r="C27" s="60" t="s">
        <v>241</v>
      </c>
      <c r="D27" s="54" t="s">
        <v>242</v>
      </c>
      <c r="E27" s="6" t="s">
        <v>243</v>
      </c>
      <c r="F27" s="19">
        <v>4091073</v>
      </c>
      <c r="G27" s="24">
        <v>53421.23</v>
      </c>
      <c r="H27" s="24">
        <v>1.39</v>
      </c>
      <c r="I27" s="31"/>
      <c r="J27" s="31"/>
      <c r="K27" s="35"/>
    </row>
    <row r="28" spans="2:11" x14ac:dyDescent="0.25">
      <c r="B28" s="8" t="s">
        <v>251</v>
      </c>
      <c r="C28" s="60" t="s">
        <v>252</v>
      </c>
      <c r="D28" s="54" t="s">
        <v>253</v>
      </c>
      <c r="E28" s="6" t="s">
        <v>254</v>
      </c>
      <c r="F28" s="19">
        <v>12502198</v>
      </c>
      <c r="G28" s="24">
        <v>52277.94</v>
      </c>
      <c r="H28" s="24">
        <v>1.36</v>
      </c>
      <c r="I28" s="31"/>
      <c r="J28" s="31"/>
      <c r="K28" s="35"/>
    </row>
    <row r="29" spans="2:11" x14ac:dyDescent="0.25">
      <c r="B29" s="8" t="s">
        <v>1061</v>
      </c>
      <c r="C29" s="60" t="s">
        <v>1062</v>
      </c>
      <c r="D29" s="54" t="s">
        <v>1063</v>
      </c>
      <c r="E29" s="6" t="s">
        <v>243</v>
      </c>
      <c r="F29" s="19">
        <v>34000000</v>
      </c>
      <c r="G29" s="24">
        <v>51057.8</v>
      </c>
      <c r="H29" s="24">
        <v>1.33</v>
      </c>
      <c r="I29" s="31"/>
      <c r="J29" s="31"/>
      <c r="K29" s="35"/>
    </row>
    <row r="30" spans="2:11" x14ac:dyDescent="0.25">
      <c r="B30" s="8" t="s">
        <v>1141</v>
      </c>
      <c r="C30" s="60" t="s">
        <v>1142</v>
      </c>
      <c r="D30" s="54" t="s">
        <v>1143</v>
      </c>
      <c r="E30" s="6" t="s">
        <v>243</v>
      </c>
      <c r="F30" s="19">
        <v>16072611</v>
      </c>
      <c r="G30" s="24">
        <v>47591</v>
      </c>
      <c r="H30" s="24">
        <v>1.24</v>
      </c>
      <c r="I30" s="31"/>
      <c r="J30" s="31"/>
      <c r="K30" s="35"/>
    </row>
    <row r="31" spans="2:11" x14ac:dyDescent="0.25">
      <c r="B31" s="8" t="s">
        <v>901</v>
      </c>
      <c r="C31" s="60" t="s">
        <v>902</v>
      </c>
      <c r="D31" s="54" t="s">
        <v>903</v>
      </c>
      <c r="E31" s="6" t="s">
        <v>150</v>
      </c>
      <c r="F31" s="19">
        <v>20586850</v>
      </c>
      <c r="G31" s="24">
        <v>47139.77</v>
      </c>
      <c r="H31" s="24">
        <v>1.22</v>
      </c>
      <c r="I31" s="31"/>
      <c r="J31" s="31"/>
      <c r="K31" s="35"/>
    </row>
    <row r="32" spans="2:11" x14ac:dyDescent="0.25">
      <c r="B32" s="8" t="s">
        <v>231</v>
      </c>
      <c r="C32" s="60" t="s">
        <v>232</v>
      </c>
      <c r="D32" s="54" t="s">
        <v>233</v>
      </c>
      <c r="E32" s="6" t="s">
        <v>119</v>
      </c>
      <c r="F32" s="19">
        <v>13021205</v>
      </c>
      <c r="G32" s="24">
        <v>46993.53</v>
      </c>
      <c r="H32" s="24">
        <v>1.22</v>
      </c>
      <c r="I32" s="31"/>
      <c r="J32" s="31"/>
      <c r="K32" s="35"/>
    </row>
    <row r="33" spans="2:11" x14ac:dyDescent="0.25">
      <c r="B33" s="8" t="s">
        <v>222</v>
      </c>
      <c r="C33" s="60" t="s">
        <v>223</v>
      </c>
      <c r="D33" s="54" t="s">
        <v>224</v>
      </c>
      <c r="E33" s="6" t="s">
        <v>218</v>
      </c>
      <c r="F33" s="19">
        <v>10567226</v>
      </c>
      <c r="G33" s="24">
        <v>41719.410000000003</v>
      </c>
      <c r="H33" s="24">
        <v>1.08</v>
      </c>
      <c r="I33" s="31"/>
      <c r="J33" s="31"/>
      <c r="K33" s="35"/>
    </row>
    <row r="34" spans="2:11" x14ac:dyDescent="0.25">
      <c r="B34" s="8" t="s">
        <v>1055</v>
      </c>
      <c r="C34" s="60" t="s">
        <v>1056</v>
      </c>
      <c r="D34" s="54" t="s">
        <v>1057</v>
      </c>
      <c r="E34" s="6" t="s">
        <v>84</v>
      </c>
      <c r="F34" s="19">
        <v>28274557</v>
      </c>
      <c r="G34" s="24">
        <v>38283.75</v>
      </c>
      <c r="H34" s="24">
        <v>0.99</v>
      </c>
      <c r="I34" s="31"/>
      <c r="J34" s="31"/>
      <c r="K34" s="35"/>
    </row>
    <row r="35" spans="2:11" x14ac:dyDescent="0.25">
      <c r="B35" s="8" t="s">
        <v>88</v>
      </c>
      <c r="C35" s="60" t="s">
        <v>89</v>
      </c>
      <c r="D35" s="54" t="s">
        <v>90</v>
      </c>
      <c r="E35" s="6" t="s">
        <v>91</v>
      </c>
      <c r="F35" s="19">
        <v>1747750</v>
      </c>
      <c r="G35" s="24">
        <v>37842.28</v>
      </c>
      <c r="H35" s="24">
        <v>0.98</v>
      </c>
      <c r="I35" s="31"/>
      <c r="J35" s="31"/>
      <c r="K35" s="35"/>
    </row>
    <row r="36" spans="2:11" x14ac:dyDescent="0.25">
      <c r="B36" s="8" t="s">
        <v>66</v>
      </c>
      <c r="C36" s="60" t="s">
        <v>67</v>
      </c>
      <c r="D36" s="54" t="s">
        <v>68</v>
      </c>
      <c r="E36" s="6" t="s">
        <v>44</v>
      </c>
      <c r="F36" s="19">
        <v>10682000</v>
      </c>
      <c r="G36" s="24">
        <v>37750.19</v>
      </c>
      <c r="H36" s="24">
        <v>0.98</v>
      </c>
      <c r="I36" s="31"/>
      <c r="J36" s="31"/>
      <c r="K36" s="35"/>
    </row>
    <row r="37" spans="2:11" x14ac:dyDescent="0.25">
      <c r="B37" s="8" t="s">
        <v>62</v>
      </c>
      <c r="C37" s="60" t="s">
        <v>63</v>
      </c>
      <c r="D37" s="54" t="s">
        <v>64</v>
      </c>
      <c r="E37" s="6" t="s">
        <v>65</v>
      </c>
      <c r="F37" s="19">
        <v>284660</v>
      </c>
      <c r="G37" s="24">
        <v>35030.26</v>
      </c>
      <c r="H37" s="24">
        <v>0.91</v>
      </c>
      <c r="I37" s="31"/>
      <c r="J37" s="31"/>
      <c r="K37" s="35"/>
    </row>
    <row r="38" spans="2:11" x14ac:dyDescent="0.25">
      <c r="B38" s="8" t="s">
        <v>424</v>
      </c>
      <c r="C38" s="60" t="s">
        <v>425</v>
      </c>
      <c r="D38" s="54" t="s">
        <v>426</v>
      </c>
      <c r="E38" s="6" t="s">
        <v>427</v>
      </c>
      <c r="F38" s="19">
        <v>11840590</v>
      </c>
      <c r="G38" s="24">
        <v>33704.239999999998</v>
      </c>
      <c r="H38" s="24">
        <v>0.88</v>
      </c>
      <c r="I38" s="31"/>
      <c r="J38" s="31"/>
      <c r="K38" s="35"/>
    </row>
    <row r="39" spans="2:11" x14ac:dyDescent="0.25">
      <c r="B39" s="8" t="s">
        <v>443</v>
      </c>
      <c r="C39" s="60" t="s">
        <v>444</v>
      </c>
      <c r="D39" s="54" t="s">
        <v>445</v>
      </c>
      <c r="E39" s="6" t="s">
        <v>72</v>
      </c>
      <c r="F39" s="19">
        <v>2458488</v>
      </c>
      <c r="G39" s="24">
        <v>33305.14</v>
      </c>
      <c r="H39" s="24">
        <v>0.87</v>
      </c>
      <c r="I39" s="31"/>
      <c r="J39" s="31"/>
      <c r="K39" s="35"/>
    </row>
    <row r="40" spans="2:11" x14ac:dyDescent="0.25">
      <c r="B40" s="8" t="s">
        <v>1077</v>
      </c>
      <c r="C40" s="60" t="s">
        <v>1078</v>
      </c>
      <c r="D40" s="54" t="s">
        <v>1079</v>
      </c>
      <c r="E40" s="6" t="s">
        <v>44</v>
      </c>
      <c r="F40" s="19">
        <v>23364400</v>
      </c>
      <c r="G40" s="24">
        <v>33025.58</v>
      </c>
      <c r="H40" s="24">
        <v>0.86</v>
      </c>
      <c r="I40" s="31"/>
      <c r="J40" s="31"/>
      <c r="K40" s="35"/>
    </row>
    <row r="41" spans="2:11" x14ac:dyDescent="0.25">
      <c r="B41" s="8" t="s">
        <v>418</v>
      </c>
      <c r="C41" s="60" t="s">
        <v>419</v>
      </c>
      <c r="D41" s="54" t="s">
        <v>420</v>
      </c>
      <c r="E41" s="6" t="s">
        <v>72</v>
      </c>
      <c r="F41" s="19">
        <v>11045930</v>
      </c>
      <c r="G41" s="24">
        <v>31602.41</v>
      </c>
      <c r="H41" s="24">
        <v>0.82</v>
      </c>
      <c r="I41" s="31"/>
      <c r="J41" s="31"/>
      <c r="K41" s="35"/>
    </row>
    <row r="42" spans="2:11" x14ac:dyDescent="0.25">
      <c r="B42" s="8" t="s">
        <v>59</v>
      </c>
      <c r="C42" s="60" t="s">
        <v>60</v>
      </c>
      <c r="D42" s="54" t="s">
        <v>61</v>
      </c>
      <c r="E42" s="6" t="s">
        <v>44</v>
      </c>
      <c r="F42" s="19">
        <v>3131459</v>
      </c>
      <c r="G42" s="24">
        <v>30669.51</v>
      </c>
      <c r="H42" s="24">
        <v>0.8</v>
      </c>
      <c r="I42" s="31"/>
      <c r="J42" s="31"/>
      <c r="K42" s="35"/>
    </row>
    <row r="43" spans="2:11" x14ac:dyDescent="0.25">
      <c r="B43" s="8" t="s">
        <v>372</v>
      </c>
      <c r="C43" s="60" t="s">
        <v>373</v>
      </c>
      <c r="D43" s="54" t="s">
        <v>374</v>
      </c>
      <c r="E43" s="6" t="s">
        <v>51</v>
      </c>
      <c r="F43" s="19">
        <v>15542698</v>
      </c>
      <c r="G43" s="24">
        <v>29164.32</v>
      </c>
      <c r="H43" s="24">
        <v>0.76</v>
      </c>
      <c r="I43" s="31"/>
      <c r="J43" s="31"/>
      <c r="K43" s="35"/>
    </row>
    <row r="44" spans="2:11" x14ac:dyDescent="0.25">
      <c r="B44" s="8" t="s">
        <v>132</v>
      </c>
      <c r="C44" s="60" t="s">
        <v>133</v>
      </c>
      <c r="D44" s="54" t="s">
        <v>134</v>
      </c>
      <c r="E44" s="6" t="s">
        <v>135</v>
      </c>
      <c r="F44" s="19">
        <v>5629765</v>
      </c>
      <c r="G44" s="24">
        <v>28686.47</v>
      </c>
      <c r="H44" s="24">
        <v>0.75</v>
      </c>
      <c r="I44" s="31"/>
      <c r="J44" s="31"/>
      <c r="K44" s="35"/>
    </row>
    <row r="45" spans="2:11" x14ac:dyDescent="0.25">
      <c r="B45" s="8" t="s">
        <v>1058</v>
      </c>
      <c r="C45" s="60" t="s">
        <v>1059</v>
      </c>
      <c r="D45" s="54" t="s">
        <v>1060</v>
      </c>
      <c r="E45" s="6" t="s">
        <v>258</v>
      </c>
      <c r="F45" s="19">
        <v>2265500</v>
      </c>
      <c r="G45" s="24">
        <v>27611.91</v>
      </c>
      <c r="H45" s="24">
        <v>0.72</v>
      </c>
      <c r="I45" s="31"/>
      <c r="J45" s="31"/>
      <c r="K45" s="35"/>
    </row>
    <row r="46" spans="2:11" x14ac:dyDescent="0.25">
      <c r="B46" s="8" t="s">
        <v>412</v>
      </c>
      <c r="C46" s="60" t="s">
        <v>413</v>
      </c>
      <c r="D46" s="54" t="s">
        <v>414</v>
      </c>
      <c r="E46" s="6" t="s">
        <v>119</v>
      </c>
      <c r="F46" s="19">
        <v>2136949</v>
      </c>
      <c r="G46" s="24">
        <v>26160.53</v>
      </c>
      <c r="H46" s="24">
        <v>0.68</v>
      </c>
      <c r="I46" s="31"/>
      <c r="J46" s="31"/>
      <c r="K46" s="35"/>
    </row>
    <row r="47" spans="2:11" x14ac:dyDescent="0.25">
      <c r="B47" s="8" t="s">
        <v>630</v>
      </c>
      <c r="C47" s="60" t="s">
        <v>631</v>
      </c>
      <c r="D47" s="54" t="s">
        <v>632</v>
      </c>
      <c r="E47" s="6" t="s">
        <v>150</v>
      </c>
      <c r="F47" s="19">
        <v>18468540</v>
      </c>
      <c r="G47" s="24">
        <v>25929.83</v>
      </c>
      <c r="H47" s="24">
        <v>0.67</v>
      </c>
      <c r="I47" s="31"/>
      <c r="J47" s="31"/>
      <c r="K47" s="35"/>
    </row>
    <row r="48" spans="2:11" x14ac:dyDescent="0.25">
      <c r="B48" s="8" t="s">
        <v>378</v>
      </c>
      <c r="C48" s="60" t="s">
        <v>379</v>
      </c>
      <c r="D48" s="54" t="s">
        <v>380</v>
      </c>
      <c r="E48" s="6" t="s">
        <v>184</v>
      </c>
      <c r="F48" s="19">
        <v>5863921</v>
      </c>
      <c r="G48" s="24">
        <v>24068.46</v>
      </c>
      <c r="H48" s="24">
        <v>0.63</v>
      </c>
      <c r="I48" s="31"/>
      <c r="J48" s="31"/>
      <c r="K48" s="35"/>
    </row>
    <row r="49" spans="2:11" x14ac:dyDescent="0.25">
      <c r="B49" s="8" t="s">
        <v>627</v>
      </c>
      <c r="C49" s="60" t="s">
        <v>628</v>
      </c>
      <c r="D49" s="54" t="s">
        <v>629</v>
      </c>
      <c r="E49" s="6" t="s">
        <v>146</v>
      </c>
      <c r="F49" s="19">
        <v>4581225</v>
      </c>
      <c r="G49" s="24">
        <v>23093.96</v>
      </c>
      <c r="H49" s="24">
        <v>0.6</v>
      </c>
      <c r="I49" s="31"/>
      <c r="J49" s="31"/>
      <c r="K49" s="35"/>
    </row>
    <row r="50" spans="2:11" x14ac:dyDescent="0.25">
      <c r="B50" s="8" t="s">
        <v>480</v>
      </c>
      <c r="C50" s="60" t="s">
        <v>481</v>
      </c>
      <c r="D50" s="54" t="s">
        <v>482</v>
      </c>
      <c r="E50" s="6" t="s">
        <v>109</v>
      </c>
      <c r="F50" s="19">
        <v>479600</v>
      </c>
      <c r="G50" s="24">
        <v>21582.48</v>
      </c>
      <c r="H50" s="24">
        <v>0.56000000000000005</v>
      </c>
      <c r="I50" s="31"/>
      <c r="J50" s="31"/>
      <c r="K50" s="35"/>
    </row>
    <row r="51" spans="2:11" x14ac:dyDescent="0.25">
      <c r="B51" s="8" t="s">
        <v>642</v>
      </c>
      <c r="C51" s="60" t="s">
        <v>643</v>
      </c>
      <c r="D51" s="54" t="s">
        <v>644</v>
      </c>
      <c r="E51" s="6" t="s">
        <v>150</v>
      </c>
      <c r="F51" s="19">
        <v>10312842</v>
      </c>
      <c r="G51" s="24">
        <v>21485.78</v>
      </c>
      <c r="H51" s="24">
        <v>0.56000000000000005</v>
      </c>
      <c r="I51" s="31"/>
      <c r="J51" s="31"/>
      <c r="K51" s="35"/>
    </row>
    <row r="52" spans="2:11" x14ac:dyDescent="0.25">
      <c r="B52" s="8" t="s">
        <v>2177</v>
      </c>
      <c r="C52" s="60" t="s">
        <v>2178</v>
      </c>
      <c r="D52" s="54" t="s">
        <v>2179</v>
      </c>
      <c r="E52" s="6" t="s">
        <v>84</v>
      </c>
      <c r="F52" s="19">
        <v>7135025</v>
      </c>
      <c r="G52" s="24">
        <v>20049.419999999998</v>
      </c>
      <c r="H52" s="24">
        <v>0.52</v>
      </c>
      <c r="I52" s="31"/>
      <c r="J52" s="31"/>
      <c r="K52" s="35"/>
    </row>
    <row r="53" spans="2:11" x14ac:dyDescent="0.25">
      <c r="B53" s="8" t="s">
        <v>151</v>
      </c>
      <c r="C53" s="60" t="s">
        <v>152</v>
      </c>
      <c r="D53" s="54" t="s">
        <v>153</v>
      </c>
      <c r="E53" s="6" t="s">
        <v>131</v>
      </c>
      <c r="F53" s="19">
        <v>3880000</v>
      </c>
      <c r="G53" s="24">
        <v>18682.2</v>
      </c>
      <c r="H53" s="24">
        <v>0.49</v>
      </c>
      <c r="I53" s="31"/>
      <c r="J53" s="31"/>
      <c r="K53" s="35"/>
    </row>
    <row r="54" spans="2:11" x14ac:dyDescent="0.25">
      <c r="B54" s="8" t="s">
        <v>507</v>
      </c>
      <c r="C54" s="60" t="s">
        <v>508</v>
      </c>
      <c r="D54" s="54" t="s">
        <v>509</v>
      </c>
      <c r="E54" s="6" t="s">
        <v>72</v>
      </c>
      <c r="F54" s="19">
        <v>1083298</v>
      </c>
      <c r="G54" s="24">
        <v>17677.259999999998</v>
      </c>
      <c r="H54" s="24">
        <v>0.46</v>
      </c>
      <c r="I54" s="31"/>
      <c r="J54" s="31"/>
      <c r="K54" s="35"/>
    </row>
    <row r="55" spans="2:11" x14ac:dyDescent="0.25">
      <c r="B55" s="8" t="s">
        <v>483</v>
      </c>
      <c r="C55" s="60" t="s">
        <v>484</v>
      </c>
      <c r="D55" s="54" t="s">
        <v>485</v>
      </c>
      <c r="E55" s="6" t="s">
        <v>135</v>
      </c>
      <c r="F55" s="19">
        <v>2418084</v>
      </c>
      <c r="G55" s="24">
        <v>17546.830000000002</v>
      </c>
      <c r="H55" s="24">
        <v>0.46</v>
      </c>
      <c r="I55" s="31"/>
      <c r="J55" s="31"/>
      <c r="K55" s="35"/>
    </row>
    <row r="56" spans="2:11" x14ac:dyDescent="0.25">
      <c r="B56" s="8" t="s">
        <v>621</v>
      </c>
      <c r="C56" s="60" t="s">
        <v>622</v>
      </c>
      <c r="D56" s="54" t="s">
        <v>623</v>
      </c>
      <c r="E56" s="6" t="s">
        <v>150</v>
      </c>
      <c r="F56" s="19">
        <v>16511500</v>
      </c>
      <c r="G56" s="24">
        <v>17386.61</v>
      </c>
      <c r="H56" s="24">
        <v>0.45</v>
      </c>
      <c r="I56" s="31"/>
      <c r="J56" s="31"/>
      <c r="K56" s="35"/>
    </row>
    <row r="57" spans="2:11" x14ac:dyDescent="0.25">
      <c r="B57" s="8" t="s">
        <v>296</v>
      </c>
      <c r="C57" s="60" t="s">
        <v>297</v>
      </c>
      <c r="D57" s="54" t="s">
        <v>298</v>
      </c>
      <c r="E57" s="6" t="s">
        <v>209</v>
      </c>
      <c r="F57" s="19">
        <v>4014525</v>
      </c>
      <c r="G57" s="24">
        <v>16728.53</v>
      </c>
      <c r="H57" s="24">
        <v>0.43</v>
      </c>
      <c r="I57" s="31"/>
      <c r="J57" s="31"/>
      <c r="K57" s="35"/>
    </row>
    <row r="58" spans="2:11" x14ac:dyDescent="0.25">
      <c r="B58" s="8" t="s">
        <v>891</v>
      </c>
      <c r="C58" s="60" t="s">
        <v>892</v>
      </c>
      <c r="D58" s="54" t="s">
        <v>893</v>
      </c>
      <c r="E58" s="6" t="s">
        <v>91</v>
      </c>
      <c r="F58" s="19">
        <v>411775</v>
      </c>
      <c r="G58" s="24">
        <v>16270.88</v>
      </c>
      <c r="H58" s="24">
        <v>0.42</v>
      </c>
      <c r="I58" s="31"/>
      <c r="J58" s="31"/>
      <c r="K58" s="35"/>
    </row>
    <row r="59" spans="2:11" x14ac:dyDescent="0.25">
      <c r="B59" s="8" t="s">
        <v>440</v>
      </c>
      <c r="C59" s="60" t="s">
        <v>441</v>
      </c>
      <c r="D59" s="54" t="s">
        <v>442</v>
      </c>
      <c r="E59" s="6" t="s">
        <v>390</v>
      </c>
      <c r="F59" s="19">
        <v>6254700</v>
      </c>
      <c r="G59" s="24">
        <v>15539.8</v>
      </c>
      <c r="H59" s="24">
        <v>0.4</v>
      </c>
      <c r="I59" s="31"/>
      <c r="J59" s="31"/>
      <c r="K59" s="35"/>
    </row>
    <row r="60" spans="2:11" x14ac:dyDescent="0.25">
      <c r="B60" s="8" t="s">
        <v>2221</v>
      </c>
      <c r="C60" s="60" t="s">
        <v>2222</v>
      </c>
      <c r="D60" s="54" t="s">
        <v>2223</v>
      </c>
      <c r="E60" s="6" t="s">
        <v>243</v>
      </c>
      <c r="F60" s="19">
        <v>3951250</v>
      </c>
      <c r="G60" s="24">
        <v>14965.36</v>
      </c>
      <c r="H60" s="24">
        <v>0.39</v>
      </c>
      <c r="I60" s="31"/>
      <c r="J60" s="31"/>
      <c r="K60" s="35"/>
    </row>
    <row r="61" spans="2:11" x14ac:dyDescent="0.25">
      <c r="B61" s="8" t="s">
        <v>1098</v>
      </c>
      <c r="C61" s="60" t="s">
        <v>1099</v>
      </c>
      <c r="D61" s="54" t="s">
        <v>1100</v>
      </c>
      <c r="E61" s="6" t="s">
        <v>109</v>
      </c>
      <c r="F61" s="19">
        <v>1578981</v>
      </c>
      <c r="G61" s="24">
        <v>12248.16</v>
      </c>
      <c r="H61" s="24">
        <v>0.32</v>
      </c>
      <c r="I61" s="31"/>
      <c r="J61" s="31"/>
      <c r="K61" s="35"/>
    </row>
    <row r="62" spans="2:11" x14ac:dyDescent="0.25">
      <c r="B62" s="8" t="s">
        <v>314</v>
      </c>
      <c r="C62" s="60" t="s">
        <v>315</v>
      </c>
      <c r="D62" s="54" t="s">
        <v>316</v>
      </c>
      <c r="E62" s="6" t="s">
        <v>51</v>
      </c>
      <c r="F62" s="19">
        <v>511112</v>
      </c>
      <c r="G62" s="24">
        <v>12056.62</v>
      </c>
      <c r="H62" s="24">
        <v>0.31</v>
      </c>
      <c r="I62" s="31"/>
      <c r="J62" s="31"/>
      <c r="K62" s="35"/>
    </row>
    <row r="63" spans="2:11" x14ac:dyDescent="0.25">
      <c r="B63" s="8" t="s">
        <v>302</v>
      </c>
      <c r="C63" s="60" t="s">
        <v>303</v>
      </c>
      <c r="D63" s="54" t="s">
        <v>304</v>
      </c>
      <c r="E63" s="6" t="s">
        <v>207</v>
      </c>
      <c r="F63" s="19">
        <v>7829845</v>
      </c>
      <c r="G63" s="24">
        <v>11855.95</v>
      </c>
      <c r="H63" s="24">
        <v>0.31</v>
      </c>
      <c r="I63" s="31"/>
      <c r="J63" s="31"/>
      <c r="K63" s="35"/>
    </row>
    <row r="64" spans="2:11" x14ac:dyDescent="0.25">
      <c r="B64" s="8" t="s">
        <v>1101</v>
      </c>
      <c r="C64" s="60" t="s">
        <v>1102</v>
      </c>
      <c r="D64" s="54" t="s">
        <v>1103</v>
      </c>
      <c r="E64" s="6" t="s">
        <v>209</v>
      </c>
      <c r="F64" s="19">
        <v>21008663</v>
      </c>
      <c r="G64" s="24">
        <v>10619.88</v>
      </c>
      <c r="H64" s="24">
        <v>0.28000000000000003</v>
      </c>
      <c r="I64" s="31"/>
      <c r="J64" s="31"/>
      <c r="K64" s="35"/>
    </row>
    <row r="65" spans="2:11" x14ac:dyDescent="0.25">
      <c r="B65" s="8" t="s">
        <v>1993</v>
      </c>
      <c r="C65" s="60" t="s">
        <v>1994</v>
      </c>
      <c r="D65" s="54" t="s">
        <v>1995</v>
      </c>
      <c r="E65" s="6" t="s">
        <v>135</v>
      </c>
      <c r="F65" s="19">
        <v>613335</v>
      </c>
      <c r="G65" s="24">
        <v>10491.71</v>
      </c>
      <c r="H65" s="24">
        <v>0.27</v>
      </c>
      <c r="I65" s="31"/>
      <c r="J65" s="31"/>
      <c r="K65" s="35"/>
    </row>
    <row r="66" spans="2:11" x14ac:dyDescent="0.25">
      <c r="B66" s="8" t="s">
        <v>77</v>
      </c>
      <c r="C66" s="60" t="s">
        <v>78</v>
      </c>
      <c r="D66" s="54" t="s">
        <v>79</v>
      </c>
      <c r="E66" s="6" t="s">
        <v>80</v>
      </c>
      <c r="F66" s="19">
        <v>1131200</v>
      </c>
      <c r="G66" s="24">
        <v>10004.9</v>
      </c>
      <c r="H66" s="24">
        <v>0.26</v>
      </c>
      <c r="I66" s="31"/>
      <c r="J66" s="31"/>
      <c r="K66" s="35"/>
    </row>
    <row r="67" spans="2:11" x14ac:dyDescent="0.25">
      <c r="B67" s="8" t="s">
        <v>1064</v>
      </c>
      <c r="C67" s="60" t="s">
        <v>1065</v>
      </c>
      <c r="D67" s="54" t="s">
        <v>1066</v>
      </c>
      <c r="E67" s="6" t="s">
        <v>76</v>
      </c>
      <c r="F67" s="19">
        <v>377543</v>
      </c>
      <c r="G67" s="24">
        <v>9656.42</v>
      </c>
      <c r="H67" s="24">
        <v>0.25</v>
      </c>
      <c r="I67" s="31"/>
      <c r="J67" s="31"/>
      <c r="K67" s="35"/>
    </row>
    <row r="68" spans="2:11" x14ac:dyDescent="0.25">
      <c r="B68" s="8" t="s">
        <v>225</v>
      </c>
      <c r="C68" s="60" t="s">
        <v>226</v>
      </c>
      <c r="D68" s="54" t="s">
        <v>227</v>
      </c>
      <c r="E68" s="6" t="s">
        <v>119</v>
      </c>
      <c r="F68" s="19">
        <v>179590</v>
      </c>
      <c r="G68" s="24">
        <v>9516.4699999999993</v>
      </c>
      <c r="H68" s="24">
        <v>0.25</v>
      </c>
      <c r="I68" s="31"/>
      <c r="J68" s="31"/>
      <c r="K68" s="35"/>
    </row>
    <row r="69" spans="2:11" x14ac:dyDescent="0.25">
      <c r="B69" s="8" t="s">
        <v>268</v>
      </c>
      <c r="C69" s="60" t="s">
        <v>269</v>
      </c>
      <c r="D69" s="54" t="s">
        <v>270</v>
      </c>
      <c r="E69" s="6" t="s">
        <v>271</v>
      </c>
      <c r="F69" s="19">
        <v>423000</v>
      </c>
      <c r="G69" s="24">
        <v>8693.5</v>
      </c>
      <c r="H69" s="24">
        <v>0.23</v>
      </c>
      <c r="I69" s="31"/>
      <c r="J69" s="31"/>
      <c r="K69" s="35"/>
    </row>
    <row r="70" spans="2:11" x14ac:dyDescent="0.25">
      <c r="B70" s="8" t="s">
        <v>281</v>
      </c>
      <c r="C70" s="60" t="s">
        <v>282</v>
      </c>
      <c r="D70" s="54" t="s">
        <v>283</v>
      </c>
      <c r="E70" s="6" t="s">
        <v>119</v>
      </c>
      <c r="F70" s="19">
        <v>282200</v>
      </c>
      <c r="G70" s="24">
        <v>6529.83</v>
      </c>
      <c r="H70" s="24">
        <v>0.17</v>
      </c>
      <c r="I70" s="31"/>
      <c r="J70" s="31"/>
      <c r="K70" s="35"/>
    </row>
    <row r="71" spans="2:11" x14ac:dyDescent="0.25">
      <c r="B71" s="8" t="s">
        <v>1144</v>
      </c>
      <c r="C71" s="60" t="s">
        <v>1145</v>
      </c>
      <c r="D71" s="54" t="s">
        <v>1146</v>
      </c>
      <c r="E71" s="6" t="s">
        <v>72</v>
      </c>
      <c r="F71" s="19">
        <v>705375</v>
      </c>
      <c r="G71" s="24">
        <v>6151.58</v>
      </c>
      <c r="H71" s="24">
        <v>0.16</v>
      </c>
      <c r="I71" s="31"/>
      <c r="J71" s="31"/>
      <c r="K71" s="35"/>
    </row>
    <row r="72" spans="2:11" x14ac:dyDescent="0.25">
      <c r="B72" s="8" t="s">
        <v>2253</v>
      </c>
      <c r="C72" s="60" t="s">
        <v>2254</v>
      </c>
      <c r="D72" s="54" t="s">
        <v>2255</v>
      </c>
      <c r="E72" s="6" t="s">
        <v>209</v>
      </c>
      <c r="F72" s="19">
        <v>1425233</v>
      </c>
      <c r="G72" s="24">
        <v>6061.52</v>
      </c>
      <c r="H72" s="24">
        <v>0.16</v>
      </c>
      <c r="I72" s="31"/>
      <c r="J72" s="31"/>
      <c r="K72" s="35"/>
    </row>
    <row r="73" spans="2:11" x14ac:dyDescent="0.25">
      <c r="B73" s="8" t="s">
        <v>1150</v>
      </c>
      <c r="C73" s="60" t="s">
        <v>1151</v>
      </c>
      <c r="D73" s="54" t="s">
        <v>1152</v>
      </c>
      <c r="E73" s="6" t="s">
        <v>135</v>
      </c>
      <c r="F73" s="19">
        <v>296625</v>
      </c>
      <c r="G73" s="24">
        <v>5271.92</v>
      </c>
      <c r="H73" s="24">
        <v>0.14000000000000001</v>
      </c>
      <c r="I73" s="31"/>
      <c r="J73" s="31"/>
      <c r="K73" s="35"/>
    </row>
    <row r="74" spans="2:11" x14ac:dyDescent="0.25">
      <c r="B74" s="8" t="s">
        <v>919</v>
      </c>
      <c r="C74" s="60" t="s">
        <v>920</v>
      </c>
      <c r="D74" s="54" t="s">
        <v>921</v>
      </c>
      <c r="E74" s="6" t="s">
        <v>123</v>
      </c>
      <c r="F74" s="19">
        <v>427500</v>
      </c>
      <c r="G74" s="24">
        <v>5022.2700000000004</v>
      </c>
      <c r="H74" s="24">
        <v>0.13</v>
      </c>
      <c r="I74" s="31"/>
      <c r="J74" s="31"/>
      <c r="K74" s="35"/>
    </row>
    <row r="75" spans="2:11" x14ac:dyDescent="0.25">
      <c r="B75" s="8" t="s">
        <v>48</v>
      </c>
      <c r="C75" s="60" t="s">
        <v>49</v>
      </c>
      <c r="D75" s="54" t="s">
        <v>50</v>
      </c>
      <c r="E75" s="6" t="s">
        <v>51</v>
      </c>
      <c r="F75" s="19">
        <v>388100</v>
      </c>
      <c r="G75" s="24">
        <v>4853.58</v>
      </c>
      <c r="H75" s="24">
        <v>0.13</v>
      </c>
      <c r="I75" s="31"/>
      <c r="J75" s="31"/>
      <c r="K75" s="35"/>
    </row>
    <row r="76" spans="2:11" x14ac:dyDescent="0.25">
      <c r="B76" s="8" t="s">
        <v>290</v>
      </c>
      <c r="C76" s="60" t="s">
        <v>291</v>
      </c>
      <c r="D76" s="54" t="s">
        <v>292</v>
      </c>
      <c r="E76" s="6" t="s">
        <v>84</v>
      </c>
      <c r="F76" s="19">
        <v>1415475</v>
      </c>
      <c r="G76" s="24">
        <v>4747.5</v>
      </c>
      <c r="H76" s="24">
        <v>0.12</v>
      </c>
      <c r="I76" s="31"/>
      <c r="J76" s="31"/>
      <c r="K76" s="35"/>
    </row>
    <row r="77" spans="2:11" x14ac:dyDescent="0.25">
      <c r="B77" s="8" t="s">
        <v>2296</v>
      </c>
      <c r="C77" s="60" t="s">
        <v>1486</v>
      </c>
      <c r="D77" s="54" t="s">
        <v>2297</v>
      </c>
      <c r="E77" s="6" t="s">
        <v>44</v>
      </c>
      <c r="F77" s="19">
        <v>578900</v>
      </c>
      <c r="G77" s="24">
        <v>4355.93</v>
      </c>
      <c r="H77" s="24">
        <v>0.11</v>
      </c>
      <c r="I77" s="31"/>
      <c r="J77" s="31"/>
      <c r="K77" s="35"/>
    </row>
    <row r="78" spans="2:11" x14ac:dyDescent="0.25">
      <c r="B78" s="8" t="s">
        <v>336</v>
      </c>
      <c r="C78" s="60" t="s">
        <v>337</v>
      </c>
      <c r="D78" s="54" t="s">
        <v>338</v>
      </c>
      <c r="E78" s="6" t="s">
        <v>76</v>
      </c>
      <c r="F78" s="19">
        <v>325000</v>
      </c>
      <c r="G78" s="24">
        <v>4077.45</v>
      </c>
      <c r="H78" s="24">
        <v>0.11</v>
      </c>
      <c r="I78" s="31"/>
      <c r="J78" s="31"/>
      <c r="K78" s="35"/>
    </row>
    <row r="79" spans="2:11" x14ac:dyDescent="0.25">
      <c r="B79" s="8" t="s">
        <v>323</v>
      </c>
      <c r="C79" s="60" t="s">
        <v>324</v>
      </c>
      <c r="D79" s="54" t="s">
        <v>325</v>
      </c>
      <c r="E79" s="6" t="s">
        <v>326</v>
      </c>
      <c r="F79" s="19">
        <v>487600</v>
      </c>
      <c r="G79" s="24">
        <v>3192.8</v>
      </c>
      <c r="H79" s="24">
        <v>0.08</v>
      </c>
      <c r="I79" s="31"/>
      <c r="J79" s="31"/>
      <c r="K79" s="35"/>
    </row>
    <row r="80" spans="2:11" x14ac:dyDescent="0.25">
      <c r="B80" s="8" t="s">
        <v>244</v>
      </c>
      <c r="C80" s="60" t="s">
        <v>245</v>
      </c>
      <c r="D80" s="54" t="s">
        <v>246</v>
      </c>
      <c r="E80" s="6" t="s">
        <v>247</v>
      </c>
      <c r="F80" s="19">
        <v>82936</v>
      </c>
      <c r="G80" s="24">
        <v>2323.4499999999998</v>
      </c>
      <c r="H80" s="24">
        <v>0.06</v>
      </c>
      <c r="I80" s="31"/>
      <c r="J80" s="31"/>
      <c r="K80" s="35"/>
    </row>
    <row r="81" spans="2:11" x14ac:dyDescent="0.25">
      <c r="B81" s="8" t="s">
        <v>2655</v>
      </c>
      <c r="C81" s="60" t="s">
        <v>2656</v>
      </c>
      <c r="D81" s="54" t="s">
        <v>2657</v>
      </c>
      <c r="E81" s="6" t="s">
        <v>150</v>
      </c>
      <c r="F81" s="19">
        <v>868284</v>
      </c>
      <c r="G81" s="24">
        <v>2163.7600000000002</v>
      </c>
      <c r="H81" s="24">
        <v>0.06</v>
      </c>
      <c r="I81" s="31"/>
      <c r="J81" s="31"/>
      <c r="K81" s="35"/>
    </row>
    <row r="82" spans="2:11" x14ac:dyDescent="0.25">
      <c r="B82" s="8" t="s">
        <v>1147</v>
      </c>
      <c r="C82" s="60" t="s">
        <v>1148</v>
      </c>
      <c r="D82" s="54" t="s">
        <v>1149</v>
      </c>
      <c r="E82" s="6" t="s">
        <v>207</v>
      </c>
      <c r="F82" s="19">
        <v>182250</v>
      </c>
      <c r="G82" s="24">
        <v>2045.76</v>
      </c>
      <c r="H82" s="24">
        <v>0.05</v>
      </c>
      <c r="I82" s="31"/>
      <c r="J82" s="31"/>
      <c r="K82" s="35"/>
    </row>
    <row r="83" spans="2:11" x14ac:dyDescent="0.25">
      <c r="B83" s="8" t="s">
        <v>366</v>
      </c>
      <c r="C83" s="60" t="s">
        <v>367</v>
      </c>
      <c r="D83" s="54" t="s">
        <v>368</v>
      </c>
      <c r="E83" s="6" t="s">
        <v>131</v>
      </c>
      <c r="F83" s="19">
        <v>34497</v>
      </c>
      <c r="G83" s="24">
        <v>868.39</v>
      </c>
      <c r="H83" s="24">
        <v>0.02</v>
      </c>
      <c r="I83" s="31"/>
      <c r="J83" s="31"/>
      <c r="K83" s="35"/>
    </row>
    <row r="84" spans="2:11" x14ac:dyDescent="0.25">
      <c r="B84" s="8" t="s">
        <v>219</v>
      </c>
      <c r="C84" s="60" t="s">
        <v>220</v>
      </c>
      <c r="D84" s="54" t="s">
        <v>221</v>
      </c>
      <c r="E84" s="6" t="s">
        <v>207</v>
      </c>
      <c r="F84" s="19">
        <v>75625</v>
      </c>
      <c r="G84" s="24">
        <v>841.78</v>
      </c>
      <c r="H84" s="24">
        <v>0.02</v>
      </c>
      <c r="I84" s="31"/>
      <c r="J84" s="31"/>
      <c r="K84" s="35"/>
    </row>
    <row r="85" spans="2:11" x14ac:dyDescent="0.25">
      <c r="B85" s="8" t="s">
        <v>2230</v>
      </c>
      <c r="C85" s="60" t="s">
        <v>2231</v>
      </c>
      <c r="D85" s="54" t="s">
        <v>2232</v>
      </c>
      <c r="E85" s="6" t="s">
        <v>91</v>
      </c>
      <c r="F85" s="19">
        <v>302546</v>
      </c>
      <c r="G85" s="24">
        <v>676.49</v>
      </c>
      <c r="H85" s="24">
        <v>0.02</v>
      </c>
      <c r="I85" s="31"/>
      <c r="J85" s="31"/>
      <c r="K85" s="35"/>
    </row>
    <row r="86" spans="2:11" x14ac:dyDescent="0.25">
      <c r="B86" s="8" t="s">
        <v>293</v>
      </c>
      <c r="C86" s="60" t="s">
        <v>294</v>
      </c>
      <c r="D86" s="54" t="s">
        <v>295</v>
      </c>
      <c r="E86" s="6" t="s">
        <v>135</v>
      </c>
      <c r="F86" s="19">
        <v>110000</v>
      </c>
      <c r="G86" s="24">
        <v>649.66</v>
      </c>
      <c r="H86" s="24">
        <v>0.02</v>
      </c>
      <c r="I86" s="31"/>
      <c r="J86" s="31"/>
      <c r="K86" s="35"/>
    </row>
    <row r="87" spans="2:11" x14ac:dyDescent="0.25">
      <c r="B87" s="8" t="s">
        <v>1138</v>
      </c>
      <c r="C87" s="60" t="s">
        <v>1139</v>
      </c>
      <c r="D87" s="54" t="s">
        <v>1140</v>
      </c>
      <c r="E87" s="6" t="s">
        <v>580</v>
      </c>
      <c r="F87" s="19">
        <v>153900</v>
      </c>
      <c r="G87" s="24">
        <v>616.6</v>
      </c>
      <c r="H87" s="24">
        <v>0.02</v>
      </c>
      <c r="I87" s="31"/>
      <c r="J87" s="31"/>
      <c r="K87" s="35"/>
    </row>
    <row r="88" spans="2:11" x14ac:dyDescent="0.25">
      <c r="B88" s="8" t="s">
        <v>73</v>
      </c>
      <c r="C88" s="60" t="s">
        <v>74</v>
      </c>
      <c r="D88" s="54" t="s">
        <v>75</v>
      </c>
      <c r="E88" s="6" t="s">
        <v>76</v>
      </c>
      <c r="F88" s="19">
        <v>4650</v>
      </c>
      <c r="G88" s="24">
        <v>499.64</v>
      </c>
      <c r="H88" s="24">
        <v>0.01</v>
      </c>
      <c r="I88" s="31"/>
      <c r="J88" s="31"/>
      <c r="K88" s="35"/>
    </row>
    <row r="89" spans="2:11" x14ac:dyDescent="0.25">
      <c r="B89" s="8" t="s">
        <v>237</v>
      </c>
      <c r="C89" s="60" t="s">
        <v>238</v>
      </c>
      <c r="D89" s="54" t="s">
        <v>239</v>
      </c>
      <c r="E89" s="6" t="s">
        <v>119</v>
      </c>
      <c r="F89" s="19">
        <v>28600</v>
      </c>
      <c r="G89" s="24">
        <v>373.06</v>
      </c>
      <c r="H89" s="24">
        <v>0.01</v>
      </c>
      <c r="I89" s="31"/>
      <c r="J89" s="31"/>
      <c r="K89" s="35"/>
    </row>
    <row r="90" spans="2:11" x14ac:dyDescent="0.25">
      <c r="B90" s="8" t="s">
        <v>2216</v>
      </c>
      <c r="C90" s="60" t="s">
        <v>2217</v>
      </c>
      <c r="D90" s="54" t="s">
        <v>2218</v>
      </c>
      <c r="E90" s="6" t="s">
        <v>955</v>
      </c>
      <c r="F90" s="19">
        <v>34075</v>
      </c>
      <c r="G90" s="24">
        <v>326.77999999999997</v>
      </c>
      <c r="H90" s="24">
        <v>0.01</v>
      </c>
      <c r="I90" s="31"/>
      <c r="J90" s="31"/>
      <c r="K90" s="35"/>
    </row>
    <row r="91" spans="2:11" x14ac:dyDescent="0.25">
      <c r="B91" s="8" t="s">
        <v>1162</v>
      </c>
      <c r="C91" s="60" t="s">
        <v>1163</v>
      </c>
      <c r="D91" s="54" t="s">
        <v>1164</v>
      </c>
      <c r="E91" s="6" t="s">
        <v>533</v>
      </c>
      <c r="F91" s="19">
        <v>24750</v>
      </c>
      <c r="G91" s="24">
        <v>251.16</v>
      </c>
      <c r="H91" s="24">
        <v>0.01</v>
      </c>
      <c r="I91" s="31"/>
      <c r="J91" s="31"/>
      <c r="K91" s="35"/>
    </row>
    <row r="92" spans="2:11" x14ac:dyDescent="0.25">
      <c r="B92" s="8" t="s">
        <v>2239</v>
      </c>
      <c r="C92" s="60" t="s">
        <v>2240</v>
      </c>
      <c r="D92" s="54" t="s">
        <v>2241</v>
      </c>
      <c r="E92" s="6" t="s">
        <v>533</v>
      </c>
      <c r="F92" s="19">
        <v>31200</v>
      </c>
      <c r="G92" s="24">
        <v>229.62</v>
      </c>
      <c r="H92" s="24">
        <v>0.01</v>
      </c>
      <c r="I92" s="31"/>
      <c r="J92" s="31"/>
      <c r="K92" s="35"/>
    </row>
    <row r="93" spans="2:11" x14ac:dyDescent="0.25">
      <c r="B93" s="8" t="s">
        <v>943</v>
      </c>
      <c r="C93" s="60" t="s">
        <v>944</v>
      </c>
      <c r="D93" s="54" t="s">
        <v>945</v>
      </c>
      <c r="E93" s="6" t="s">
        <v>51</v>
      </c>
      <c r="F93" s="19">
        <v>19125</v>
      </c>
      <c r="G93" s="24">
        <v>213.19</v>
      </c>
      <c r="H93" s="24">
        <v>0.01</v>
      </c>
      <c r="I93" s="31"/>
      <c r="J93" s="31"/>
      <c r="K93" s="35"/>
    </row>
    <row r="94" spans="2:11" x14ac:dyDescent="0.25">
      <c r="B94" s="8" t="s">
        <v>351</v>
      </c>
      <c r="C94" s="60" t="s">
        <v>352</v>
      </c>
      <c r="D94" s="54" t="s">
        <v>353</v>
      </c>
      <c r="E94" s="6" t="s">
        <v>247</v>
      </c>
      <c r="F94" s="19">
        <v>6014</v>
      </c>
      <c r="G94" s="24">
        <v>133.29</v>
      </c>
      <c r="H94" s="24" t="s">
        <v>4767</v>
      </c>
      <c r="I94" s="31"/>
      <c r="J94" s="31"/>
      <c r="K94" s="35"/>
    </row>
    <row r="95" spans="2:11" x14ac:dyDescent="0.25">
      <c r="B95" s="8" t="s">
        <v>1073</v>
      </c>
      <c r="C95" s="60" t="s">
        <v>1074</v>
      </c>
      <c r="D95" s="54" t="s">
        <v>1075</v>
      </c>
      <c r="E95" s="6" t="s">
        <v>1076</v>
      </c>
      <c r="F95" s="19">
        <v>162000</v>
      </c>
      <c r="G95" s="24">
        <v>123.56</v>
      </c>
      <c r="H95" s="24" t="s">
        <v>4767</v>
      </c>
      <c r="I95" s="31"/>
      <c r="J95" s="31"/>
      <c r="K95" s="35"/>
    </row>
    <row r="96" spans="2:11" x14ac:dyDescent="0.25">
      <c r="B96" s="8" t="s">
        <v>2251</v>
      </c>
      <c r="C96" s="60" t="s">
        <v>1372</v>
      </c>
      <c r="D96" s="54" t="s">
        <v>2252</v>
      </c>
      <c r="E96" s="6" t="s">
        <v>72</v>
      </c>
      <c r="F96" s="19">
        <v>14950</v>
      </c>
      <c r="G96" s="24">
        <v>112.88</v>
      </c>
      <c r="H96" s="24" t="s">
        <v>4767</v>
      </c>
      <c r="I96" s="31"/>
      <c r="J96" s="31"/>
      <c r="K96" s="35"/>
    </row>
    <row r="97" spans="2:11" x14ac:dyDescent="0.25">
      <c r="B97" s="8" t="s">
        <v>391</v>
      </c>
      <c r="C97" s="60" t="s">
        <v>392</v>
      </c>
      <c r="D97" s="54" t="s">
        <v>393</v>
      </c>
      <c r="E97" s="6" t="s">
        <v>123</v>
      </c>
      <c r="F97" s="19">
        <v>423000</v>
      </c>
      <c r="G97" s="24">
        <v>95.05</v>
      </c>
      <c r="H97" s="24" t="s">
        <v>4767</v>
      </c>
      <c r="I97" s="31"/>
      <c r="J97" s="31"/>
      <c r="K97" s="35"/>
    </row>
    <row r="98" spans="2:11" x14ac:dyDescent="0.25">
      <c r="B98" s="8" t="s">
        <v>2206</v>
      </c>
      <c r="C98" s="60" t="s">
        <v>692</v>
      </c>
      <c r="D98" s="54" t="s">
        <v>2207</v>
      </c>
      <c r="E98" s="6" t="s">
        <v>72</v>
      </c>
      <c r="F98" s="19">
        <v>6000</v>
      </c>
      <c r="G98" s="24">
        <v>29.72</v>
      </c>
      <c r="H98" s="24" t="s">
        <v>4767</v>
      </c>
      <c r="I98" s="31"/>
      <c r="J98" s="31"/>
      <c r="K98" s="35"/>
    </row>
    <row r="99" spans="2:11" x14ac:dyDescent="0.25">
      <c r="B99" s="8" t="s">
        <v>949</v>
      </c>
      <c r="C99" s="60" t="s">
        <v>950</v>
      </c>
      <c r="D99" s="54" t="s">
        <v>951</v>
      </c>
      <c r="E99" s="6" t="s">
        <v>150</v>
      </c>
      <c r="F99" s="19">
        <v>1125</v>
      </c>
      <c r="G99" s="24">
        <v>10.89</v>
      </c>
      <c r="H99" s="24" t="s">
        <v>4767</v>
      </c>
      <c r="I99" s="31"/>
      <c r="J99" s="31"/>
      <c r="K99" s="35"/>
    </row>
    <row r="100" spans="2:11" x14ac:dyDescent="0.25">
      <c r="B100" s="8" t="s">
        <v>69</v>
      </c>
      <c r="C100" s="60" t="s">
        <v>70</v>
      </c>
      <c r="D100" s="54" t="s">
        <v>71</v>
      </c>
      <c r="E100" s="6" t="s">
        <v>72</v>
      </c>
      <c r="F100" s="19">
        <v>1050</v>
      </c>
      <c r="G100" s="24">
        <v>8.42</v>
      </c>
      <c r="H100" s="24" t="s">
        <v>4767</v>
      </c>
      <c r="I100" s="31"/>
      <c r="J100" s="31"/>
      <c r="K100" s="35"/>
    </row>
    <row r="101" spans="2:11" x14ac:dyDescent="0.25">
      <c r="B101" s="8" t="s">
        <v>595</v>
      </c>
      <c r="C101" s="60" t="s">
        <v>596</v>
      </c>
      <c r="D101" s="54" t="s">
        <v>597</v>
      </c>
      <c r="E101" s="6" t="s">
        <v>209</v>
      </c>
      <c r="F101" s="19">
        <v>150</v>
      </c>
      <c r="G101" s="24">
        <v>5.92</v>
      </c>
      <c r="H101" s="24" t="s">
        <v>4767</v>
      </c>
      <c r="I101" s="31"/>
      <c r="J101" s="31"/>
      <c r="K101" s="35"/>
    </row>
    <row r="102" spans="2:11" x14ac:dyDescent="0.25">
      <c r="B102" s="8" t="s">
        <v>136</v>
      </c>
      <c r="C102" s="60" t="s">
        <v>137</v>
      </c>
      <c r="D102" s="54" t="s">
        <v>138</v>
      </c>
      <c r="E102" s="6" t="s">
        <v>139</v>
      </c>
      <c r="F102" s="19">
        <v>1000</v>
      </c>
      <c r="G102" s="24">
        <v>5.71</v>
      </c>
      <c r="H102" s="24" t="s">
        <v>4767</v>
      </c>
      <c r="I102" s="31"/>
      <c r="J102" s="31"/>
      <c r="K102" s="35"/>
    </row>
    <row r="103" spans="2:11" x14ac:dyDescent="0.25">
      <c r="B103" s="8" t="s">
        <v>1153</v>
      </c>
      <c r="C103" s="60" t="s">
        <v>1154</v>
      </c>
      <c r="D103" s="54" t="s">
        <v>1155</v>
      </c>
      <c r="E103" s="6" t="s">
        <v>119</v>
      </c>
      <c r="F103" s="19">
        <v>250</v>
      </c>
      <c r="G103" s="24">
        <v>3.14</v>
      </c>
      <c r="H103" s="24" t="s">
        <v>4767</v>
      </c>
      <c r="I103" s="31"/>
      <c r="J103" s="31"/>
      <c r="K103" s="35"/>
    </row>
    <row r="104" spans="2:11" x14ac:dyDescent="0.25">
      <c r="C104" s="58" t="s">
        <v>185</v>
      </c>
      <c r="D104" s="54"/>
      <c r="E104" s="6"/>
      <c r="F104" s="19"/>
      <c r="G104" s="25">
        <v>2561137.33</v>
      </c>
      <c r="H104" s="25">
        <v>66.56</v>
      </c>
      <c r="I104" s="31"/>
      <c r="J104" s="31"/>
      <c r="K104" s="35"/>
    </row>
    <row r="105" spans="2:11" x14ac:dyDescent="0.25">
      <c r="C105" s="57"/>
      <c r="D105" s="54"/>
      <c r="E105" s="6"/>
      <c r="F105" s="19"/>
      <c r="G105" s="24"/>
      <c r="H105" s="24"/>
      <c r="I105" s="31"/>
      <c r="J105" s="31"/>
      <c r="K105" s="35"/>
    </row>
    <row r="106" spans="2:11" x14ac:dyDescent="0.25">
      <c r="C106" s="59" t="s">
        <v>1113</v>
      </c>
      <c r="D106" s="54"/>
      <c r="E106" s="6"/>
      <c r="F106" s="19"/>
      <c r="G106" s="24"/>
      <c r="H106" s="24"/>
      <c r="I106" s="31"/>
      <c r="J106" s="31"/>
      <c r="K106" s="35"/>
    </row>
    <row r="107" spans="2:11" x14ac:dyDescent="0.25">
      <c r="B107" s="8" t="s">
        <v>1237</v>
      </c>
      <c r="C107" s="60" t="s">
        <v>1238</v>
      </c>
      <c r="D107" s="54" t="s">
        <v>1239</v>
      </c>
      <c r="E107" s="6" t="s">
        <v>146</v>
      </c>
      <c r="F107" s="19">
        <v>15955463</v>
      </c>
      <c r="G107" s="24">
        <v>51646.239999999998</v>
      </c>
      <c r="H107" s="24">
        <v>1.34</v>
      </c>
      <c r="I107" s="31"/>
      <c r="J107" s="31"/>
      <c r="K107" s="35"/>
    </row>
    <row r="108" spans="2:11" x14ac:dyDescent="0.25">
      <c r="B108" s="8" t="s">
        <v>1114</v>
      </c>
      <c r="C108" s="60" t="s">
        <v>1115</v>
      </c>
      <c r="D108" s="54" t="s">
        <v>1116</v>
      </c>
      <c r="E108" s="6" t="s">
        <v>146</v>
      </c>
      <c r="F108" s="19">
        <v>8340000</v>
      </c>
      <c r="G108" s="24">
        <v>35052.19</v>
      </c>
      <c r="H108" s="24">
        <v>0.91</v>
      </c>
      <c r="I108" s="31"/>
      <c r="J108" s="31"/>
      <c r="K108" s="35"/>
    </row>
    <row r="109" spans="2:11" x14ac:dyDescent="0.25">
      <c r="C109" s="58" t="s">
        <v>185</v>
      </c>
      <c r="D109" s="54"/>
      <c r="E109" s="6"/>
      <c r="F109" s="19"/>
      <c r="G109" s="25">
        <v>86698.43</v>
      </c>
      <c r="H109" s="25">
        <v>2.25</v>
      </c>
      <c r="I109" s="31"/>
      <c r="J109" s="31"/>
      <c r="K109" s="35"/>
    </row>
    <row r="110" spans="2:11" x14ac:dyDescent="0.25">
      <c r="C110" s="57"/>
      <c r="D110" s="54"/>
      <c r="E110" s="6"/>
      <c r="F110" s="19"/>
      <c r="G110" s="24"/>
      <c r="H110" s="24"/>
      <c r="I110" s="31"/>
      <c r="J110" s="31"/>
      <c r="K110" s="35"/>
    </row>
    <row r="111" spans="2:11" x14ac:dyDescent="0.25">
      <c r="C111" s="59" t="s">
        <v>648</v>
      </c>
      <c r="D111" s="54"/>
      <c r="E111" s="6"/>
      <c r="F111" s="19"/>
      <c r="G111" s="24"/>
      <c r="H111" s="24"/>
      <c r="I111" s="31"/>
      <c r="J111" s="31"/>
      <c r="K111" s="35"/>
    </row>
    <row r="112" spans="2:11" x14ac:dyDescent="0.25">
      <c r="B112" s="8" t="s">
        <v>3104</v>
      </c>
      <c r="C112" s="60" t="s">
        <v>444</v>
      </c>
      <c r="D112" s="54" t="s">
        <v>3105</v>
      </c>
      <c r="E112" s="6" t="s">
        <v>72</v>
      </c>
      <c r="F112" s="19">
        <v>20000</v>
      </c>
      <c r="G112" s="24">
        <v>22820.71</v>
      </c>
      <c r="H112" s="24">
        <v>0.59</v>
      </c>
      <c r="I112" s="31">
        <v>7.9574999999999996</v>
      </c>
      <c r="J112" s="31"/>
      <c r="K112" s="35" t="s">
        <v>658</v>
      </c>
    </row>
    <row r="113" spans="1:11" x14ac:dyDescent="0.25">
      <c r="C113" s="58" t="s">
        <v>185</v>
      </c>
      <c r="D113" s="54"/>
      <c r="E113" s="6"/>
      <c r="F113" s="19"/>
      <c r="G113" s="25">
        <v>22820.71</v>
      </c>
      <c r="H113" s="25">
        <v>0.59</v>
      </c>
      <c r="I113" s="31"/>
      <c r="J113" s="31"/>
      <c r="K113" s="35"/>
    </row>
    <row r="114" spans="1:11" x14ac:dyDescent="0.25">
      <c r="C114" s="57"/>
      <c r="D114" s="54"/>
      <c r="E114" s="6"/>
      <c r="F114" s="19"/>
      <c r="G114" s="24"/>
      <c r="H114" s="24"/>
      <c r="I114" s="31"/>
      <c r="J114" s="31"/>
      <c r="K114" s="35"/>
    </row>
    <row r="115" spans="1:11" x14ac:dyDescent="0.25">
      <c r="C115" s="58" t="s">
        <v>3</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4</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A119" s="10"/>
      <c r="B119" s="28"/>
      <c r="C119" s="58" t="s">
        <v>5</v>
      </c>
      <c r="D119" s="54"/>
      <c r="E119" s="6"/>
      <c r="F119" s="19"/>
      <c r="G119" s="24"/>
      <c r="H119" s="24"/>
      <c r="I119" s="31"/>
      <c r="J119" s="31"/>
      <c r="K119" s="35"/>
    </row>
    <row r="120" spans="1:11" x14ac:dyDescent="0.25">
      <c r="C120" s="59" t="s">
        <v>6</v>
      </c>
      <c r="D120" s="54"/>
      <c r="E120" s="6"/>
      <c r="F120" s="19"/>
      <c r="G120" s="24"/>
      <c r="H120" s="24"/>
      <c r="I120" s="31"/>
      <c r="J120" s="31"/>
      <c r="K120" s="35"/>
    </row>
    <row r="121" spans="1:11" x14ac:dyDescent="0.25">
      <c r="C121" s="59" t="s">
        <v>654</v>
      </c>
      <c r="D121" s="54"/>
      <c r="E121" s="6"/>
      <c r="F121" s="19"/>
      <c r="G121" s="24"/>
      <c r="H121" s="24"/>
      <c r="I121" s="31"/>
      <c r="J121" s="31"/>
      <c r="K121" s="35"/>
    </row>
    <row r="122" spans="1:11" x14ac:dyDescent="0.25">
      <c r="B122" s="8" t="s">
        <v>831</v>
      </c>
      <c r="C122" s="60" t="s">
        <v>590</v>
      </c>
      <c r="D122" s="54" t="s">
        <v>832</v>
      </c>
      <c r="E122" s="6" t="s">
        <v>657</v>
      </c>
      <c r="F122" s="19">
        <v>53000</v>
      </c>
      <c r="G122" s="24">
        <v>52666.79</v>
      </c>
      <c r="H122" s="24">
        <v>1.37</v>
      </c>
      <c r="I122" s="31">
        <v>8.6440000000000001</v>
      </c>
      <c r="J122" s="31"/>
      <c r="K122" s="35" t="s">
        <v>658</v>
      </c>
    </row>
    <row r="123" spans="1:11" x14ac:dyDescent="0.25">
      <c r="B123" s="8" t="s">
        <v>763</v>
      </c>
      <c r="C123" s="60" t="s">
        <v>730</v>
      </c>
      <c r="D123" s="54" t="s">
        <v>764</v>
      </c>
      <c r="E123" s="6" t="s">
        <v>666</v>
      </c>
      <c r="F123" s="19">
        <v>30000</v>
      </c>
      <c r="G123" s="24">
        <v>30462.12</v>
      </c>
      <c r="H123" s="24">
        <v>0.79</v>
      </c>
      <c r="I123" s="31">
        <v>8.0328999999999997</v>
      </c>
      <c r="J123" s="31"/>
      <c r="K123" s="35" t="s">
        <v>658</v>
      </c>
    </row>
    <row r="124" spans="1:11" x14ac:dyDescent="0.25">
      <c r="B124" s="8" t="s">
        <v>751</v>
      </c>
      <c r="C124" s="60" t="s">
        <v>70</v>
      </c>
      <c r="D124" s="54" t="s">
        <v>752</v>
      </c>
      <c r="E124" s="6" t="s">
        <v>666</v>
      </c>
      <c r="F124" s="19">
        <v>30000</v>
      </c>
      <c r="G124" s="24">
        <v>30056.07</v>
      </c>
      <c r="H124" s="24">
        <v>0.78</v>
      </c>
      <c r="I124" s="31">
        <v>7.5044000000000004</v>
      </c>
      <c r="J124" s="31"/>
      <c r="K124" s="35" t="s">
        <v>658</v>
      </c>
    </row>
    <row r="125" spans="1:11" x14ac:dyDescent="0.25">
      <c r="B125" s="8" t="s">
        <v>691</v>
      </c>
      <c r="C125" s="60" t="s">
        <v>692</v>
      </c>
      <c r="D125" s="54" t="s">
        <v>693</v>
      </c>
      <c r="E125" s="6" t="s">
        <v>666</v>
      </c>
      <c r="F125" s="19">
        <v>30000</v>
      </c>
      <c r="G125" s="24">
        <v>29938.29</v>
      </c>
      <c r="H125" s="24">
        <v>0.78</v>
      </c>
      <c r="I125" s="31">
        <v>7.7850000000000001</v>
      </c>
      <c r="J125" s="31"/>
      <c r="K125" s="35"/>
    </row>
    <row r="126" spans="1:11" x14ac:dyDescent="0.25">
      <c r="B126" s="8" t="s">
        <v>1847</v>
      </c>
      <c r="C126" s="60" t="s">
        <v>1848</v>
      </c>
      <c r="D126" s="54" t="s">
        <v>1849</v>
      </c>
      <c r="E126" s="6" t="s">
        <v>666</v>
      </c>
      <c r="F126" s="19">
        <v>25000</v>
      </c>
      <c r="G126" s="24">
        <v>24285.8</v>
      </c>
      <c r="H126" s="24">
        <v>0.63</v>
      </c>
      <c r="I126" s="31">
        <v>7.89</v>
      </c>
      <c r="J126" s="31"/>
      <c r="K126" s="35" t="s">
        <v>658</v>
      </c>
    </row>
    <row r="127" spans="1:11" x14ac:dyDescent="0.25">
      <c r="B127" s="8" t="s">
        <v>1240</v>
      </c>
      <c r="C127" s="60" t="s">
        <v>166</v>
      </c>
      <c r="D127" s="54" t="s">
        <v>1241</v>
      </c>
      <c r="E127" s="6" t="s">
        <v>690</v>
      </c>
      <c r="F127" s="19">
        <v>22500</v>
      </c>
      <c r="G127" s="24">
        <v>22540.95</v>
      </c>
      <c r="H127" s="24">
        <v>0.59</v>
      </c>
      <c r="I127" s="31">
        <v>8.09</v>
      </c>
      <c r="J127" s="31"/>
      <c r="K127" s="35" t="s">
        <v>658</v>
      </c>
    </row>
    <row r="128" spans="1:11" x14ac:dyDescent="0.25">
      <c r="B128" s="8" t="s">
        <v>3106</v>
      </c>
      <c r="C128" s="60" t="s">
        <v>133</v>
      </c>
      <c r="D128" s="54" t="s">
        <v>3107</v>
      </c>
      <c r="E128" s="6" t="s">
        <v>666</v>
      </c>
      <c r="F128" s="19">
        <v>21500</v>
      </c>
      <c r="G128" s="24">
        <v>21543.62</v>
      </c>
      <c r="H128" s="24">
        <v>0.56000000000000005</v>
      </c>
      <c r="I128" s="31">
        <v>7.9450000000000003</v>
      </c>
      <c r="J128" s="31"/>
      <c r="K128" s="35" t="s">
        <v>658</v>
      </c>
    </row>
    <row r="129" spans="2:11" x14ac:dyDescent="0.25">
      <c r="B129" s="8" t="s">
        <v>767</v>
      </c>
      <c r="C129" s="60" t="s">
        <v>730</v>
      </c>
      <c r="D129" s="54" t="s">
        <v>768</v>
      </c>
      <c r="E129" s="6" t="s">
        <v>666</v>
      </c>
      <c r="F129" s="19">
        <v>20000</v>
      </c>
      <c r="G129" s="24">
        <v>19706.259999999998</v>
      </c>
      <c r="H129" s="24">
        <v>0.51</v>
      </c>
      <c r="I129" s="31">
        <v>8.0500000000000007</v>
      </c>
      <c r="J129" s="31"/>
      <c r="K129" s="35"/>
    </row>
    <row r="130" spans="2:11" x14ac:dyDescent="0.25">
      <c r="B130" s="8" t="s">
        <v>1292</v>
      </c>
      <c r="C130" s="60" t="s">
        <v>1123</v>
      </c>
      <c r="D130" s="54" t="s">
        <v>1293</v>
      </c>
      <c r="E130" s="6" t="s">
        <v>1125</v>
      </c>
      <c r="F130" s="19">
        <v>20000</v>
      </c>
      <c r="G130" s="24">
        <v>19582.400000000001</v>
      </c>
      <c r="H130" s="24">
        <v>0.51</v>
      </c>
      <c r="I130" s="31">
        <v>7.57</v>
      </c>
      <c r="J130" s="31"/>
      <c r="K130" s="35" t="s">
        <v>658</v>
      </c>
    </row>
    <row r="131" spans="2:11" x14ac:dyDescent="0.25">
      <c r="B131" s="8" t="s">
        <v>2473</v>
      </c>
      <c r="C131" s="60" t="s">
        <v>1235</v>
      </c>
      <c r="D131" s="54" t="s">
        <v>2474</v>
      </c>
      <c r="E131" s="6" t="s">
        <v>666</v>
      </c>
      <c r="F131" s="19">
        <v>19000</v>
      </c>
      <c r="G131" s="24">
        <v>19072.28</v>
      </c>
      <c r="H131" s="24">
        <v>0.5</v>
      </c>
      <c r="I131" s="31">
        <v>7.7350000000000003</v>
      </c>
      <c r="J131" s="31"/>
      <c r="K131" s="35" t="s">
        <v>658</v>
      </c>
    </row>
    <row r="132" spans="2:11" x14ac:dyDescent="0.25">
      <c r="B132" s="8" t="s">
        <v>729</v>
      </c>
      <c r="C132" s="60" t="s">
        <v>730</v>
      </c>
      <c r="D132" s="54" t="s">
        <v>731</v>
      </c>
      <c r="E132" s="6" t="s">
        <v>666</v>
      </c>
      <c r="F132" s="19">
        <v>17500</v>
      </c>
      <c r="G132" s="24">
        <v>17836.91</v>
      </c>
      <c r="H132" s="24">
        <v>0.46</v>
      </c>
      <c r="I132" s="31">
        <v>8.0850000000000009</v>
      </c>
      <c r="J132" s="31"/>
      <c r="K132" s="35" t="s">
        <v>658</v>
      </c>
    </row>
    <row r="133" spans="2:11" x14ac:dyDescent="0.25">
      <c r="B133" s="8" t="s">
        <v>1271</v>
      </c>
      <c r="C133" s="60" t="s">
        <v>1118</v>
      </c>
      <c r="D133" s="54" t="s">
        <v>1272</v>
      </c>
      <c r="E133" s="6" t="s">
        <v>666</v>
      </c>
      <c r="F133" s="19">
        <v>17500</v>
      </c>
      <c r="G133" s="24">
        <v>17500.72</v>
      </c>
      <c r="H133" s="24">
        <v>0.45</v>
      </c>
      <c r="I133" s="31">
        <v>7.5061999999999998</v>
      </c>
      <c r="J133" s="31"/>
      <c r="K133" s="35" t="s">
        <v>658</v>
      </c>
    </row>
    <row r="134" spans="2:11" x14ac:dyDescent="0.25">
      <c r="B134" s="8" t="s">
        <v>2147</v>
      </c>
      <c r="C134" s="60" t="s">
        <v>1837</v>
      </c>
      <c r="D134" s="54" t="s">
        <v>2148</v>
      </c>
      <c r="E134" s="6" t="s">
        <v>666</v>
      </c>
      <c r="F134" s="19">
        <v>15000</v>
      </c>
      <c r="G134" s="24">
        <v>15215.27</v>
      </c>
      <c r="H134" s="24">
        <v>0.4</v>
      </c>
      <c r="I134" s="31">
        <v>7.83</v>
      </c>
      <c r="J134" s="31"/>
      <c r="K134" s="35" t="s">
        <v>658</v>
      </c>
    </row>
    <row r="135" spans="2:11" x14ac:dyDescent="0.25">
      <c r="B135" s="8" t="s">
        <v>753</v>
      </c>
      <c r="C135" s="60" t="s">
        <v>462</v>
      </c>
      <c r="D135" s="54" t="s">
        <v>754</v>
      </c>
      <c r="E135" s="6" t="s">
        <v>679</v>
      </c>
      <c r="F135" s="19">
        <v>15000</v>
      </c>
      <c r="G135" s="24">
        <v>15011.49</v>
      </c>
      <c r="H135" s="24">
        <v>0.39</v>
      </c>
      <c r="I135" s="31">
        <v>8.3249999999999993</v>
      </c>
      <c r="J135" s="31"/>
      <c r="K135" s="35" t="s">
        <v>658</v>
      </c>
    </row>
    <row r="136" spans="2:11" x14ac:dyDescent="0.25">
      <c r="B136" s="8" t="s">
        <v>721</v>
      </c>
      <c r="C136" s="60" t="s">
        <v>722</v>
      </c>
      <c r="D136" s="54" t="s">
        <v>723</v>
      </c>
      <c r="E136" s="6" t="s">
        <v>666</v>
      </c>
      <c r="F136" s="19">
        <v>15000</v>
      </c>
      <c r="G136" s="24">
        <v>14863.25</v>
      </c>
      <c r="H136" s="24">
        <v>0.39</v>
      </c>
      <c r="I136" s="31">
        <v>8.0175000000000001</v>
      </c>
      <c r="J136" s="31"/>
      <c r="K136" s="35" t="s">
        <v>658</v>
      </c>
    </row>
    <row r="137" spans="2:11" x14ac:dyDescent="0.25">
      <c r="B137" s="8" t="s">
        <v>2406</v>
      </c>
      <c r="C137" s="60" t="s">
        <v>719</v>
      </c>
      <c r="D137" s="54" t="s">
        <v>2407</v>
      </c>
      <c r="E137" s="6" t="s">
        <v>1125</v>
      </c>
      <c r="F137" s="19">
        <v>15000</v>
      </c>
      <c r="G137" s="24">
        <v>14756.45</v>
      </c>
      <c r="H137" s="24">
        <v>0.38</v>
      </c>
      <c r="I137" s="31">
        <v>7.48</v>
      </c>
      <c r="J137" s="31"/>
      <c r="K137" s="35" t="s">
        <v>658</v>
      </c>
    </row>
    <row r="138" spans="2:11" x14ac:dyDescent="0.25">
      <c r="B138" s="8" t="s">
        <v>3108</v>
      </c>
      <c r="C138" s="60" t="s">
        <v>294</v>
      </c>
      <c r="D138" s="54" t="s">
        <v>3109</v>
      </c>
      <c r="E138" s="6" t="s">
        <v>1125</v>
      </c>
      <c r="F138" s="19">
        <v>14600</v>
      </c>
      <c r="G138" s="24">
        <v>14662.93</v>
      </c>
      <c r="H138" s="24">
        <v>0.38</v>
      </c>
      <c r="I138" s="31">
        <v>7.9696999999999996</v>
      </c>
      <c r="J138" s="31"/>
      <c r="K138" s="35" t="s">
        <v>658</v>
      </c>
    </row>
    <row r="139" spans="2:11" x14ac:dyDescent="0.25">
      <c r="B139" s="8" t="s">
        <v>1126</v>
      </c>
      <c r="C139" s="60" t="s">
        <v>1123</v>
      </c>
      <c r="D139" s="54" t="s">
        <v>1127</v>
      </c>
      <c r="E139" s="6" t="s">
        <v>1125</v>
      </c>
      <c r="F139" s="19">
        <v>10000</v>
      </c>
      <c r="G139" s="24">
        <v>10022.040000000001</v>
      </c>
      <c r="H139" s="24">
        <v>0.26</v>
      </c>
      <c r="I139" s="31">
        <v>7.5250000000000004</v>
      </c>
      <c r="J139" s="31"/>
      <c r="K139" s="35" t="s">
        <v>658</v>
      </c>
    </row>
    <row r="140" spans="2:11" x14ac:dyDescent="0.25">
      <c r="B140" s="8" t="s">
        <v>1867</v>
      </c>
      <c r="C140" s="60" t="s">
        <v>1123</v>
      </c>
      <c r="D140" s="54" t="s">
        <v>1868</v>
      </c>
      <c r="E140" s="6" t="s">
        <v>666</v>
      </c>
      <c r="F140" s="19">
        <v>10000</v>
      </c>
      <c r="G140" s="24">
        <v>10001</v>
      </c>
      <c r="H140" s="24">
        <v>0.26</v>
      </c>
      <c r="I140" s="31">
        <v>7.4532999999999996</v>
      </c>
      <c r="J140" s="31"/>
      <c r="K140" s="35"/>
    </row>
    <row r="141" spans="2:11" x14ac:dyDescent="0.25">
      <c r="B141" s="8" t="s">
        <v>718</v>
      </c>
      <c r="C141" s="60" t="s">
        <v>719</v>
      </c>
      <c r="D141" s="54" t="s">
        <v>720</v>
      </c>
      <c r="E141" s="6" t="s">
        <v>666</v>
      </c>
      <c r="F141" s="19">
        <v>89</v>
      </c>
      <c r="G141" s="24">
        <v>8995.27</v>
      </c>
      <c r="H141" s="24">
        <v>0.23</v>
      </c>
      <c r="I141" s="31">
        <v>7.8150000000000004</v>
      </c>
      <c r="J141" s="31"/>
      <c r="K141" s="35"/>
    </row>
    <row r="142" spans="2:11" x14ac:dyDescent="0.25">
      <c r="B142" s="8" t="s">
        <v>3110</v>
      </c>
      <c r="C142" s="60" t="s">
        <v>444</v>
      </c>
      <c r="D142" s="54" t="s">
        <v>3111</v>
      </c>
      <c r="E142" s="6" t="s">
        <v>690</v>
      </c>
      <c r="F142" s="19">
        <v>8500</v>
      </c>
      <c r="G142" s="24">
        <v>8609.32</v>
      </c>
      <c r="H142" s="24">
        <v>0.22</v>
      </c>
      <c r="I142" s="31">
        <v>8.08</v>
      </c>
      <c r="J142" s="31"/>
      <c r="K142" s="35"/>
    </row>
    <row r="143" spans="2:11" x14ac:dyDescent="0.25">
      <c r="B143" s="8" t="s">
        <v>1187</v>
      </c>
      <c r="C143" s="60" t="s">
        <v>462</v>
      </c>
      <c r="D143" s="54" t="s">
        <v>1188</v>
      </c>
      <c r="E143" s="6" t="s">
        <v>679</v>
      </c>
      <c r="F143" s="19">
        <v>7500</v>
      </c>
      <c r="G143" s="24">
        <v>7587.17</v>
      </c>
      <c r="H143" s="24">
        <v>0.2</v>
      </c>
      <c r="I143" s="31">
        <v>8.3249999999999993</v>
      </c>
      <c r="J143" s="31"/>
      <c r="K143" s="35" t="s">
        <v>658</v>
      </c>
    </row>
    <row r="144" spans="2:11" x14ac:dyDescent="0.25">
      <c r="B144" s="8" t="s">
        <v>3112</v>
      </c>
      <c r="C144" s="60" t="s">
        <v>692</v>
      </c>
      <c r="D144" s="54" t="s">
        <v>3113</v>
      </c>
      <c r="E144" s="6" t="s">
        <v>666</v>
      </c>
      <c r="F144" s="19">
        <v>7500</v>
      </c>
      <c r="G144" s="24">
        <v>7338.47</v>
      </c>
      <c r="H144" s="24">
        <v>0.19</v>
      </c>
      <c r="I144" s="31">
        <v>7.6999000000000004</v>
      </c>
      <c r="J144" s="31"/>
      <c r="K144" s="35" t="s">
        <v>658</v>
      </c>
    </row>
    <row r="145" spans="2:11" x14ac:dyDescent="0.25">
      <c r="B145" s="8" t="s">
        <v>1830</v>
      </c>
      <c r="C145" s="60" t="s">
        <v>438</v>
      </c>
      <c r="D145" s="54" t="s">
        <v>1831</v>
      </c>
      <c r="E145" s="6" t="s">
        <v>1832</v>
      </c>
      <c r="F145" s="19">
        <v>5000</v>
      </c>
      <c r="G145" s="24">
        <v>4992.13</v>
      </c>
      <c r="H145" s="24">
        <v>0.13</v>
      </c>
      <c r="I145" s="31">
        <v>7.79</v>
      </c>
      <c r="J145" s="31"/>
      <c r="K145" s="35" t="s">
        <v>658</v>
      </c>
    </row>
    <row r="146" spans="2:11" x14ac:dyDescent="0.25">
      <c r="B146" s="8" t="s">
        <v>3114</v>
      </c>
      <c r="C146" s="60" t="s">
        <v>1118</v>
      </c>
      <c r="D146" s="54" t="s">
        <v>3115</v>
      </c>
      <c r="E146" s="6" t="s">
        <v>666</v>
      </c>
      <c r="F146" s="19">
        <v>50</v>
      </c>
      <c r="G146" s="24">
        <v>49.91</v>
      </c>
      <c r="H146" s="24" t="s">
        <v>4767</v>
      </c>
      <c r="I146" s="31">
        <v>7.54</v>
      </c>
      <c r="J146" s="31"/>
      <c r="K146" s="35"/>
    </row>
    <row r="147" spans="2:11" x14ac:dyDescent="0.25">
      <c r="C147" s="58" t="s">
        <v>185</v>
      </c>
      <c r="D147" s="54"/>
      <c r="E147" s="6"/>
      <c r="F147" s="19"/>
      <c r="G147" s="25">
        <v>437296.91</v>
      </c>
      <c r="H147" s="25">
        <v>11.36</v>
      </c>
      <c r="I147" s="31"/>
      <c r="J147" s="31"/>
      <c r="K147" s="35"/>
    </row>
    <row r="148" spans="2:11" x14ac:dyDescent="0.25">
      <c r="C148" s="57"/>
      <c r="D148" s="54"/>
      <c r="E148" s="6"/>
      <c r="F148" s="19"/>
      <c r="G148" s="24"/>
      <c r="H148" s="24"/>
      <c r="I148" s="31"/>
      <c r="J148" s="31"/>
      <c r="K148" s="35"/>
    </row>
    <row r="149" spans="2:11" x14ac:dyDescent="0.25">
      <c r="C149" s="59" t="s">
        <v>774</v>
      </c>
      <c r="D149" s="54"/>
      <c r="E149" s="6"/>
      <c r="F149" s="19"/>
      <c r="G149" s="24"/>
      <c r="H149" s="24"/>
      <c r="I149" s="31"/>
      <c r="J149" s="31"/>
      <c r="K149" s="35"/>
    </row>
    <row r="150" spans="2:11" x14ac:dyDescent="0.25">
      <c r="B150" s="8" t="s">
        <v>775</v>
      </c>
      <c r="C150" s="60" t="s">
        <v>776</v>
      </c>
      <c r="D150" s="54" t="s">
        <v>777</v>
      </c>
      <c r="E150" s="6" t="s">
        <v>657</v>
      </c>
      <c r="F150" s="19">
        <v>40000</v>
      </c>
      <c r="G150" s="24">
        <v>40127.72</v>
      </c>
      <c r="H150" s="24">
        <v>1.04</v>
      </c>
      <c r="I150" s="31">
        <v>8.7276000000000007</v>
      </c>
      <c r="J150" s="31"/>
      <c r="K150" s="35" t="s">
        <v>658</v>
      </c>
    </row>
    <row r="151" spans="2:11" x14ac:dyDescent="0.25">
      <c r="C151" s="58" t="s">
        <v>185</v>
      </c>
      <c r="D151" s="54"/>
      <c r="E151" s="6"/>
      <c r="F151" s="19"/>
      <c r="G151" s="25">
        <v>40127.72</v>
      </c>
      <c r="H151" s="25">
        <v>1.04</v>
      </c>
      <c r="I151" s="31"/>
      <c r="J151" s="31"/>
      <c r="K151" s="35"/>
    </row>
    <row r="152" spans="2:11" x14ac:dyDescent="0.25">
      <c r="C152" s="57"/>
      <c r="D152" s="54"/>
      <c r="E152" s="6"/>
      <c r="F152" s="19"/>
      <c r="G152" s="24"/>
      <c r="H152" s="24"/>
      <c r="I152" s="31"/>
      <c r="J152" s="31"/>
      <c r="K152" s="35"/>
    </row>
    <row r="153" spans="2:11" x14ac:dyDescent="0.25">
      <c r="C153" s="58" t="s">
        <v>7</v>
      </c>
      <c r="D153" s="54"/>
      <c r="E153" s="6"/>
      <c r="F153" s="19"/>
      <c r="G153" s="24" t="s">
        <v>2</v>
      </c>
      <c r="H153" s="24" t="s">
        <v>2</v>
      </c>
      <c r="I153" s="31"/>
      <c r="J153" s="31"/>
      <c r="K153" s="35"/>
    </row>
    <row r="154" spans="2:11" x14ac:dyDescent="0.25">
      <c r="C154" s="57"/>
      <c r="D154" s="54"/>
      <c r="E154" s="6"/>
      <c r="F154" s="19"/>
      <c r="G154" s="24"/>
      <c r="H154" s="24"/>
      <c r="I154" s="31"/>
      <c r="J154" s="31"/>
      <c r="K154" s="35"/>
    </row>
    <row r="155" spans="2:11" x14ac:dyDescent="0.25">
      <c r="C155" s="58" t="s">
        <v>8</v>
      </c>
      <c r="D155" s="54"/>
      <c r="E155" s="6"/>
      <c r="F155" s="19"/>
      <c r="G155" s="24" t="s">
        <v>2</v>
      </c>
      <c r="H155" s="24" t="s">
        <v>2</v>
      </c>
      <c r="I155" s="31"/>
      <c r="J155" s="31"/>
      <c r="K155" s="35"/>
    </row>
    <row r="156" spans="2:11" x14ac:dyDescent="0.25">
      <c r="C156" s="57"/>
      <c r="D156" s="54"/>
      <c r="E156" s="6"/>
      <c r="F156" s="19"/>
      <c r="G156" s="24"/>
      <c r="H156" s="24"/>
      <c r="I156" s="31"/>
      <c r="J156" s="31"/>
      <c r="K156" s="35"/>
    </row>
    <row r="157" spans="2:11" x14ac:dyDescent="0.25">
      <c r="C157" s="59" t="s">
        <v>9</v>
      </c>
      <c r="D157" s="54"/>
      <c r="E157" s="6"/>
      <c r="F157" s="19"/>
      <c r="G157" s="24"/>
      <c r="H157" s="24"/>
      <c r="I157" s="31"/>
      <c r="J157" s="31"/>
      <c r="K157" s="35"/>
    </row>
    <row r="158" spans="2:11" x14ac:dyDescent="0.25">
      <c r="B158" s="8" t="s">
        <v>787</v>
      </c>
      <c r="C158" s="60" t="s">
        <v>788</v>
      </c>
      <c r="D158" s="54" t="s">
        <v>789</v>
      </c>
      <c r="E158" s="6" t="s">
        <v>196</v>
      </c>
      <c r="F158" s="19">
        <v>86500000</v>
      </c>
      <c r="G158" s="24">
        <v>76994.69</v>
      </c>
      <c r="H158" s="24">
        <v>2</v>
      </c>
      <c r="I158" s="31">
        <v>7.9546988000000001</v>
      </c>
      <c r="J158" s="31"/>
      <c r="K158" s="35"/>
    </row>
    <row r="159" spans="2:11" x14ac:dyDescent="0.25">
      <c r="B159" s="8" t="s">
        <v>3116</v>
      </c>
      <c r="C159" s="60" t="s">
        <v>3117</v>
      </c>
      <c r="D159" s="54" t="s">
        <v>3118</v>
      </c>
      <c r="E159" s="6" t="s">
        <v>196</v>
      </c>
      <c r="F159" s="19">
        <v>35000000</v>
      </c>
      <c r="G159" s="24">
        <v>35568.93</v>
      </c>
      <c r="H159" s="24">
        <v>0.92</v>
      </c>
      <c r="I159" s="31">
        <v>7.0190124999999997</v>
      </c>
      <c r="J159" s="31"/>
      <c r="K159" s="35"/>
    </row>
    <row r="160" spans="2:11" x14ac:dyDescent="0.25">
      <c r="B160" s="8" t="s">
        <v>2151</v>
      </c>
      <c r="C160" s="60" t="s">
        <v>2152</v>
      </c>
      <c r="D160" s="54" t="s">
        <v>2153</v>
      </c>
      <c r="E160" s="6" t="s">
        <v>196</v>
      </c>
      <c r="F160" s="19">
        <v>33000000</v>
      </c>
      <c r="G160" s="24">
        <v>32076.86</v>
      </c>
      <c r="H160" s="24">
        <v>0.83</v>
      </c>
      <c r="I160" s="31">
        <v>6.8810836000000002</v>
      </c>
      <c r="J160" s="31"/>
      <c r="K160" s="35"/>
    </row>
    <row r="161" spans="1:11" x14ac:dyDescent="0.25">
      <c r="C161" s="58" t="s">
        <v>185</v>
      </c>
      <c r="D161" s="54"/>
      <c r="E161" s="6"/>
      <c r="F161" s="19"/>
      <c r="G161" s="25">
        <v>144640.48000000001</v>
      </c>
      <c r="H161" s="25">
        <v>3.75</v>
      </c>
      <c r="I161" s="31"/>
      <c r="J161" s="31"/>
      <c r="K161" s="35"/>
    </row>
    <row r="162" spans="1:11" x14ac:dyDescent="0.25">
      <c r="C162" s="57"/>
      <c r="D162" s="54"/>
      <c r="E162" s="6"/>
      <c r="F162" s="19"/>
      <c r="G162" s="24"/>
      <c r="H162" s="24"/>
      <c r="I162" s="31"/>
      <c r="J162" s="31"/>
      <c r="K162" s="35"/>
    </row>
    <row r="163" spans="1:11" x14ac:dyDescent="0.25">
      <c r="C163" s="59" t="s">
        <v>10</v>
      </c>
      <c r="D163" s="54"/>
      <c r="E163" s="6"/>
      <c r="F163" s="19"/>
      <c r="G163" s="24"/>
      <c r="H163" s="24"/>
      <c r="I163" s="31"/>
      <c r="J163" s="31"/>
      <c r="K163" s="35"/>
    </row>
    <row r="164" spans="1:11" x14ac:dyDescent="0.25">
      <c r="B164" s="8" t="s">
        <v>1879</v>
      </c>
      <c r="C164" s="60" t="s">
        <v>1880</v>
      </c>
      <c r="D164" s="54" t="s">
        <v>1881</v>
      </c>
      <c r="E164" s="6" t="s">
        <v>196</v>
      </c>
      <c r="F164" s="19">
        <v>67588700</v>
      </c>
      <c r="G164" s="24">
        <v>66305.929999999993</v>
      </c>
      <c r="H164" s="24">
        <v>1.72</v>
      </c>
      <c r="I164" s="31">
        <v>7.9464185000000001</v>
      </c>
      <c r="J164" s="31"/>
      <c r="K164" s="35"/>
    </row>
    <row r="165" spans="1:11" x14ac:dyDescent="0.25">
      <c r="B165" s="8" t="s">
        <v>799</v>
      </c>
      <c r="C165" s="60" t="s">
        <v>800</v>
      </c>
      <c r="D165" s="54" t="s">
        <v>801</v>
      </c>
      <c r="E165" s="6" t="s">
        <v>196</v>
      </c>
      <c r="F165" s="19">
        <v>30000000</v>
      </c>
      <c r="G165" s="24">
        <v>28695.06</v>
      </c>
      <c r="H165" s="24">
        <v>0.75</v>
      </c>
      <c r="I165" s="31">
        <v>8.0565867999999998</v>
      </c>
      <c r="J165" s="31"/>
      <c r="K165" s="35"/>
    </row>
    <row r="166" spans="1:11" x14ac:dyDescent="0.25">
      <c r="B166" s="8" t="s">
        <v>2154</v>
      </c>
      <c r="C166" s="60" t="s">
        <v>2155</v>
      </c>
      <c r="D166" s="54" t="s">
        <v>2156</v>
      </c>
      <c r="E166" s="6" t="s">
        <v>196</v>
      </c>
      <c r="F166" s="19">
        <v>15000000</v>
      </c>
      <c r="G166" s="24">
        <v>14695.8</v>
      </c>
      <c r="H166" s="24">
        <v>0.38</v>
      </c>
      <c r="I166" s="31">
        <v>8.0971422999999998</v>
      </c>
      <c r="J166" s="31"/>
      <c r="K166" s="35"/>
    </row>
    <row r="167" spans="1:11" x14ac:dyDescent="0.25">
      <c r="C167" s="58" t="s">
        <v>185</v>
      </c>
      <c r="D167" s="54"/>
      <c r="E167" s="6"/>
      <c r="F167" s="19"/>
      <c r="G167" s="25">
        <v>109696.79</v>
      </c>
      <c r="H167" s="25">
        <v>2.85</v>
      </c>
      <c r="I167" s="31"/>
      <c r="J167" s="31"/>
      <c r="K167" s="35"/>
    </row>
    <row r="168" spans="1:11" x14ac:dyDescent="0.25">
      <c r="C168" s="57"/>
      <c r="D168" s="54"/>
      <c r="E168" s="6"/>
      <c r="F168" s="19"/>
      <c r="G168" s="24"/>
      <c r="H168" s="24"/>
      <c r="I168" s="31"/>
      <c r="J168" s="31"/>
      <c r="K168" s="35"/>
    </row>
    <row r="169" spans="1:11" x14ac:dyDescent="0.25">
      <c r="C169" s="58" t="s">
        <v>11</v>
      </c>
      <c r="D169" s="54"/>
      <c r="E169" s="6"/>
      <c r="F169" s="19"/>
      <c r="G169" s="24" t="s">
        <v>2</v>
      </c>
      <c r="H169" s="24" t="s">
        <v>2</v>
      </c>
      <c r="I169" s="31"/>
      <c r="J169" s="31"/>
      <c r="K169" s="35"/>
    </row>
    <row r="170" spans="1:11" x14ac:dyDescent="0.25">
      <c r="C170" s="57"/>
      <c r="D170" s="54"/>
      <c r="E170" s="6"/>
      <c r="F170" s="19"/>
      <c r="G170" s="24"/>
      <c r="H170" s="24"/>
      <c r="I170" s="31"/>
      <c r="J170" s="31"/>
      <c r="K170" s="35"/>
    </row>
    <row r="171" spans="1:11" x14ac:dyDescent="0.25">
      <c r="A171" s="10"/>
      <c r="B171" s="28"/>
      <c r="C171" s="58" t="s">
        <v>13</v>
      </c>
      <c r="D171" s="54"/>
      <c r="E171" s="6"/>
      <c r="F171" s="19"/>
      <c r="G171" s="24"/>
      <c r="H171" s="24"/>
      <c r="I171" s="31"/>
      <c r="J171" s="31"/>
      <c r="K171" s="35"/>
    </row>
    <row r="172" spans="1:11" x14ac:dyDescent="0.25">
      <c r="C172" s="59" t="s">
        <v>14</v>
      </c>
      <c r="D172" s="54"/>
      <c r="E172" s="6"/>
      <c r="F172" s="19"/>
      <c r="G172" s="24"/>
      <c r="H172" s="24"/>
      <c r="I172" s="31"/>
      <c r="J172" s="31"/>
      <c r="K172" s="35"/>
    </row>
    <row r="173" spans="1:11" x14ac:dyDescent="0.25">
      <c r="B173" s="8" t="s">
        <v>2157</v>
      </c>
      <c r="C173" s="60" t="s">
        <v>692</v>
      </c>
      <c r="D173" s="54" t="s">
        <v>2158</v>
      </c>
      <c r="E173" s="6" t="s">
        <v>805</v>
      </c>
      <c r="F173" s="19">
        <v>5000</v>
      </c>
      <c r="G173" s="24">
        <v>23443.18</v>
      </c>
      <c r="H173" s="24">
        <v>0.61</v>
      </c>
      <c r="I173" s="31">
        <v>7.39</v>
      </c>
      <c r="J173" s="31"/>
      <c r="K173" s="35" t="s">
        <v>658</v>
      </c>
    </row>
    <row r="174" spans="1:11" x14ac:dyDescent="0.25">
      <c r="C174" s="58" t="s">
        <v>185</v>
      </c>
      <c r="D174" s="54"/>
      <c r="E174" s="6"/>
      <c r="F174" s="19"/>
      <c r="G174" s="25">
        <v>23443.18</v>
      </c>
      <c r="H174" s="25">
        <v>0.61</v>
      </c>
      <c r="I174" s="31"/>
      <c r="J174" s="31"/>
      <c r="K174" s="35"/>
    </row>
    <row r="175" spans="1:11" x14ac:dyDescent="0.25">
      <c r="C175" s="57"/>
      <c r="D175" s="54"/>
      <c r="E175" s="6"/>
      <c r="F175" s="19"/>
      <c r="G175" s="24"/>
      <c r="H175" s="24"/>
      <c r="I175" s="31"/>
      <c r="J175" s="31"/>
      <c r="K175" s="35"/>
    </row>
    <row r="176" spans="1:11" x14ac:dyDescent="0.25">
      <c r="C176" s="59" t="s">
        <v>15</v>
      </c>
      <c r="D176" s="54"/>
      <c r="E176" s="6"/>
      <c r="F176" s="19"/>
      <c r="G176" s="24"/>
      <c r="H176" s="24"/>
      <c r="I176" s="31"/>
      <c r="J176" s="31"/>
      <c r="K176" s="35"/>
    </row>
    <row r="177" spans="2:11" x14ac:dyDescent="0.25">
      <c r="B177" s="8" t="s">
        <v>1674</v>
      </c>
      <c r="C177" s="60" t="s">
        <v>1118</v>
      </c>
      <c r="D177" s="54" t="s">
        <v>1675</v>
      </c>
      <c r="E177" s="6" t="s">
        <v>805</v>
      </c>
      <c r="F177" s="19">
        <v>10500</v>
      </c>
      <c r="G177" s="24">
        <v>49334.78</v>
      </c>
      <c r="H177" s="24">
        <v>1.28</v>
      </c>
      <c r="I177" s="31">
        <v>7.2500999999999998</v>
      </c>
      <c r="J177" s="31"/>
      <c r="K177" s="35" t="s">
        <v>658</v>
      </c>
    </row>
    <row r="178" spans="2:11" x14ac:dyDescent="0.25">
      <c r="B178" s="8" t="s">
        <v>1596</v>
      </c>
      <c r="C178" s="60" t="s">
        <v>1123</v>
      </c>
      <c r="D178" s="54" t="s">
        <v>1597</v>
      </c>
      <c r="E178" s="6" t="s">
        <v>805</v>
      </c>
      <c r="F178" s="19">
        <v>10000</v>
      </c>
      <c r="G178" s="24">
        <v>46743.35</v>
      </c>
      <c r="H178" s="24">
        <v>1.21</v>
      </c>
      <c r="I178" s="31">
        <v>7.2450000000000001</v>
      </c>
      <c r="J178" s="31"/>
      <c r="K178" s="35"/>
    </row>
    <row r="179" spans="2:11" x14ac:dyDescent="0.25">
      <c r="B179" s="8" t="s">
        <v>2161</v>
      </c>
      <c r="C179" s="60" t="s">
        <v>46</v>
      </c>
      <c r="D179" s="54" t="s">
        <v>2162</v>
      </c>
      <c r="E179" s="6" t="s">
        <v>805</v>
      </c>
      <c r="F179" s="19">
        <v>6000</v>
      </c>
      <c r="G179" s="24">
        <v>28073.22</v>
      </c>
      <c r="H179" s="24">
        <v>0.73</v>
      </c>
      <c r="I179" s="31">
        <v>7.3250000000000002</v>
      </c>
      <c r="J179" s="31"/>
      <c r="K179" s="35" t="s">
        <v>658</v>
      </c>
    </row>
    <row r="180" spans="2:11" x14ac:dyDescent="0.25">
      <c r="B180" s="8" t="s">
        <v>1698</v>
      </c>
      <c r="C180" s="60" t="s">
        <v>1123</v>
      </c>
      <c r="D180" s="54" t="s">
        <v>1699</v>
      </c>
      <c r="E180" s="6" t="s">
        <v>805</v>
      </c>
      <c r="F180" s="19">
        <v>3000</v>
      </c>
      <c r="G180" s="24">
        <v>14043.24</v>
      </c>
      <c r="H180" s="24">
        <v>0.36</v>
      </c>
      <c r="I180" s="31">
        <v>7.2499000000000002</v>
      </c>
      <c r="J180" s="31"/>
      <c r="K180" s="35" t="s">
        <v>658</v>
      </c>
    </row>
    <row r="181" spans="2:11" x14ac:dyDescent="0.25">
      <c r="B181" s="8" t="s">
        <v>3119</v>
      </c>
      <c r="C181" s="60" t="s">
        <v>1476</v>
      </c>
      <c r="D181" s="54" t="s">
        <v>3120</v>
      </c>
      <c r="E181" s="6" t="s">
        <v>805</v>
      </c>
      <c r="F181" s="19">
        <v>2000</v>
      </c>
      <c r="G181" s="24">
        <v>9894.4699999999993</v>
      </c>
      <c r="H181" s="24">
        <v>0.26</v>
      </c>
      <c r="I181" s="31">
        <v>8.1103000000000005</v>
      </c>
      <c r="J181" s="31"/>
      <c r="K181" s="35" t="s">
        <v>658</v>
      </c>
    </row>
    <row r="182" spans="2:11" x14ac:dyDescent="0.25">
      <c r="C182" s="58" t="s">
        <v>185</v>
      </c>
      <c r="D182" s="54"/>
      <c r="E182" s="6"/>
      <c r="F182" s="19"/>
      <c r="G182" s="25">
        <v>148089.06</v>
      </c>
      <c r="H182" s="25">
        <v>3.84</v>
      </c>
      <c r="I182" s="31"/>
      <c r="J182" s="31"/>
      <c r="K182" s="35"/>
    </row>
    <row r="183" spans="2:11" x14ac:dyDescent="0.25">
      <c r="C183" s="57"/>
      <c r="D183" s="54"/>
      <c r="E183" s="6"/>
      <c r="F183" s="19"/>
      <c r="G183" s="24"/>
      <c r="H183" s="24"/>
      <c r="I183" s="31"/>
      <c r="J183" s="31"/>
      <c r="K183" s="35"/>
    </row>
    <row r="184" spans="2:11" x14ac:dyDescent="0.25">
      <c r="C184" s="59" t="s">
        <v>16</v>
      </c>
      <c r="D184" s="54"/>
      <c r="E184" s="6"/>
      <c r="F184" s="19"/>
      <c r="G184" s="24"/>
      <c r="H184" s="24"/>
      <c r="I184" s="31"/>
      <c r="J184" s="31"/>
      <c r="K184" s="35"/>
    </row>
    <row r="185" spans="2:11" x14ac:dyDescent="0.25">
      <c r="B185" s="8" t="s">
        <v>1735</v>
      </c>
      <c r="C185" s="60" t="s">
        <v>1736</v>
      </c>
      <c r="D185" s="54" t="s">
        <v>1737</v>
      </c>
      <c r="E185" s="6" t="s">
        <v>196</v>
      </c>
      <c r="F185" s="19">
        <v>85000000</v>
      </c>
      <c r="G185" s="24">
        <v>80768.11</v>
      </c>
      <c r="H185" s="24">
        <v>2.1</v>
      </c>
      <c r="I185" s="31">
        <v>5.6749999999999998</v>
      </c>
      <c r="J185" s="31"/>
      <c r="K185" s="35"/>
    </row>
    <row r="186" spans="2:11" x14ac:dyDescent="0.25">
      <c r="B186" s="8" t="s">
        <v>1546</v>
      </c>
      <c r="C186" s="60" t="s">
        <v>1547</v>
      </c>
      <c r="D186" s="54" t="s">
        <v>1548</v>
      </c>
      <c r="E186" s="6" t="s">
        <v>196</v>
      </c>
      <c r="F186" s="19">
        <v>26000000</v>
      </c>
      <c r="G186" s="24">
        <v>25939.73</v>
      </c>
      <c r="H186" s="24">
        <v>0.67</v>
      </c>
      <c r="I186" s="31">
        <v>5.3002000000000002</v>
      </c>
      <c r="J186" s="31"/>
      <c r="K186" s="35"/>
    </row>
    <row r="187" spans="2:11" x14ac:dyDescent="0.25">
      <c r="C187" s="58" t="s">
        <v>185</v>
      </c>
      <c r="D187" s="54"/>
      <c r="E187" s="6"/>
      <c r="F187" s="19"/>
      <c r="G187" s="25">
        <v>106707.84</v>
      </c>
      <c r="H187" s="25">
        <v>2.77</v>
      </c>
      <c r="I187" s="31"/>
      <c r="J187" s="31"/>
      <c r="K187" s="35"/>
    </row>
    <row r="188" spans="2:11" x14ac:dyDescent="0.25">
      <c r="C188" s="57"/>
      <c r="D188" s="54"/>
      <c r="E188" s="6"/>
      <c r="F188" s="19"/>
      <c r="G188" s="24"/>
      <c r="H188" s="24"/>
      <c r="I188" s="31"/>
      <c r="J188" s="31"/>
      <c r="K188" s="35"/>
    </row>
    <row r="189" spans="2:11" x14ac:dyDescent="0.25">
      <c r="C189" s="58" t="s">
        <v>17</v>
      </c>
      <c r="D189" s="54"/>
      <c r="E189" s="6"/>
      <c r="F189" s="19"/>
      <c r="G189" s="24" t="s">
        <v>2</v>
      </c>
      <c r="H189" s="24" t="s">
        <v>2</v>
      </c>
      <c r="I189" s="31"/>
      <c r="J189" s="31"/>
      <c r="K189" s="35"/>
    </row>
    <row r="190" spans="2:11" x14ac:dyDescent="0.25">
      <c r="C190" s="57"/>
      <c r="D190" s="54"/>
      <c r="E190" s="6"/>
      <c r="F190" s="19"/>
      <c r="G190" s="24"/>
      <c r="H190" s="24"/>
      <c r="I190" s="31"/>
      <c r="J190" s="31"/>
      <c r="K190" s="35"/>
    </row>
    <row r="191" spans="2:11" x14ac:dyDescent="0.25">
      <c r="C191" s="58" t="s">
        <v>18</v>
      </c>
      <c r="D191" s="54"/>
      <c r="E191" s="6"/>
      <c r="F191" s="19"/>
      <c r="G191" s="24" t="s">
        <v>2</v>
      </c>
      <c r="H191" s="24" t="s">
        <v>2</v>
      </c>
      <c r="I191" s="31"/>
      <c r="J191" s="31"/>
      <c r="K191" s="35"/>
    </row>
    <row r="192" spans="2:11" x14ac:dyDescent="0.25">
      <c r="C192" s="57"/>
      <c r="D192" s="54"/>
      <c r="E192" s="6"/>
      <c r="F192" s="19"/>
      <c r="G192" s="24"/>
      <c r="H192" s="24"/>
      <c r="I192" s="31"/>
      <c r="J192" s="31"/>
      <c r="K192" s="35"/>
    </row>
    <row r="193" spans="1:11" x14ac:dyDescent="0.25">
      <c r="A193" s="10"/>
      <c r="B193" s="28"/>
      <c r="C193" s="58" t="s">
        <v>19</v>
      </c>
      <c r="D193" s="54"/>
      <c r="E193" s="6"/>
      <c r="F193" s="19"/>
      <c r="G193" s="24"/>
      <c r="H193" s="24"/>
      <c r="I193" s="31"/>
      <c r="J193" s="31"/>
      <c r="K193" s="35"/>
    </row>
    <row r="194" spans="1:11" x14ac:dyDescent="0.25">
      <c r="C194" s="59" t="s">
        <v>824</v>
      </c>
      <c r="D194" s="54"/>
      <c r="E194" s="6"/>
      <c r="F194" s="19"/>
      <c r="G194" s="24"/>
      <c r="H194" s="24"/>
      <c r="I194" s="31"/>
      <c r="J194" s="31"/>
      <c r="K194" s="35"/>
    </row>
    <row r="195" spans="1:11" x14ac:dyDescent="0.25">
      <c r="B195" s="8" t="s">
        <v>886</v>
      </c>
      <c r="C195" s="60" t="s">
        <v>887</v>
      </c>
      <c r="D195" s="54" t="s">
        <v>888</v>
      </c>
      <c r="E195" s="6" t="s">
        <v>608</v>
      </c>
      <c r="F195" s="19">
        <v>1552715</v>
      </c>
      <c r="G195" s="24">
        <v>1709.07</v>
      </c>
      <c r="H195" s="24">
        <v>0.04</v>
      </c>
      <c r="I195" s="31"/>
      <c r="J195" s="31"/>
      <c r="K195" s="35"/>
    </row>
    <row r="196" spans="1:11" x14ac:dyDescent="0.25">
      <c r="B196" s="8" t="s">
        <v>825</v>
      </c>
      <c r="C196" s="60" t="s">
        <v>782</v>
      </c>
      <c r="D196" s="54" t="s">
        <v>826</v>
      </c>
      <c r="E196" s="6" t="s">
        <v>608</v>
      </c>
      <c r="F196" s="19">
        <v>10260</v>
      </c>
      <c r="G196" s="24">
        <v>16.829999999999998</v>
      </c>
      <c r="H196" s="24" t="s">
        <v>4767</v>
      </c>
      <c r="I196" s="31"/>
      <c r="J196" s="31"/>
      <c r="K196" s="35"/>
    </row>
    <row r="197" spans="1:11" x14ac:dyDescent="0.25">
      <c r="C197" s="58" t="s">
        <v>185</v>
      </c>
      <c r="D197" s="54"/>
      <c r="E197" s="6"/>
      <c r="F197" s="19"/>
      <c r="G197" s="25">
        <v>1725.9</v>
      </c>
      <c r="H197" s="25">
        <v>0.04</v>
      </c>
      <c r="I197" s="31"/>
      <c r="J197" s="31"/>
      <c r="K197" s="35"/>
    </row>
    <row r="198" spans="1:11" x14ac:dyDescent="0.25">
      <c r="C198" s="57"/>
      <c r="D198" s="54"/>
      <c r="E198" s="6"/>
      <c r="F198" s="19"/>
      <c r="G198" s="24"/>
      <c r="H198" s="24"/>
      <c r="I198" s="31"/>
      <c r="J198" s="31"/>
      <c r="K198" s="35"/>
    </row>
    <row r="199" spans="1:11" x14ac:dyDescent="0.25">
      <c r="C199" s="58" t="s">
        <v>20</v>
      </c>
      <c r="D199" s="54"/>
      <c r="E199" s="6"/>
      <c r="F199" s="19"/>
      <c r="G199" s="24" t="s">
        <v>2</v>
      </c>
      <c r="H199" s="24" t="s">
        <v>2</v>
      </c>
      <c r="I199" s="31"/>
      <c r="J199" s="31"/>
      <c r="K199" s="35"/>
    </row>
    <row r="200" spans="1:11" x14ac:dyDescent="0.25">
      <c r="C200" s="57"/>
      <c r="D200" s="54"/>
      <c r="E200" s="6"/>
      <c r="F200" s="19"/>
      <c r="G200" s="24"/>
      <c r="H200" s="24"/>
      <c r="I200" s="31"/>
      <c r="J200" s="31"/>
      <c r="K200" s="35"/>
    </row>
    <row r="201" spans="1:11" x14ac:dyDescent="0.25">
      <c r="C201" s="58" t="s">
        <v>21</v>
      </c>
      <c r="D201" s="54"/>
      <c r="E201" s="6"/>
      <c r="F201" s="19"/>
      <c r="G201" s="24" t="s">
        <v>2</v>
      </c>
      <c r="H201" s="24" t="s">
        <v>2</v>
      </c>
      <c r="I201" s="31"/>
      <c r="J201" s="31"/>
      <c r="K201" s="35"/>
    </row>
    <row r="202" spans="1:11" x14ac:dyDescent="0.25">
      <c r="C202" s="57"/>
      <c r="D202" s="54"/>
      <c r="E202" s="6"/>
      <c r="F202" s="19"/>
      <c r="G202" s="24"/>
      <c r="H202" s="24"/>
      <c r="I202" s="31"/>
      <c r="J202" s="31"/>
      <c r="K202" s="35"/>
    </row>
    <row r="203" spans="1:11" x14ac:dyDescent="0.25">
      <c r="C203" s="58" t="s">
        <v>22</v>
      </c>
      <c r="D203" s="54"/>
      <c r="E203" s="6"/>
      <c r="F203" s="19"/>
      <c r="G203" s="24" t="s">
        <v>2</v>
      </c>
      <c r="H203" s="24" t="s">
        <v>2</v>
      </c>
      <c r="I203" s="31"/>
      <c r="J203" s="31"/>
      <c r="K203" s="35"/>
    </row>
    <row r="204" spans="1:11" x14ac:dyDescent="0.25">
      <c r="C204" s="57"/>
      <c r="D204" s="54"/>
      <c r="E204" s="6"/>
      <c r="F204" s="19"/>
      <c r="G204" s="24"/>
      <c r="H204" s="24"/>
      <c r="I204" s="31"/>
      <c r="J204" s="31"/>
      <c r="K204" s="35"/>
    </row>
    <row r="205" spans="1:11" x14ac:dyDescent="0.25">
      <c r="C205" s="58" t="s">
        <v>23</v>
      </c>
      <c r="D205" s="54"/>
      <c r="E205" s="6"/>
      <c r="F205" s="19"/>
      <c r="G205" s="24" t="s">
        <v>2</v>
      </c>
      <c r="H205" s="24" t="s">
        <v>2</v>
      </c>
      <c r="I205" s="31"/>
      <c r="J205" s="31"/>
      <c r="K205" s="35"/>
    </row>
    <row r="206" spans="1:11" x14ac:dyDescent="0.25">
      <c r="C206" s="57"/>
      <c r="D206" s="54"/>
      <c r="E206" s="6"/>
      <c r="F206" s="19"/>
      <c r="G206" s="24"/>
      <c r="H206" s="24"/>
      <c r="I206" s="31"/>
      <c r="J206" s="31"/>
      <c r="K206" s="35"/>
    </row>
    <row r="207" spans="1:11" x14ac:dyDescent="0.25">
      <c r="C207" s="59" t="s">
        <v>24</v>
      </c>
      <c r="D207" s="54"/>
      <c r="E207" s="6"/>
      <c r="F207" s="19"/>
      <c r="G207" s="24"/>
      <c r="H207" s="24"/>
      <c r="I207" s="31"/>
      <c r="J207" s="31"/>
      <c r="K207" s="35"/>
    </row>
    <row r="208" spans="1:11" x14ac:dyDescent="0.25">
      <c r="B208" s="8" t="s">
        <v>197</v>
      </c>
      <c r="C208" s="60" t="s">
        <v>198</v>
      </c>
      <c r="D208" s="54"/>
      <c r="E208" s="6"/>
      <c r="F208" s="19"/>
      <c r="G208" s="24">
        <v>192912.35</v>
      </c>
      <c r="H208" s="24">
        <v>5.01</v>
      </c>
      <c r="I208" s="31"/>
      <c r="J208" s="31"/>
      <c r="K208" s="35"/>
    </row>
    <row r="209" spans="1:54" x14ac:dyDescent="0.25">
      <c r="C209" s="58" t="s">
        <v>185</v>
      </c>
      <c r="D209" s="54"/>
      <c r="E209" s="6"/>
      <c r="F209" s="19"/>
      <c r="G209" s="25">
        <v>192912.35</v>
      </c>
      <c r="H209" s="25">
        <v>5.01</v>
      </c>
      <c r="I209" s="31"/>
      <c r="J209" s="31"/>
      <c r="K209" s="35"/>
    </row>
    <row r="210" spans="1:54" x14ac:dyDescent="0.25">
      <c r="C210" s="57"/>
      <c r="D210" s="54"/>
      <c r="E210" s="6"/>
      <c r="F210" s="19"/>
      <c r="G210" s="24"/>
      <c r="H210" s="24"/>
      <c r="I210" s="31"/>
      <c r="J210" s="31"/>
      <c r="K210" s="35"/>
    </row>
    <row r="211" spans="1:54" x14ac:dyDescent="0.25">
      <c r="A211" s="10"/>
      <c r="B211" s="28"/>
      <c r="C211" s="58" t="s">
        <v>25</v>
      </c>
      <c r="D211" s="54"/>
      <c r="E211" s="6"/>
      <c r="F211" s="19"/>
      <c r="G211" s="24"/>
      <c r="H211" s="24"/>
      <c r="I211" s="31"/>
      <c r="J211" s="31"/>
      <c r="K211" s="35"/>
    </row>
    <row r="212" spans="1:54" s="2" customFormat="1" ht="13.5" x14ac:dyDescent="0.25">
      <c r="A212" s="28"/>
      <c r="B212" s="28"/>
      <c r="C212" s="57" t="s">
        <v>4766</v>
      </c>
      <c r="D212" s="54"/>
      <c r="E212" s="6"/>
      <c r="F212" s="19"/>
      <c r="G212" s="24">
        <v>2950</v>
      </c>
      <c r="H212" s="24">
        <v>0.08</v>
      </c>
      <c r="I212" s="31"/>
      <c r="J212" s="31"/>
      <c r="K212" s="35"/>
      <c r="L212" s="3"/>
      <c r="AI212" s="3"/>
      <c r="AV212" s="3"/>
      <c r="AX212" s="3"/>
      <c r="BB212" s="3"/>
    </row>
    <row r="213" spans="1:54" x14ac:dyDescent="0.25">
      <c r="B213" s="8"/>
      <c r="C213" s="60" t="s">
        <v>199</v>
      </c>
      <c r="D213" s="54"/>
      <c r="E213" s="6"/>
      <c r="F213" s="19"/>
      <c r="G213" s="24">
        <v>-29459.79</v>
      </c>
      <c r="H213" s="24">
        <v>-0.74999999999999989</v>
      </c>
      <c r="I213" s="31"/>
      <c r="J213" s="31"/>
      <c r="K213" s="35"/>
    </row>
    <row r="214" spans="1:54" x14ac:dyDescent="0.25">
      <c r="C214" s="58" t="s">
        <v>185</v>
      </c>
      <c r="D214" s="54"/>
      <c r="E214" s="6"/>
      <c r="F214" s="19"/>
      <c r="G214" s="25">
        <v>-26509.79</v>
      </c>
      <c r="H214" s="25">
        <v>-0.66999999999999993</v>
      </c>
      <c r="I214" s="31"/>
      <c r="J214" s="31"/>
      <c r="K214" s="35"/>
    </row>
    <row r="215" spans="1:54" x14ac:dyDescent="0.25">
      <c r="C215" s="57"/>
      <c r="D215" s="54"/>
      <c r="E215" s="6"/>
      <c r="F215" s="19"/>
      <c r="G215" s="24"/>
      <c r="H215" s="24"/>
      <c r="I215" s="31"/>
      <c r="J215" s="31"/>
      <c r="K215" s="35"/>
    </row>
    <row r="216" spans="1:54" x14ac:dyDescent="0.25">
      <c r="C216" s="61" t="s">
        <v>200</v>
      </c>
      <c r="D216" s="55"/>
      <c r="E216" s="5"/>
      <c r="F216" s="20"/>
      <c r="G216" s="26">
        <v>3848786.91</v>
      </c>
      <c r="H216" s="26">
        <v>100.00000000000001</v>
      </c>
      <c r="I216" s="32"/>
      <c r="J216" s="32"/>
      <c r="K216" s="36"/>
    </row>
    <row r="218" spans="1:54" s="50" customFormat="1" ht="15.75" x14ac:dyDescent="0.3">
      <c r="C218" s="50" t="s">
        <v>4454</v>
      </c>
      <c r="F218" s="51"/>
      <c r="G218" s="51"/>
      <c r="H218" s="51"/>
    </row>
    <row r="219" spans="1:54" s="42" customFormat="1" ht="27" x14ac:dyDescent="0.25">
      <c r="B219" s="43"/>
      <c r="C219" s="43" t="s">
        <v>4449</v>
      </c>
      <c r="D219" s="43" t="s">
        <v>4450</v>
      </c>
      <c r="E219" s="43" t="s">
        <v>4451</v>
      </c>
      <c r="F219" s="44" t="s">
        <v>34</v>
      </c>
      <c r="G219" s="45" t="s">
        <v>4452</v>
      </c>
      <c r="H219" s="44" t="s">
        <v>36</v>
      </c>
      <c r="I219" s="43" t="s">
        <v>39</v>
      </c>
    </row>
    <row r="220" spans="1:54" s="42" customFormat="1" ht="13.5" x14ac:dyDescent="0.25">
      <c r="B220" s="43"/>
      <c r="C220" s="43" t="s">
        <v>4448</v>
      </c>
      <c r="D220" s="43"/>
      <c r="E220" s="43"/>
      <c r="F220" s="44"/>
      <c r="G220" s="45"/>
      <c r="H220" s="44"/>
      <c r="I220" s="43"/>
    </row>
    <row r="221" spans="1:54" s="2" customFormat="1" ht="13.5" x14ac:dyDescent="0.25">
      <c r="B221" s="46">
        <v>2300153</v>
      </c>
      <c r="C221" s="46" t="s">
        <v>4824</v>
      </c>
      <c r="D221" s="46" t="s">
        <v>4447</v>
      </c>
      <c r="E221" s="46"/>
      <c r="F221" s="47">
        <v>258895</v>
      </c>
      <c r="G221" s="47">
        <v>58060.310490000003</v>
      </c>
      <c r="H221" s="47">
        <v>1.51</v>
      </c>
      <c r="I221" s="46"/>
    </row>
    <row r="222" spans="1:54" s="1" customFormat="1" ht="13.5" x14ac:dyDescent="0.25">
      <c r="B222" s="48"/>
      <c r="C222" s="48" t="s">
        <v>4457</v>
      </c>
      <c r="D222" s="48"/>
      <c r="E222" s="48"/>
      <c r="F222" s="49"/>
      <c r="G222" s="49"/>
      <c r="H222" s="49"/>
      <c r="I222" s="48"/>
    </row>
    <row r="223" spans="1:54" s="2" customFormat="1" ht="13.5" x14ac:dyDescent="0.25">
      <c r="B223" s="46">
        <v>2222350</v>
      </c>
      <c r="C223" s="46" t="s">
        <v>4466</v>
      </c>
      <c r="D223" s="46" t="s">
        <v>4456</v>
      </c>
      <c r="E223" s="46" t="s">
        <v>84</v>
      </c>
      <c r="F223" s="47">
        <v>-5140500</v>
      </c>
      <c r="G223" s="47">
        <v>-69360.766499999998</v>
      </c>
      <c r="H223" s="47">
        <v>-1.8</v>
      </c>
      <c r="I223" s="46"/>
    </row>
    <row r="224" spans="1:54" s="2" customFormat="1" ht="13.5" x14ac:dyDescent="0.25">
      <c r="B224" s="46">
        <v>2222384</v>
      </c>
      <c r="C224" s="46" t="s">
        <v>4463</v>
      </c>
      <c r="D224" s="46" t="s">
        <v>4456</v>
      </c>
      <c r="E224" s="46" t="s">
        <v>65</v>
      </c>
      <c r="F224" s="47">
        <v>-2186200</v>
      </c>
      <c r="G224" s="47">
        <v>-64901.719400000002</v>
      </c>
      <c r="H224" s="47">
        <v>-1.69</v>
      </c>
      <c r="I224" s="46"/>
    </row>
    <row r="225" spans="2:9" s="2" customFormat="1" ht="13.5" x14ac:dyDescent="0.25">
      <c r="B225" s="46">
        <v>2222500</v>
      </c>
      <c r="C225" s="46" t="s">
        <v>4461</v>
      </c>
      <c r="D225" s="46" t="s">
        <v>4456</v>
      </c>
      <c r="E225" s="46" t="s">
        <v>44</v>
      </c>
      <c r="F225" s="47">
        <v>-19667700</v>
      </c>
      <c r="G225" s="47">
        <v>-48943.071450000003</v>
      </c>
      <c r="H225" s="47">
        <v>-1.27</v>
      </c>
      <c r="I225" s="46"/>
    </row>
    <row r="226" spans="2:9" s="2" customFormat="1" ht="13.5" x14ac:dyDescent="0.25">
      <c r="B226" s="46">
        <v>2222353</v>
      </c>
      <c r="C226" s="46" t="s">
        <v>4488</v>
      </c>
      <c r="D226" s="46" t="s">
        <v>4456</v>
      </c>
      <c r="E226" s="46" t="s">
        <v>58</v>
      </c>
      <c r="F226" s="47">
        <v>-1254750</v>
      </c>
      <c r="G226" s="47">
        <v>-44104.462500000001</v>
      </c>
      <c r="H226" s="47">
        <v>-1.1499999999999999</v>
      </c>
      <c r="I226" s="46"/>
    </row>
    <row r="227" spans="2:9" s="2" customFormat="1" ht="13.5" x14ac:dyDescent="0.25">
      <c r="B227" s="46">
        <v>2222408</v>
      </c>
      <c r="C227" s="46" t="s">
        <v>4462</v>
      </c>
      <c r="D227" s="46" t="s">
        <v>4456</v>
      </c>
      <c r="E227" s="46" t="s">
        <v>254</v>
      </c>
      <c r="F227" s="47">
        <v>-2309450</v>
      </c>
      <c r="G227" s="47">
        <v>-41350.702250000002</v>
      </c>
      <c r="H227" s="47">
        <v>-1.07</v>
      </c>
      <c r="I227" s="46"/>
    </row>
    <row r="228" spans="2:9" s="2" customFormat="1" ht="13.5" x14ac:dyDescent="0.25">
      <c r="B228" s="46">
        <v>2222450</v>
      </c>
      <c r="C228" s="46" t="s">
        <v>4486</v>
      </c>
      <c r="D228" s="46" t="s">
        <v>4456</v>
      </c>
      <c r="E228" s="46" t="s">
        <v>91</v>
      </c>
      <c r="F228" s="47">
        <v>-1747750</v>
      </c>
      <c r="G228" s="47">
        <v>-37961.129999999997</v>
      </c>
      <c r="H228" s="47">
        <v>-0.99</v>
      </c>
      <c r="I228" s="46"/>
    </row>
    <row r="229" spans="2:9" s="2" customFormat="1" ht="13.5" x14ac:dyDescent="0.25">
      <c r="B229" s="46">
        <v>2222366</v>
      </c>
      <c r="C229" s="46" t="s">
        <v>4464</v>
      </c>
      <c r="D229" s="46" t="s">
        <v>4456</v>
      </c>
      <c r="E229" s="46" t="s">
        <v>44</v>
      </c>
      <c r="F229" s="47">
        <v>-10682000</v>
      </c>
      <c r="G229" s="47">
        <v>-37873.031000000003</v>
      </c>
      <c r="H229" s="47">
        <v>-0.98</v>
      </c>
      <c r="I229" s="46"/>
    </row>
    <row r="230" spans="2:9" s="2" customFormat="1" ht="13.5" x14ac:dyDescent="0.25">
      <c r="B230" s="46">
        <v>2222441</v>
      </c>
      <c r="C230" s="46" t="s">
        <v>4465</v>
      </c>
      <c r="D230" s="46" t="s">
        <v>4456</v>
      </c>
      <c r="E230" s="46" t="s">
        <v>44</v>
      </c>
      <c r="F230" s="47">
        <v>-3130500</v>
      </c>
      <c r="G230" s="47">
        <v>-30813.511500000001</v>
      </c>
      <c r="H230" s="47">
        <v>-0.8</v>
      </c>
      <c r="I230" s="46"/>
    </row>
    <row r="231" spans="2:9" s="2" customFormat="1" ht="13.5" x14ac:dyDescent="0.25">
      <c r="B231" s="46">
        <v>2222392</v>
      </c>
      <c r="C231" s="46" t="s">
        <v>4554</v>
      </c>
      <c r="D231" s="46" t="s">
        <v>4456</v>
      </c>
      <c r="E231" s="46" t="s">
        <v>84</v>
      </c>
      <c r="F231" s="47">
        <v>-20538375</v>
      </c>
      <c r="G231" s="47">
        <v>-27954.782212499998</v>
      </c>
      <c r="H231" s="47">
        <v>-0.73</v>
      </c>
      <c r="I231" s="46"/>
    </row>
    <row r="232" spans="2:9" s="2" customFormat="1" ht="13.5" x14ac:dyDescent="0.25">
      <c r="B232" s="46">
        <v>2222349</v>
      </c>
      <c r="C232" s="46" t="s">
        <v>4455</v>
      </c>
      <c r="D232" s="46" t="s">
        <v>4456</v>
      </c>
      <c r="E232" s="46" t="s">
        <v>44</v>
      </c>
      <c r="F232" s="47">
        <v>-3314850</v>
      </c>
      <c r="G232" s="47">
        <v>-24393.98115</v>
      </c>
      <c r="H232" s="47">
        <v>-0.63</v>
      </c>
      <c r="I232" s="46"/>
    </row>
    <row r="233" spans="2:9" s="2" customFormat="1" ht="13.5" x14ac:dyDescent="0.25">
      <c r="B233" s="46">
        <v>2222459</v>
      </c>
      <c r="C233" s="46" t="s">
        <v>4483</v>
      </c>
      <c r="D233" s="46" t="s">
        <v>4456</v>
      </c>
      <c r="E233" s="46" t="s">
        <v>146</v>
      </c>
      <c r="F233" s="47">
        <v>-4581225</v>
      </c>
      <c r="G233" s="47">
        <v>-23162.673599999998</v>
      </c>
      <c r="H233" s="47">
        <v>-0.6</v>
      </c>
      <c r="I233" s="46"/>
    </row>
    <row r="234" spans="2:9" s="2" customFormat="1" ht="13.5" x14ac:dyDescent="0.25">
      <c r="B234" s="46">
        <v>2222499</v>
      </c>
      <c r="C234" s="46" t="s">
        <v>4586</v>
      </c>
      <c r="D234" s="46" t="s">
        <v>4456</v>
      </c>
      <c r="E234" s="46" t="s">
        <v>109</v>
      </c>
      <c r="F234" s="47">
        <v>-479400</v>
      </c>
      <c r="G234" s="47">
        <v>-21684.700199999999</v>
      </c>
      <c r="H234" s="47">
        <v>-0.56000000000000005</v>
      </c>
      <c r="I234" s="46"/>
    </row>
    <row r="235" spans="2:9" s="2" customFormat="1" ht="13.5" x14ac:dyDescent="0.25">
      <c r="B235" s="46">
        <v>2222360</v>
      </c>
      <c r="C235" s="46" t="s">
        <v>4581</v>
      </c>
      <c r="D235" s="46" t="s">
        <v>4456</v>
      </c>
      <c r="E235" s="46" t="s">
        <v>84</v>
      </c>
      <c r="F235" s="47">
        <v>-7133700</v>
      </c>
      <c r="G235" s="47">
        <v>-20099.19975</v>
      </c>
      <c r="H235" s="47">
        <v>-0.52</v>
      </c>
      <c r="I235" s="46"/>
    </row>
    <row r="236" spans="2:9" s="2" customFormat="1" ht="13.5" x14ac:dyDescent="0.25">
      <c r="B236" s="46">
        <v>2222430</v>
      </c>
      <c r="C236" s="46" t="s">
        <v>4524</v>
      </c>
      <c r="D236" s="46" t="s">
        <v>4456</v>
      </c>
      <c r="E236" s="46" t="s">
        <v>91</v>
      </c>
      <c r="F236" s="47">
        <v>-411775</v>
      </c>
      <c r="G236" s="47">
        <v>-16318.231475000001</v>
      </c>
      <c r="H236" s="47">
        <v>-0.42</v>
      </c>
      <c r="I236" s="46"/>
    </row>
    <row r="237" spans="2:9" s="2" customFormat="1" ht="13.5" x14ac:dyDescent="0.25">
      <c r="B237" s="46">
        <v>2222351</v>
      </c>
      <c r="C237" s="46" t="s">
        <v>4501</v>
      </c>
      <c r="D237" s="46" t="s">
        <v>4456</v>
      </c>
      <c r="E237" s="46" t="s">
        <v>119</v>
      </c>
      <c r="F237" s="47">
        <v>-896700</v>
      </c>
      <c r="G237" s="47">
        <v>-15831.238499999999</v>
      </c>
      <c r="H237" s="47">
        <v>-0.41</v>
      </c>
      <c r="I237" s="46"/>
    </row>
    <row r="238" spans="2:9" s="2" customFormat="1" ht="13.5" x14ac:dyDescent="0.25">
      <c r="B238" s="46">
        <v>2222468</v>
      </c>
      <c r="C238" s="46" t="s">
        <v>4481</v>
      </c>
      <c r="D238" s="46" t="s">
        <v>4456</v>
      </c>
      <c r="E238" s="46" t="s">
        <v>243</v>
      </c>
      <c r="F238" s="47">
        <v>-3951250</v>
      </c>
      <c r="G238" s="47">
        <v>-15040.433125</v>
      </c>
      <c r="H238" s="47">
        <v>-0.39</v>
      </c>
      <c r="I238" s="46"/>
    </row>
    <row r="239" spans="2:9" s="2" customFormat="1" ht="13.5" x14ac:dyDescent="0.25">
      <c r="B239" s="46">
        <v>2222356</v>
      </c>
      <c r="C239" s="46" t="s">
        <v>4473</v>
      </c>
      <c r="D239" s="46" t="s">
        <v>4456</v>
      </c>
      <c r="E239" s="46" t="s">
        <v>65</v>
      </c>
      <c r="F239" s="47">
        <v>-116300</v>
      </c>
      <c r="G239" s="47">
        <v>-14356.072</v>
      </c>
      <c r="H239" s="47">
        <v>-0.37</v>
      </c>
      <c r="I239" s="46"/>
    </row>
    <row r="240" spans="2:9" s="2" customFormat="1" ht="13.5" x14ac:dyDescent="0.25">
      <c r="B240" s="46">
        <v>2222385</v>
      </c>
      <c r="C240" s="46" t="s">
        <v>4558</v>
      </c>
      <c r="D240" s="46" t="s">
        <v>4456</v>
      </c>
      <c r="E240" s="46" t="s">
        <v>243</v>
      </c>
      <c r="F240" s="47">
        <v>-4782300</v>
      </c>
      <c r="G240" s="47">
        <v>-14181.91065</v>
      </c>
      <c r="H240" s="47">
        <v>-0.37</v>
      </c>
      <c r="I240" s="46"/>
    </row>
    <row r="241" spans="2:9" s="2" customFormat="1" ht="13.5" x14ac:dyDescent="0.25">
      <c r="B241" s="46">
        <v>2222376</v>
      </c>
      <c r="C241" s="46" t="s">
        <v>4587</v>
      </c>
      <c r="D241" s="46" t="s">
        <v>4456</v>
      </c>
      <c r="E241" s="46" t="s">
        <v>135</v>
      </c>
      <c r="F241" s="47">
        <v>-611975</v>
      </c>
      <c r="G241" s="47">
        <v>-10475.176074999999</v>
      </c>
      <c r="H241" s="47">
        <v>-0.27</v>
      </c>
      <c r="I241" s="46"/>
    </row>
    <row r="242" spans="2:9" s="2" customFormat="1" ht="13.5" x14ac:dyDescent="0.25">
      <c r="B242" s="46">
        <v>2222449</v>
      </c>
      <c r="C242" s="46" t="s">
        <v>4494</v>
      </c>
      <c r="D242" s="46" t="s">
        <v>4456</v>
      </c>
      <c r="E242" s="46" t="s">
        <v>80</v>
      </c>
      <c r="F242" s="47">
        <v>-991200</v>
      </c>
      <c r="G242" s="47">
        <v>-8800.8647999999994</v>
      </c>
      <c r="H242" s="47">
        <v>-0.23</v>
      </c>
      <c r="I242" s="46"/>
    </row>
    <row r="243" spans="2:9" s="2" customFormat="1" ht="13.5" x14ac:dyDescent="0.25">
      <c r="B243" s="46">
        <v>2222462</v>
      </c>
      <c r="C243" s="46" t="s">
        <v>4588</v>
      </c>
      <c r="D243" s="46" t="s">
        <v>4456</v>
      </c>
      <c r="E243" s="46" t="s">
        <v>119</v>
      </c>
      <c r="F243" s="47">
        <v>-282200</v>
      </c>
      <c r="G243" s="47">
        <v>-6538.0096000000003</v>
      </c>
      <c r="H243" s="47">
        <v>-0.17</v>
      </c>
      <c r="I243" s="46"/>
    </row>
    <row r="244" spans="2:9" s="2" customFormat="1" ht="13.5" x14ac:dyDescent="0.25">
      <c r="B244" s="46">
        <v>2222681</v>
      </c>
      <c r="C244" s="46" t="s">
        <v>4589</v>
      </c>
      <c r="D244" s="46" t="s">
        <v>4456</v>
      </c>
      <c r="E244" s="46" t="s">
        <v>58</v>
      </c>
      <c r="F244" s="47">
        <v>-175000</v>
      </c>
      <c r="G244" s="47">
        <v>-6185.9</v>
      </c>
      <c r="H244" s="47">
        <v>-0.16</v>
      </c>
      <c r="I244" s="46"/>
    </row>
    <row r="245" spans="2:9" s="2" customFormat="1" ht="13.5" x14ac:dyDescent="0.25">
      <c r="B245" s="46">
        <v>2222465</v>
      </c>
      <c r="C245" s="46" t="s">
        <v>4487</v>
      </c>
      <c r="D245" s="46" t="s">
        <v>4456</v>
      </c>
      <c r="E245" s="46" t="s">
        <v>72</v>
      </c>
      <c r="F245" s="47">
        <v>-705375</v>
      </c>
      <c r="G245" s="47">
        <v>-6175.5581249999996</v>
      </c>
      <c r="H245" s="47">
        <v>-0.16</v>
      </c>
      <c r="I245" s="46"/>
    </row>
    <row r="246" spans="2:9" s="2" customFormat="1" ht="13.5" x14ac:dyDescent="0.25">
      <c r="B246" s="46">
        <v>2222432</v>
      </c>
      <c r="C246" s="46" t="s">
        <v>4498</v>
      </c>
      <c r="D246" s="46" t="s">
        <v>4456</v>
      </c>
      <c r="E246" s="46" t="s">
        <v>135</v>
      </c>
      <c r="F246" s="47">
        <v>-296625</v>
      </c>
      <c r="G246" s="47">
        <v>-5300.6887500000003</v>
      </c>
      <c r="H246" s="47">
        <v>-0.14000000000000001</v>
      </c>
      <c r="I246" s="46"/>
    </row>
    <row r="247" spans="2:9" s="2" customFormat="1" ht="13.5" x14ac:dyDescent="0.25">
      <c r="B247" s="46">
        <v>2222415</v>
      </c>
      <c r="C247" s="46" t="s">
        <v>4530</v>
      </c>
      <c r="D247" s="46" t="s">
        <v>4456</v>
      </c>
      <c r="E247" s="46" t="s">
        <v>123</v>
      </c>
      <c r="F247" s="47">
        <v>-427500</v>
      </c>
      <c r="G247" s="47">
        <v>-5049.2025000000003</v>
      </c>
      <c r="H247" s="47">
        <v>-0.13</v>
      </c>
      <c r="I247" s="46"/>
    </row>
    <row r="248" spans="2:9" s="2" customFormat="1" ht="13.5" x14ac:dyDescent="0.25">
      <c r="B248" s="46">
        <v>2222403</v>
      </c>
      <c r="C248" s="46" t="s">
        <v>4561</v>
      </c>
      <c r="D248" s="46" t="s">
        <v>4456</v>
      </c>
      <c r="E248" s="46" t="s">
        <v>84</v>
      </c>
      <c r="F248" s="47">
        <v>-1415475</v>
      </c>
      <c r="G248" s="47">
        <v>-4763.7811124999998</v>
      </c>
      <c r="H248" s="47">
        <v>-0.12</v>
      </c>
      <c r="I248" s="46"/>
    </row>
    <row r="249" spans="2:9" s="2" customFormat="1" ht="13.5" x14ac:dyDescent="0.25">
      <c r="B249" s="46">
        <v>2222502</v>
      </c>
      <c r="C249" s="46" t="s">
        <v>4517</v>
      </c>
      <c r="D249" s="46" t="s">
        <v>4456</v>
      </c>
      <c r="E249" s="46" t="s">
        <v>44</v>
      </c>
      <c r="F249" s="47">
        <v>-578900</v>
      </c>
      <c r="G249" s="47">
        <v>-4370.6949999999997</v>
      </c>
      <c r="H249" s="47">
        <v>-0.11</v>
      </c>
      <c r="I249" s="46"/>
    </row>
    <row r="250" spans="2:9" s="2" customFormat="1" ht="13.5" x14ac:dyDescent="0.25">
      <c r="B250" s="46">
        <v>2222525</v>
      </c>
      <c r="C250" s="46" t="s">
        <v>4590</v>
      </c>
      <c r="D250" s="46" t="s">
        <v>4456</v>
      </c>
      <c r="E250" s="46" t="s">
        <v>390</v>
      </c>
      <c r="F250" s="47">
        <v>-1354700</v>
      </c>
      <c r="G250" s="47">
        <v>-3310.8868000000002</v>
      </c>
      <c r="H250" s="47">
        <v>-0.09</v>
      </c>
      <c r="I250" s="46"/>
    </row>
    <row r="251" spans="2:9" s="2" customFormat="1" ht="13.5" x14ac:dyDescent="0.25">
      <c r="B251" s="46">
        <v>2222363</v>
      </c>
      <c r="C251" s="46" t="s">
        <v>4476</v>
      </c>
      <c r="D251" s="46" t="s">
        <v>4456</v>
      </c>
      <c r="E251" s="46" t="s">
        <v>326</v>
      </c>
      <c r="F251" s="47">
        <v>-487600</v>
      </c>
      <c r="G251" s="47">
        <v>-3205.4823999999999</v>
      </c>
      <c r="H251" s="47">
        <v>-0.08</v>
      </c>
      <c r="I251" s="46"/>
    </row>
    <row r="252" spans="2:9" s="2" customFormat="1" ht="13.5" x14ac:dyDescent="0.25">
      <c r="B252" s="46">
        <v>2222390</v>
      </c>
      <c r="C252" s="46" t="s">
        <v>4470</v>
      </c>
      <c r="D252" s="46" t="s">
        <v>4456</v>
      </c>
      <c r="E252" s="46" t="s">
        <v>207</v>
      </c>
      <c r="F252" s="47">
        <v>-182250</v>
      </c>
      <c r="G252" s="47">
        <v>-2050.6770000000001</v>
      </c>
      <c r="H252" s="47">
        <v>-0.05</v>
      </c>
      <c r="I252" s="46"/>
    </row>
    <row r="253" spans="2:9" s="2" customFormat="1" ht="13.5" x14ac:dyDescent="0.25">
      <c r="B253" s="46">
        <v>2222358</v>
      </c>
      <c r="C253" s="46" t="s">
        <v>4533</v>
      </c>
      <c r="D253" s="46" t="s">
        <v>4456</v>
      </c>
      <c r="E253" s="46" t="s">
        <v>51</v>
      </c>
      <c r="F253" s="47">
        <v>-76300</v>
      </c>
      <c r="G253" s="47">
        <v>-1801.9007999999999</v>
      </c>
      <c r="H253" s="47">
        <v>-0.05</v>
      </c>
      <c r="I253" s="46"/>
    </row>
    <row r="254" spans="2:9" s="2" customFormat="1" ht="13.5" x14ac:dyDescent="0.25">
      <c r="B254" s="46">
        <v>2222563</v>
      </c>
      <c r="C254" s="46" t="s">
        <v>4471</v>
      </c>
      <c r="D254" s="46" t="s">
        <v>4456</v>
      </c>
      <c r="E254" s="46" t="s">
        <v>150</v>
      </c>
      <c r="F254" s="47">
        <v>-586850</v>
      </c>
      <c r="G254" s="47">
        <v>-1347.6423400000001</v>
      </c>
      <c r="H254" s="47">
        <v>-0.04</v>
      </c>
      <c r="I254" s="46"/>
    </row>
    <row r="255" spans="2:9" s="2" customFormat="1" ht="13.5" x14ac:dyDescent="0.25">
      <c r="B255" s="46">
        <v>2222703</v>
      </c>
      <c r="C255" s="46" t="s">
        <v>4482</v>
      </c>
      <c r="D255" s="46" t="s">
        <v>4456</v>
      </c>
      <c r="E255" s="46" t="s">
        <v>80</v>
      </c>
      <c r="F255" s="47">
        <v>-140000</v>
      </c>
      <c r="G255" s="47">
        <v>-1249.22</v>
      </c>
      <c r="H255" s="47">
        <v>-0.03</v>
      </c>
      <c r="I255" s="46"/>
    </row>
    <row r="256" spans="2:9" s="2" customFormat="1" ht="13.5" x14ac:dyDescent="0.25">
      <c r="B256" s="46">
        <v>2222529</v>
      </c>
      <c r="C256" s="46" t="s">
        <v>4480</v>
      </c>
      <c r="D256" s="46" t="s">
        <v>4456</v>
      </c>
      <c r="E256" s="46" t="s">
        <v>44</v>
      </c>
      <c r="F256" s="47">
        <v>-96250</v>
      </c>
      <c r="G256" s="47">
        <v>-1123.71875</v>
      </c>
      <c r="H256" s="47">
        <v>-0.03</v>
      </c>
      <c r="I256" s="46"/>
    </row>
    <row r="257" spans="2:9" s="2" customFormat="1" ht="13.5" x14ac:dyDescent="0.25">
      <c r="B257" s="46">
        <v>2222503</v>
      </c>
      <c r="C257" s="46" t="s">
        <v>4592</v>
      </c>
      <c r="D257" s="46" t="s">
        <v>4456</v>
      </c>
      <c r="E257" s="46" t="s">
        <v>207</v>
      </c>
      <c r="F257" s="47">
        <v>-75625</v>
      </c>
      <c r="G257" s="47">
        <v>-843.21875</v>
      </c>
      <c r="H257" s="47">
        <v>-0.02</v>
      </c>
      <c r="I257" s="46"/>
    </row>
    <row r="258" spans="2:9" s="2" customFormat="1" ht="13.5" x14ac:dyDescent="0.25">
      <c r="B258" s="46">
        <v>2222478</v>
      </c>
      <c r="C258" s="46" t="s">
        <v>4512</v>
      </c>
      <c r="D258" s="46" t="s">
        <v>4456</v>
      </c>
      <c r="E258" s="46" t="s">
        <v>427</v>
      </c>
      <c r="F258" s="47">
        <v>-290250</v>
      </c>
      <c r="G258" s="47">
        <v>-826.48687500000005</v>
      </c>
      <c r="H258" s="47">
        <v>-0.02</v>
      </c>
      <c r="I258" s="46"/>
    </row>
    <row r="259" spans="2:9" s="2" customFormat="1" ht="13.5" x14ac:dyDescent="0.25">
      <c r="B259" s="46">
        <v>2222488</v>
      </c>
      <c r="C259" s="46" t="s">
        <v>4510</v>
      </c>
      <c r="D259" s="46" t="s">
        <v>4456</v>
      </c>
      <c r="E259" s="46" t="s">
        <v>135</v>
      </c>
      <c r="F259" s="47">
        <v>-110000</v>
      </c>
      <c r="G259" s="47">
        <v>-652.29999999999995</v>
      </c>
      <c r="H259" s="47">
        <v>-0.02</v>
      </c>
      <c r="I259" s="46"/>
    </row>
    <row r="260" spans="2:9" s="2" customFormat="1" ht="13.5" x14ac:dyDescent="0.25">
      <c r="B260" s="46">
        <v>2222662</v>
      </c>
      <c r="C260" s="46" t="s">
        <v>4593</v>
      </c>
      <c r="D260" s="46" t="s">
        <v>4456</v>
      </c>
      <c r="E260" s="46" t="s">
        <v>44</v>
      </c>
      <c r="F260" s="47">
        <v>-84150</v>
      </c>
      <c r="G260" s="47">
        <v>-620.69039999999995</v>
      </c>
      <c r="H260" s="47">
        <v>-0.02</v>
      </c>
      <c r="I260" s="46"/>
    </row>
    <row r="261" spans="2:9" s="2" customFormat="1" ht="13.5" x14ac:dyDescent="0.25">
      <c r="B261" s="46">
        <v>2222484</v>
      </c>
      <c r="C261" s="46" t="s">
        <v>4591</v>
      </c>
      <c r="D261" s="46" t="s">
        <v>4456</v>
      </c>
      <c r="E261" s="46" t="s">
        <v>580</v>
      </c>
      <c r="F261" s="47">
        <v>-153900</v>
      </c>
      <c r="G261" s="47">
        <v>-619.60140000000001</v>
      </c>
      <c r="H261" s="47">
        <v>-0.02</v>
      </c>
      <c r="I261" s="46"/>
    </row>
    <row r="262" spans="2:9" s="2" customFormat="1" ht="13.5" x14ac:dyDescent="0.25">
      <c r="B262" s="46">
        <v>2222354</v>
      </c>
      <c r="C262" s="46" t="s">
        <v>4511</v>
      </c>
      <c r="D262" s="46" t="s">
        <v>4456</v>
      </c>
      <c r="E262" s="46" t="s">
        <v>271</v>
      </c>
      <c r="F262" s="47">
        <v>-209600</v>
      </c>
      <c r="G262" s="47">
        <v>-606.05840000000001</v>
      </c>
      <c r="H262" s="47">
        <v>-0.02</v>
      </c>
      <c r="I262" s="46"/>
    </row>
    <row r="263" spans="2:9" s="2" customFormat="1" ht="13.5" x14ac:dyDescent="0.25">
      <c r="B263" s="46">
        <v>2222388</v>
      </c>
      <c r="C263" s="46" t="s">
        <v>4532</v>
      </c>
      <c r="D263" s="46" t="s">
        <v>4456</v>
      </c>
      <c r="E263" s="46" t="s">
        <v>76</v>
      </c>
      <c r="F263" s="47">
        <v>-4650</v>
      </c>
      <c r="G263" s="47">
        <v>-500.89800000000002</v>
      </c>
      <c r="H263" s="47">
        <v>-0.01</v>
      </c>
      <c r="I263" s="46"/>
    </row>
    <row r="264" spans="2:9" s="2" customFormat="1" ht="13.5" x14ac:dyDescent="0.25">
      <c r="B264" s="46">
        <v>2222436</v>
      </c>
      <c r="C264" s="46" t="s">
        <v>4548</v>
      </c>
      <c r="D264" s="46" t="s">
        <v>4456</v>
      </c>
      <c r="E264" s="46" t="s">
        <v>119</v>
      </c>
      <c r="F264" s="47">
        <v>-28600</v>
      </c>
      <c r="G264" s="47">
        <v>-373.63040000000001</v>
      </c>
      <c r="H264" s="47">
        <v>-0.01</v>
      </c>
      <c r="I264" s="46"/>
    </row>
    <row r="265" spans="2:9" s="2" customFormat="1" ht="13.5" x14ac:dyDescent="0.25">
      <c r="B265" s="46">
        <v>2222544</v>
      </c>
      <c r="C265" s="46" t="s">
        <v>4515</v>
      </c>
      <c r="D265" s="46" t="s">
        <v>4456</v>
      </c>
      <c r="E265" s="46" t="s">
        <v>955</v>
      </c>
      <c r="F265" s="47">
        <v>-34075</v>
      </c>
      <c r="G265" s="47">
        <v>-327.90372500000001</v>
      </c>
      <c r="H265" s="47">
        <v>-0.01</v>
      </c>
      <c r="I265" s="46"/>
    </row>
    <row r="266" spans="2:9" s="2" customFormat="1" ht="13.5" x14ac:dyDescent="0.25">
      <c r="B266" s="46">
        <v>2222481</v>
      </c>
      <c r="C266" s="46" t="s">
        <v>4475</v>
      </c>
      <c r="D266" s="46" t="s">
        <v>4456</v>
      </c>
      <c r="E266" s="46" t="s">
        <v>254</v>
      </c>
      <c r="F266" s="47">
        <v>-68000</v>
      </c>
      <c r="G266" s="47">
        <v>-285.12400000000002</v>
      </c>
      <c r="H266" s="47">
        <v>-0.01</v>
      </c>
      <c r="I266" s="46"/>
    </row>
    <row r="267" spans="2:9" s="2" customFormat="1" ht="13.5" x14ac:dyDescent="0.25">
      <c r="B267" s="46">
        <v>2222507</v>
      </c>
      <c r="C267" s="46" t="s">
        <v>4594</v>
      </c>
      <c r="D267" s="46" t="s">
        <v>4456</v>
      </c>
      <c r="E267" s="46" t="s">
        <v>533</v>
      </c>
      <c r="F267" s="47">
        <v>-24750</v>
      </c>
      <c r="G267" s="47">
        <v>-252.45</v>
      </c>
      <c r="H267" s="47">
        <v>-0.01</v>
      </c>
      <c r="I267" s="46"/>
    </row>
    <row r="268" spans="2:9" s="2" customFormat="1" ht="13.5" x14ac:dyDescent="0.25">
      <c r="B268" s="46">
        <v>2222506</v>
      </c>
      <c r="C268" s="46" t="s">
        <v>4544</v>
      </c>
      <c r="D268" s="46" t="s">
        <v>4456</v>
      </c>
      <c r="E268" s="46" t="s">
        <v>533</v>
      </c>
      <c r="F268" s="47">
        <v>-31200</v>
      </c>
      <c r="G268" s="47">
        <v>-230.77080000000001</v>
      </c>
      <c r="H268" s="47">
        <v>-0.01</v>
      </c>
      <c r="I268" s="46"/>
    </row>
    <row r="269" spans="2:9" s="2" customFormat="1" ht="13.5" x14ac:dyDescent="0.25">
      <c r="B269" s="46">
        <v>2222414</v>
      </c>
      <c r="C269" s="46" t="s">
        <v>4507</v>
      </c>
      <c r="D269" s="46" t="s">
        <v>4456</v>
      </c>
      <c r="E269" s="46" t="s">
        <v>258</v>
      </c>
      <c r="F269" s="47">
        <v>-18800</v>
      </c>
      <c r="G269" s="47">
        <v>-229.71719999999999</v>
      </c>
      <c r="H269" s="47">
        <v>-0.01</v>
      </c>
      <c r="I269" s="46"/>
    </row>
    <row r="270" spans="2:9" s="2" customFormat="1" ht="13.5" x14ac:dyDescent="0.25">
      <c r="B270" s="46">
        <v>2222485</v>
      </c>
      <c r="C270" s="46" t="s">
        <v>4595</v>
      </c>
      <c r="D270" s="46" t="s">
        <v>4456</v>
      </c>
      <c r="E270" s="46" t="s">
        <v>51</v>
      </c>
      <c r="F270" s="47">
        <v>-19125</v>
      </c>
      <c r="G270" s="47">
        <v>-213.91312500000001</v>
      </c>
      <c r="H270" s="47">
        <v>-0.01</v>
      </c>
      <c r="I270" s="46"/>
    </row>
    <row r="271" spans="2:9" s="2" customFormat="1" ht="13.5" x14ac:dyDescent="0.25">
      <c r="B271" s="46">
        <v>2222411</v>
      </c>
      <c r="C271" s="46" t="s">
        <v>4514</v>
      </c>
      <c r="D271" s="46" t="s">
        <v>4456</v>
      </c>
      <c r="E271" s="46" t="s">
        <v>72</v>
      </c>
      <c r="F271" s="47">
        <v>-11500</v>
      </c>
      <c r="G271" s="47">
        <v>-188.26650000000001</v>
      </c>
      <c r="H271" s="47" t="s">
        <v>4767</v>
      </c>
      <c r="I271" s="46"/>
    </row>
    <row r="272" spans="2:9" s="2" customFormat="1" ht="13.5" x14ac:dyDescent="0.25">
      <c r="B272" s="46">
        <v>2222429</v>
      </c>
      <c r="C272" s="46" t="s">
        <v>4521</v>
      </c>
      <c r="D272" s="46" t="s">
        <v>4456</v>
      </c>
      <c r="E272" s="46" t="s">
        <v>184</v>
      </c>
      <c r="F272" s="47">
        <v>-43750</v>
      </c>
      <c r="G272" s="47">
        <v>-180.66562500000001</v>
      </c>
      <c r="H272" s="47" t="s">
        <v>4767</v>
      </c>
      <c r="I272" s="46"/>
    </row>
    <row r="273" spans="2:11" s="2" customFormat="1" ht="13.5" x14ac:dyDescent="0.25">
      <c r="B273" s="46">
        <v>2222377</v>
      </c>
      <c r="C273" s="46" t="s">
        <v>4516</v>
      </c>
      <c r="D273" s="46" t="s">
        <v>4456</v>
      </c>
      <c r="E273" s="46" t="s">
        <v>1076</v>
      </c>
      <c r="F273" s="47">
        <v>-162000</v>
      </c>
      <c r="G273" s="47">
        <v>-123.9786</v>
      </c>
      <c r="H273" s="47" t="s">
        <v>4767</v>
      </c>
      <c r="I273" s="46"/>
    </row>
    <row r="274" spans="2:11" s="2" customFormat="1" ht="13.5" x14ac:dyDescent="0.25">
      <c r="B274" s="46">
        <v>2222580</v>
      </c>
      <c r="C274" s="46" t="s">
        <v>4598</v>
      </c>
      <c r="D274" s="46" t="s">
        <v>4456</v>
      </c>
      <c r="E274" s="46" t="s">
        <v>72</v>
      </c>
      <c r="F274" s="47">
        <v>-14950</v>
      </c>
      <c r="G274" s="47">
        <v>-113.06685</v>
      </c>
      <c r="H274" s="47" t="s">
        <v>4767</v>
      </c>
      <c r="I274" s="46"/>
    </row>
    <row r="275" spans="2:11" s="2" customFormat="1" ht="13.5" x14ac:dyDescent="0.25">
      <c r="B275" s="46">
        <v>2222559</v>
      </c>
      <c r="C275" s="46" t="s">
        <v>4597</v>
      </c>
      <c r="D275" s="46" t="s">
        <v>4456</v>
      </c>
      <c r="E275" s="46" t="s">
        <v>209</v>
      </c>
      <c r="F275" s="47">
        <v>-14525</v>
      </c>
      <c r="G275" s="47">
        <v>-60.692712499999999</v>
      </c>
      <c r="H275" s="47" t="s">
        <v>4767</v>
      </c>
      <c r="I275" s="46"/>
    </row>
    <row r="276" spans="2:11" s="2" customFormat="1" ht="13.5" x14ac:dyDescent="0.25">
      <c r="B276" s="46">
        <v>2222361</v>
      </c>
      <c r="C276" s="46" t="s">
        <v>4534</v>
      </c>
      <c r="D276" s="46" t="s">
        <v>4456</v>
      </c>
      <c r="E276" s="46" t="s">
        <v>72</v>
      </c>
      <c r="F276" s="47">
        <v>-6000</v>
      </c>
      <c r="G276" s="47">
        <v>-29.873999999999999</v>
      </c>
      <c r="H276" s="47" t="s">
        <v>4767</v>
      </c>
      <c r="I276" s="46"/>
    </row>
    <row r="277" spans="2:11" s="2" customFormat="1" ht="13.5" x14ac:dyDescent="0.25">
      <c r="B277" s="46">
        <v>2222578</v>
      </c>
      <c r="C277" s="46" t="s">
        <v>4596</v>
      </c>
      <c r="D277" s="46" t="s">
        <v>4456</v>
      </c>
      <c r="E277" s="46" t="s">
        <v>243</v>
      </c>
      <c r="F277" s="47">
        <v>-850</v>
      </c>
      <c r="G277" s="47">
        <v>-11.151149999999999</v>
      </c>
      <c r="H277" s="47" t="s">
        <v>4767</v>
      </c>
      <c r="I277" s="46"/>
    </row>
    <row r="278" spans="2:11" s="2" customFormat="1" ht="13.5" x14ac:dyDescent="0.25">
      <c r="B278" s="46">
        <v>2222416</v>
      </c>
      <c r="C278" s="46" t="s">
        <v>4575</v>
      </c>
      <c r="D278" s="46" t="s">
        <v>4456</v>
      </c>
      <c r="E278" s="46" t="s">
        <v>150</v>
      </c>
      <c r="F278" s="47">
        <v>-1125</v>
      </c>
      <c r="G278" s="47">
        <v>-10.58175</v>
      </c>
      <c r="H278" s="47" t="s">
        <v>4767</v>
      </c>
      <c r="I278" s="46"/>
    </row>
    <row r="279" spans="2:11" s="2" customFormat="1" ht="13.5" x14ac:dyDescent="0.25">
      <c r="B279" s="46">
        <v>2222479</v>
      </c>
      <c r="C279" s="46" t="s">
        <v>4526</v>
      </c>
      <c r="D279" s="46" t="s">
        <v>4456</v>
      </c>
      <c r="E279" s="46" t="s">
        <v>139</v>
      </c>
      <c r="F279" s="47">
        <v>-1000</v>
      </c>
      <c r="G279" s="47">
        <v>-5.7385000000000002</v>
      </c>
      <c r="H279" s="47" t="s">
        <v>4767</v>
      </c>
      <c r="I279" s="46"/>
    </row>
    <row r="280" spans="2:11" s="1" customFormat="1" ht="13.5" x14ac:dyDescent="0.25">
      <c r="B280" s="48"/>
      <c r="C280" s="48" t="s">
        <v>4453</v>
      </c>
      <c r="D280" s="48"/>
      <c r="E280" s="48"/>
      <c r="F280" s="49"/>
      <c r="G280" s="49">
        <v>-589327.48958749976</v>
      </c>
      <c r="H280" s="49">
        <v>-15.299999999999997</v>
      </c>
      <c r="I280" s="48"/>
    </row>
    <row r="282" spans="2:11" x14ac:dyDescent="0.25">
      <c r="C282" s="1" t="s">
        <v>201</v>
      </c>
    </row>
    <row r="283" spans="2:11" x14ac:dyDescent="0.25">
      <c r="C283" s="37" t="s">
        <v>202</v>
      </c>
      <c r="D283" s="37"/>
      <c r="E283" s="37"/>
      <c r="F283" s="37"/>
      <c r="G283" s="37"/>
      <c r="H283" s="37"/>
      <c r="I283" s="37"/>
      <c r="J283" s="37"/>
      <c r="K283" s="37"/>
    </row>
    <row r="284" spans="2:11" x14ac:dyDescent="0.25">
      <c r="C284" s="2" t="s">
        <v>203</v>
      </c>
    </row>
    <row r="285" spans="2:11" x14ac:dyDescent="0.25">
      <c r="C285" s="2" t="s">
        <v>204</v>
      </c>
    </row>
    <row r="286" spans="2:11" ht="30" customHeight="1" x14ac:dyDescent="0.25">
      <c r="C286" s="91" t="s">
        <v>205</v>
      </c>
      <c r="D286" s="92"/>
      <c r="E286" s="92"/>
      <c r="F286" s="92"/>
      <c r="G286" s="92"/>
      <c r="H286" s="92"/>
      <c r="I286" s="92"/>
      <c r="J286" s="92"/>
      <c r="K286" s="92"/>
    </row>
    <row r="287" spans="2:11" x14ac:dyDescent="0.25">
      <c r="C287" s="2" t="s">
        <v>206</v>
      </c>
    </row>
    <row r="289" spans="3:5" x14ac:dyDescent="0.25">
      <c r="C289" s="1" t="s">
        <v>4909</v>
      </c>
      <c r="E289" s="88" t="s">
        <v>4910</v>
      </c>
    </row>
    <row r="290" spans="3:5" x14ac:dyDescent="0.25">
      <c r="E290" s="2" t="s">
        <v>4958</v>
      </c>
    </row>
  </sheetData>
  <mergeCells count="1">
    <mergeCell ref="C286:K286"/>
  </mergeCells>
  <hyperlinks>
    <hyperlink ref="J2" location="'Index'!A1" display="'Index'!A1" xr:uid="{2CE08B32-4BDE-4925-B20E-418136374A4A}"/>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64C7B-E96E-4D7C-ABF4-E1AB6DC1EE16}">
  <sheetPr codeName="Sheet1"/>
  <dimension ref="A1:IV87"/>
  <sheetViews>
    <sheetView showGridLines="0" zoomScale="90" zoomScaleNormal="90" workbookViewId="0">
      <pane ySplit="6" topLeftCell="A67"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3121</v>
      </c>
      <c r="J2" s="38" t="s">
        <v>4443</v>
      </c>
    </row>
    <row r="3" spans="1:54" ht="16.5" x14ac:dyDescent="0.3">
      <c r="C3" s="1" t="s">
        <v>28</v>
      </c>
      <c r="D3" s="21" t="s">
        <v>3122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3123</v>
      </c>
      <c r="C26" s="60" t="s">
        <v>3124</v>
      </c>
      <c r="D26" s="54" t="s">
        <v>3125</v>
      </c>
      <c r="E26" s="6" t="s">
        <v>196</v>
      </c>
      <c r="F26" s="19">
        <v>20000000</v>
      </c>
      <c r="G26" s="24">
        <v>20108.7</v>
      </c>
      <c r="H26" s="24">
        <v>48.43</v>
      </c>
      <c r="I26" s="31">
        <v>5.835</v>
      </c>
      <c r="J26" s="31"/>
      <c r="K26" s="35"/>
    </row>
    <row r="27" spans="1:11" x14ac:dyDescent="0.25">
      <c r="B27" s="8" t="s">
        <v>1609</v>
      </c>
      <c r="C27" s="60" t="s">
        <v>1610</v>
      </c>
      <c r="D27" s="54" t="s">
        <v>1611</v>
      </c>
      <c r="E27" s="6" t="s">
        <v>196</v>
      </c>
      <c r="F27" s="19">
        <v>2500000</v>
      </c>
      <c r="G27" s="24">
        <v>2514.1</v>
      </c>
      <c r="H27" s="24">
        <v>6.05</v>
      </c>
      <c r="I27" s="31">
        <v>5.9154499999999999</v>
      </c>
      <c r="J27" s="31"/>
      <c r="K27" s="35"/>
    </row>
    <row r="28" spans="1:11" x14ac:dyDescent="0.25">
      <c r="B28" s="8" t="s">
        <v>1606</v>
      </c>
      <c r="C28" s="60" t="s">
        <v>1607</v>
      </c>
      <c r="D28" s="54" t="s">
        <v>1608</v>
      </c>
      <c r="E28" s="6" t="s">
        <v>196</v>
      </c>
      <c r="F28" s="19">
        <v>2500000</v>
      </c>
      <c r="G28" s="24">
        <v>2512.73</v>
      </c>
      <c r="H28" s="24">
        <v>6.05</v>
      </c>
      <c r="I28" s="31">
        <v>5.7651000000000003</v>
      </c>
      <c r="J28" s="31"/>
      <c r="K28" s="35"/>
    </row>
    <row r="29" spans="1:11" x14ac:dyDescent="0.25">
      <c r="B29" s="8" t="s">
        <v>3126</v>
      </c>
      <c r="C29" s="60" t="s">
        <v>3127</v>
      </c>
      <c r="D29" s="54" t="s">
        <v>3128</v>
      </c>
      <c r="E29" s="6" t="s">
        <v>196</v>
      </c>
      <c r="F29" s="19">
        <v>1507600</v>
      </c>
      <c r="G29" s="24">
        <v>1509.28</v>
      </c>
      <c r="H29" s="24">
        <v>3.63</v>
      </c>
      <c r="I29" s="31">
        <v>5.8649500000000003</v>
      </c>
      <c r="J29" s="31"/>
      <c r="K29" s="35"/>
    </row>
    <row r="30" spans="1:11" x14ac:dyDescent="0.25">
      <c r="B30" s="8" t="s">
        <v>3129</v>
      </c>
      <c r="C30" s="60" t="s">
        <v>3130</v>
      </c>
      <c r="D30" s="54" t="s">
        <v>3131</v>
      </c>
      <c r="E30" s="6" t="s">
        <v>196</v>
      </c>
      <c r="F30" s="19">
        <v>1500000</v>
      </c>
      <c r="G30" s="24">
        <v>1506.68</v>
      </c>
      <c r="H30" s="24">
        <v>3.63</v>
      </c>
      <c r="I30" s="31">
        <v>5.7443499999999998</v>
      </c>
      <c r="J30" s="31"/>
      <c r="K30" s="35"/>
    </row>
    <row r="31" spans="1:11" x14ac:dyDescent="0.25">
      <c r="B31" s="8" t="s">
        <v>3099</v>
      </c>
      <c r="C31" s="60" t="s">
        <v>3100</v>
      </c>
      <c r="D31" s="54" t="s">
        <v>3101</v>
      </c>
      <c r="E31" s="6" t="s">
        <v>196</v>
      </c>
      <c r="F31" s="19">
        <v>800000</v>
      </c>
      <c r="G31" s="24">
        <v>804.35</v>
      </c>
      <c r="H31" s="24">
        <v>1.94</v>
      </c>
      <c r="I31" s="31">
        <v>5.8049499999999998</v>
      </c>
      <c r="J31" s="31"/>
      <c r="K31" s="35"/>
    </row>
    <row r="32" spans="1:11" x14ac:dyDescent="0.25">
      <c r="B32" s="8" t="s">
        <v>3132</v>
      </c>
      <c r="C32" s="60" t="s">
        <v>1616</v>
      </c>
      <c r="D32" s="54" t="s">
        <v>3133</v>
      </c>
      <c r="E32" s="6" t="s">
        <v>196</v>
      </c>
      <c r="F32" s="19">
        <v>700000</v>
      </c>
      <c r="G32" s="24">
        <v>702.44</v>
      </c>
      <c r="H32" s="24">
        <v>1.69</v>
      </c>
      <c r="I32" s="31">
        <v>5.5998000000000001</v>
      </c>
      <c r="J32" s="31"/>
      <c r="K32" s="35"/>
    </row>
    <row r="33" spans="1:11" x14ac:dyDescent="0.25">
      <c r="B33" s="8" t="s">
        <v>3134</v>
      </c>
      <c r="C33" s="60" t="s">
        <v>3135</v>
      </c>
      <c r="D33" s="54" t="s">
        <v>3136</v>
      </c>
      <c r="E33" s="6" t="s">
        <v>196</v>
      </c>
      <c r="F33" s="19">
        <v>500000</v>
      </c>
      <c r="G33" s="24">
        <v>502.66</v>
      </c>
      <c r="H33" s="24">
        <v>1.21</v>
      </c>
      <c r="I33" s="31">
        <v>5.8632999999999997</v>
      </c>
      <c r="J33" s="31"/>
      <c r="K33" s="35"/>
    </row>
    <row r="34" spans="1:11" x14ac:dyDescent="0.25">
      <c r="B34" s="8" t="s">
        <v>3084</v>
      </c>
      <c r="C34" s="60" t="s">
        <v>1604</v>
      </c>
      <c r="D34" s="54" t="s">
        <v>3085</v>
      </c>
      <c r="E34" s="6" t="s">
        <v>196</v>
      </c>
      <c r="F34" s="19">
        <v>400000</v>
      </c>
      <c r="G34" s="24">
        <v>401.4</v>
      </c>
      <c r="H34" s="24">
        <v>0.97</v>
      </c>
      <c r="I34" s="31">
        <v>5.5497500000000004</v>
      </c>
      <c r="J34" s="31"/>
      <c r="K34" s="35"/>
    </row>
    <row r="35" spans="1:11" x14ac:dyDescent="0.25">
      <c r="C35" s="58" t="s">
        <v>185</v>
      </c>
      <c r="D35" s="54"/>
      <c r="E35" s="6"/>
      <c r="F35" s="19"/>
      <c r="G35" s="25">
        <v>30562.34</v>
      </c>
      <c r="H35" s="25">
        <v>73.599999999999994</v>
      </c>
      <c r="I35" s="31"/>
      <c r="J35" s="31"/>
      <c r="K35" s="35"/>
    </row>
    <row r="36" spans="1:11" x14ac:dyDescent="0.25">
      <c r="C36" s="57"/>
      <c r="D36" s="54"/>
      <c r="E36" s="6"/>
      <c r="F36" s="19"/>
      <c r="G36" s="24"/>
      <c r="H36" s="24"/>
      <c r="I36" s="31"/>
      <c r="J36" s="31"/>
      <c r="K36" s="35"/>
    </row>
    <row r="37" spans="1:11" x14ac:dyDescent="0.25">
      <c r="C37" s="58" t="s">
        <v>11</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13</v>
      </c>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3056</v>
      </c>
      <c r="C47" s="60" t="s">
        <v>3057</v>
      </c>
      <c r="D47" s="54" t="s">
        <v>3058</v>
      </c>
      <c r="E47" s="6" t="s">
        <v>196</v>
      </c>
      <c r="F47" s="19">
        <v>2010000</v>
      </c>
      <c r="G47" s="24">
        <v>1985.68</v>
      </c>
      <c r="H47" s="24">
        <v>4.78</v>
      </c>
      <c r="I47" s="31">
        <v>5.6595000000000004</v>
      </c>
      <c r="J47" s="31"/>
      <c r="K47" s="35"/>
    </row>
    <row r="48" spans="1:11" x14ac:dyDescent="0.25">
      <c r="B48" s="8" t="s">
        <v>3050</v>
      </c>
      <c r="C48" s="60" t="s">
        <v>3051</v>
      </c>
      <c r="D48" s="54" t="s">
        <v>3052</v>
      </c>
      <c r="E48" s="6" t="s">
        <v>196</v>
      </c>
      <c r="F48" s="19">
        <v>1980000</v>
      </c>
      <c r="G48" s="24">
        <v>1975.36</v>
      </c>
      <c r="H48" s="24">
        <v>4.76</v>
      </c>
      <c r="I48" s="31">
        <v>6.1257999999999999</v>
      </c>
      <c r="J48" s="31"/>
      <c r="K48" s="35"/>
    </row>
    <row r="49" spans="1:11" x14ac:dyDescent="0.25">
      <c r="B49" s="8" t="s">
        <v>3025</v>
      </c>
      <c r="C49" s="60" t="s">
        <v>3026</v>
      </c>
      <c r="D49" s="54" t="s">
        <v>3027</v>
      </c>
      <c r="E49" s="6" t="s">
        <v>196</v>
      </c>
      <c r="F49" s="19">
        <v>1334000</v>
      </c>
      <c r="G49" s="24">
        <v>1329.47</v>
      </c>
      <c r="H49" s="24">
        <v>3.2</v>
      </c>
      <c r="I49" s="31">
        <v>5.9226000000000001</v>
      </c>
      <c r="J49" s="31"/>
      <c r="K49" s="35"/>
    </row>
    <row r="50" spans="1:11" x14ac:dyDescent="0.25">
      <c r="B50" s="8" t="s">
        <v>3053</v>
      </c>
      <c r="C50" s="60" t="s">
        <v>3054</v>
      </c>
      <c r="D50" s="54" t="s">
        <v>3055</v>
      </c>
      <c r="E50" s="6" t="s">
        <v>196</v>
      </c>
      <c r="F50" s="19">
        <v>1260000</v>
      </c>
      <c r="G50" s="24">
        <v>1245.3399999999999</v>
      </c>
      <c r="H50" s="24">
        <v>3</v>
      </c>
      <c r="I50" s="31">
        <v>5.6539000000000001</v>
      </c>
      <c r="J50" s="31"/>
      <c r="K50" s="35"/>
    </row>
    <row r="51" spans="1:11" x14ac:dyDescent="0.25">
      <c r="B51" s="8" t="s">
        <v>1750</v>
      </c>
      <c r="C51" s="60" t="s">
        <v>1751</v>
      </c>
      <c r="D51" s="54" t="s">
        <v>1752</v>
      </c>
      <c r="E51" s="6" t="s">
        <v>196</v>
      </c>
      <c r="F51" s="19">
        <v>891500</v>
      </c>
      <c r="G51" s="24">
        <v>881.68</v>
      </c>
      <c r="H51" s="24">
        <v>2.12</v>
      </c>
      <c r="I51" s="31">
        <v>5.6463999999999999</v>
      </c>
      <c r="J51" s="31"/>
      <c r="K51" s="35"/>
    </row>
    <row r="52" spans="1:11" x14ac:dyDescent="0.25">
      <c r="B52" s="8" t="s">
        <v>3062</v>
      </c>
      <c r="C52" s="60" t="s">
        <v>3063</v>
      </c>
      <c r="D52" s="54" t="s">
        <v>3064</v>
      </c>
      <c r="E52" s="6" t="s">
        <v>196</v>
      </c>
      <c r="F52" s="19">
        <v>807500</v>
      </c>
      <c r="G52" s="24">
        <v>797.98</v>
      </c>
      <c r="H52" s="24">
        <v>1.92</v>
      </c>
      <c r="I52" s="31">
        <v>5.6557500000000003</v>
      </c>
      <c r="J52" s="31"/>
      <c r="K52" s="35"/>
    </row>
    <row r="53" spans="1:11" x14ac:dyDescent="0.25">
      <c r="B53" s="8" t="s">
        <v>3047</v>
      </c>
      <c r="C53" s="60" t="s">
        <v>3048</v>
      </c>
      <c r="D53" s="54" t="s">
        <v>3049</v>
      </c>
      <c r="E53" s="6" t="s">
        <v>196</v>
      </c>
      <c r="F53" s="19">
        <v>265000</v>
      </c>
      <c r="G53" s="24">
        <v>261.95999999999998</v>
      </c>
      <c r="H53" s="24">
        <v>0.63</v>
      </c>
      <c r="I53" s="31">
        <v>5.6520000000000001</v>
      </c>
      <c r="J53" s="31"/>
      <c r="K53" s="35"/>
    </row>
    <row r="54" spans="1:11" x14ac:dyDescent="0.25">
      <c r="C54" s="58" t="s">
        <v>185</v>
      </c>
      <c r="D54" s="54"/>
      <c r="E54" s="6"/>
      <c r="F54" s="19"/>
      <c r="G54" s="25">
        <v>8477.4699999999993</v>
      </c>
      <c r="H54" s="25">
        <v>20.41</v>
      </c>
      <c r="I54" s="31"/>
      <c r="J54" s="31"/>
      <c r="K54" s="35"/>
    </row>
    <row r="55" spans="1:11" x14ac:dyDescent="0.25">
      <c r="C55" s="57"/>
      <c r="D55" s="54"/>
      <c r="E55" s="6"/>
      <c r="F55" s="19"/>
      <c r="G55" s="24"/>
      <c r="H55" s="24"/>
      <c r="I55" s="31"/>
      <c r="J55" s="31"/>
      <c r="K55" s="35"/>
    </row>
    <row r="56" spans="1:11" x14ac:dyDescent="0.25">
      <c r="C56" s="58" t="s">
        <v>18</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19</v>
      </c>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197</v>
      </c>
      <c r="C68" s="60" t="s">
        <v>198</v>
      </c>
      <c r="D68" s="54"/>
      <c r="E68" s="6"/>
      <c r="F68" s="19"/>
      <c r="G68" s="24">
        <v>1922.22</v>
      </c>
      <c r="H68" s="24">
        <v>4.63</v>
      </c>
      <c r="I68" s="31"/>
      <c r="J68" s="31"/>
      <c r="K68" s="35"/>
    </row>
    <row r="69" spans="1:54" x14ac:dyDescent="0.25">
      <c r="C69" s="58" t="s">
        <v>185</v>
      </c>
      <c r="D69" s="54"/>
      <c r="E69" s="6"/>
      <c r="F69" s="19"/>
      <c r="G69" s="25">
        <v>1922.22</v>
      </c>
      <c r="H69" s="25">
        <v>4.63</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4766</v>
      </c>
      <c r="D72" s="54"/>
      <c r="E72" s="6"/>
      <c r="F72" s="19"/>
      <c r="G72" s="24" t="s">
        <v>2</v>
      </c>
      <c r="H72" s="24" t="s">
        <v>2</v>
      </c>
      <c r="I72" s="31"/>
      <c r="J72" s="31"/>
      <c r="K72" s="35"/>
      <c r="L72" s="3"/>
      <c r="AI72" s="3"/>
      <c r="AV72" s="3"/>
      <c r="AX72" s="3"/>
      <c r="BB72" s="3"/>
    </row>
    <row r="73" spans="1:54" x14ac:dyDescent="0.25">
      <c r="B73" s="8"/>
      <c r="C73" s="60" t="s">
        <v>199</v>
      </c>
      <c r="D73" s="54"/>
      <c r="E73" s="6"/>
      <c r="F73" s="19"/>
      <c r="G73" s="24">
        <v>561.24</v>
      </c>
      <c r="H73" s="24">
        <v>1.36</v>
      </c>
      <c r="I73" s="31"/>
      <c r="J73" s="31"/>
      <c r="K73" s="35"/>
    </row>
    <row r="74" spans="1:54" x14ac:dyDescent="0.25">
      <c r="C74" s="58" t="s">
        <v>185</v>
      </c>
      <c r="D74" s="54"/>
      <c r="E74" s="6"/>
      <c r="F74" s="19"/>
      <c r="G74" s="25">
        <v>561.24</v>
      </c>
      <c r="H74" s="25">
        <v>1.36</v>
      </c>
      <c r="I74" s="31"/>
      <c r="J74" s="31"/>
      <c r="K74" s="35"/>
    </row>
    <row r="75" spans="1:54" x14ac:dyDescent="0.25">
      <c r="C75" s="57"/>
      <c r="D75" s="54"/>
      <c r="E75" s="6"/>
      <c r="F75" s="19"/>
      <c r="G75" s="24"/>
      <c r="H75" s="24"/>
      <c r="I75" s="31"/>
      <c r="J75" s="31"/>
      <c r="K75" s="35"/>
    </row>
    <row r="76" spans="1:54" x14ac:dyDescent="0.25">
      <c r="C76" s="61" t="s">
        <v>200</v>
      </c>
      <c r="D76" s="55"/>
      <c r="E76" s="5"/>
      <c r="F76" s="20"/>
      <c r="G76" s="26">
        <v>41523.269999999997</v>
      </c>
      <c r="H76" s="26">
        <v>99.999999999999986</v>
      </c>
      <c r="I76" s="32"/>
      <c r="J76" s="32"/>
      <c r="K76" s="36"/>
    </row>
    <row r="79" spans="1:54" x14ac:dyDescent="0.25">
      <c r="C79" s="1" t="s">
        <v>201</v>
      </c>
    </row>
    <row r="80" spans="1:54" x14ac:dyDescent="0.25">
      <c r="C80" s="37" t="s">
        <v>202</v>
      </c>
      <c r="D80" s="37"/>
      <c r="E80" s="37"/>
      <c r="F80" s="37"/>
      <c r="G80" s="37"/>
      <c r="H80" s="37"/>
      <c r="I80" s="37"/>
      <c r="J80" s="37"/>
      <c r="K80" s="37"/>
    </row>
    <row r="81" spans="3:11" x14ac:dyDescent="0.25">
      <c r="C81" s="2" t="s">
        <v>203</v>
      </c>
    </row>
    <row r="82" spans="3:11" x14ac:dyDescent="0.25">
      <c r="C82" s="2" t="s">
        <v>204</v>
      </c>
    </row>
    <row r="83" spans="3:11" ht="30" customHeight="1" x14ac:dyDescent="0.25">
      <c r="C83" s="91" t="s">
        <v>205</v>
      </c>
      <c r="D83" s="92"/>
      <c r="E83" s="92"/>
      <c r="F83" s="92"/>
      <c r="G83" s="92"/>
      <c r="H83" s="92"/>
      <c r="I83" s="92"/>
      <c r="J83" s="92"/>
      <c r="K83" s="92"/>
    </row>
    <row r="84" spans="3:11" x14ac:dyDescent="0.25">
      <c r="C84" s="2" t="s">
        <v>206</v>
      </c>
    </row>
    <row r="86" spans="3:11" x14ac:dyDescent="0.25">
      <c r="C86" s="1" t="s">
        <v>4909</v>
      </c>
      <c r="E86" s="88" t="s">
        <v>4910</v>
      </c>
    </row>
    <row r="87" spans="3:11" x14ac:dyDescent="0.25">
      <c r="E87" s="2" t="s">
        <v>4916</v>
      </c>
    </row>
  </sheetData>
  <mergeCells count="1">
    <mergeCell ref="C83:K83"/>
  </mergeCells>
  <hyperlinks>
    <hyperlink ref="J2" location="'Index'!A1" display="'Index'!A1" xr:uid="{B373FE74-64CB-455A-B21A-22C6AF2C19D3}"/>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42364-98BD-4DA9-91DA-B8DADECDC93A}">
  <sheetPr codeName="Sheet1"/>
  <dimension ref="A1:IV84"/>
  <sheetViews>
    <sheetView showGridLines="0" zoomScale="90" zoomScaleNormal="90" workbookViewId="0">
      <pane ySplit="6" topLeftCell="A64"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3137</v>
      </c>
      <c r="J2" s="38" t="s">
        <v>4443</v>
      </c>
    </row>
    <row r="3" spans="1:54" ht="16.5" x14ac:dyDescent="0.3">
      <c r="C3" s="1" t="s">
        <v>28</v>
      </c>
      <c r="D3" s="21" t="s">
        <v>3138</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3139</v>
      </c>
      <c r="C26" s="60" t="s">
        <v>3140</v>
      </c>
      <c r="D26" s="54" t="s">
        <v>3141</v>
      </c>
      <c r="E26" s="6" t="s">
        <v>196</v>
      </c>
      <c r="F26" s="19">
        <v>2499900</v>
      </c>
      <c r="G26" s="24">
        <v>2515.08</v>
      </c>
      <c r="H26" s="24">
        <v>19.510000000000002</v>
      </c>
      <c r="I26" s="31">
        <v>5.9549500000000002</v>
      </c>
      <c r="J26" s="31"/>
      <c r="K26" s="35"/>
    </row>
    <row r="27" spans="1:11" x14ac:dyDescent="0.25">
      <c r="B27" s="8" t="s">
        <v>3142</v>
      </c>
      <c r="C27" s="60" t="s">
        <v>3143</v>
      </c>
      <c r="D27" s="54" t="s">
        <v>3144</v>
      </c>
      <c r="E27" s="6" t="s">
        <v>196</v>
      </c>
      <c r="F27" s="19">
        <v>2000000</v>
      </c>
      <c r="G27" s="24">
        <v>2012.41</v>
      </c>
      <c r="H27" s="24">
        <v>15.61</v>
      </c>
      <c r="I27" s="31">
        <v>5.9349499999999997</v>
      </c>
      <c r="J27" s="31"/>
      <c r="K27" s="35"/>
    </row>
    <row r="28" spans="1:11" x14ac:dyDescent="0.25">
      <c r="B28" s="8" t="s">
        <v>3145</v>
      </c>
      <c r="C28" s="60" t="s">
        <v>3146</v>
      </c>
      <c r="D28" s="54" t="s">
        <v>3147</v>
      </c>
      <c r="E28" s="6" t="s">
        <v>196</v>
      </c>
      <c r="F28" s="19">
        <v>1500000</v>
      </c>
      <c r="G28" s="24">
        <v>1509.62</v>
      </c>
      <c r="H28" s="24">
        <v>11.71</v>
      </c>
      <c r="I28" s="31">
        <v>5.8699500000000002</v>
      </c>
      <c r="J28" s="31"/>
      <c r="K28" s="35"/>
    </row>
    <row r="29" spans="1:11" x14ac:dyDescent="0.25">
      <c r="B29" s="8" t="s">
        <v>3148</v>
      </c>
      <c r="C29" s="60" t="s">
        <v>3149</v>
      </c>
      <c r="D29" s="54" t="s">
        <v>3150</v>
      </c>
      <c r="E29" s="6" t="s">
        <v>196</v>
      </c>
      <c r="F29" s="19">
        <v>500000</v>
      </c>
      <c r="G29" s="24">
        <v>502.91</v>
      </c>
      <c r="H29" s="24">
        <v>3.9</v>
      </c>
      <c r="I29" s="31">
        <v>5.8749500000000001</v>
      </c>
      <c r="J29" s="31"/>
      <c r="K29" s="35"/>
    </row>
    <row r="30" spans="1:11" x14ac:dyDescent="0.25">
      <c r="B30" s="8" t="s">
        <v>3126</v>
      </c>
      <c r="C30" s="60" t="s">
        <v>3127</v>
      </c>
      <c r="D30" s="54" t="s">
        <v>3128</v>
      </c>
      <c r="E30" s="6" t="s">
        <v>196</v>
      </c>
      <c r="F30" s="19">
        <v>225000</v>
      </c>
      <c r="G30" s="24">
        <v>225.25</v>
      </c>
      <c r="H30" s="24">
        <v>1.75</v>
      </c>
      <c r="I30" s="31">
        <v>5.8649500000000003</v>
      </c>
      <c r="J30" s="31"/>
      <c r="K30" s="35"/>
    </row>
    <row r="31" spans="1:11" x14ac:dyDescent="0.25">
      <c r="B31" s="8" t="s">
        <v>3084</v>
      </c>
      <c r="C31" s="60" t="s">
        <v>1604</v>
      </c>
      <c r="D31" s="54" t="s">
        <v>3085</v>
      </c>
      <c r="E31" s="6" t="s">
        <v>196</v>
      </c>
      <c r="F31" s="19">
        <v>200000</v>
      </c>
      <c r="G31" s="24">
        <v>200.7</v>
      </c>
      <c r="H31" s="24">
        <v>1.56</v>
      </c>
      <c r="I31" s="31">
        <v>5.5497500000000004</v>
      </c>
      <c r="J31" s="31"/>
      <c r="K31" s="35"/>
    </row>
    <row r="32" spans="1:11" x14ac:dyDescent="0.25">
      <c r="C32" s="58" t="s">
        <v>185</v>
      </c>
      <c r="D32" s="54"/>
      <c r="E32" s="6"/>
      <c r="F32" s="19"/>
      <c r="G32" s="25">
        <v>6965.97</v>
      </c>
      <c r="H32" s="25">
        <v>54.04</v>
      </c>
      <c r="I32" s="31"/>
      <c r="J32" s="31"/>
      <c r="K32" s="35"/>
    </row>
    <row r="33" spans="1:11" x14ac:dyDescent="0.25">
      <c r="C33" s="57"/>
      <c r="D33" s="54"/>
      <c r="E33" s="6"/>
      <c r="F33" s="19"/>
      <c r="G33" s="24"/>
      <c r="H33" s="24"/>
      <c r="I33" s="31"/>
      <c r="J33" s="31"/>
      <c r="K33" s="35"/>
    </row>
    <row r="34" spans="1:11" x14ac:dyDescent="0.25">
      <c r="C34" s="58" t="s">
        <v>11</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13</v>
      </c>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821</v>
      </c>
      <c r="C44" s="60" t="s">
        <v>822</v>
      </c>
      <c r="D44" s="54" t="s">
        <v>823</v>
      </c>
      <c r="E44" s="6" t="s">
        <v>196</v>
      </c>
      <c r="F44" s="19">
        <v>3035000</v>
      </c>
      <c r="G44" s="24">
        <v>2968.95</v>
      </c>
      <c r="H44" s="24">
        <v>23.03</v>
      </c>
      <c r="I44" s="31">
        <v>5.6790000000000003</v>
      </c>
      <c r="J44" s="31"/>
      <c r="K44" s="35"/>
    </row>
    <row r="45" spans="1:11" x14ac:dyDescent="0.25">
      <c r="B45" s="8" t="s">
        <v>1750</v>
      </c>
      <c r="C45" s="60" t="s">
        <v>1751</v>
      </c>
      <c r="D45" s="54" t="s">
        <v>1752</v>
      </c>
      <c r="E45" s="6" t="s">
        <v>196</v>
      </c>
      <c r="F45" s="19">
        <v>806300</v>
      </c>
      <c r="G45" s="24">
        <v>797.42</v>
      </c>
      <c r="H45" s="24">
        <v>6.19</v>
      </c>
      <c r="I45" s="31">
        <v>5.6463999999999999</v>
      </c>
      <c r="J45" s="31"/>
      <c r="K45" s="35"/>
    </row>
    <row r="46" spans="1:11" x14ac:dyDescent="0.25">
      <c r="B46" s="8" t="s">
        <v>3151</v>
      </c>
      <c r="C46" s="60" t="s">
        <v>3152</v>
      </c>
      <c r="D46" s="54" t="s">
        <v>3153</v>
      </c>
      <c r="E46" s="6" t="s">
        <v>196</v>
      </c>
      <c r="F46" s="19">
        <v>800000</v>
      </c>
      <c r="G46" s="24">
        <v>779.12</v>
      </c>
      <c r="H46" s="24">
        <v>6.04</v>
      </c>
      <c r="I46" s="31">
        <v>5.7210999999999999</v>
      </c>
      <c r="J46" s="31"/>
      <c r="K46" s="35"/>
    </row>
    <row r="47" spans="1:11" x14ac:dyDescent="0.25">
      <c r="B47" s="8" t="s">
        <v>3047</v>
      </c>
      <c r="C47" s="60" t="s">
        <v>3048</v>
      </c>
      <c r="D47" s="54" t="s">
        <v>3049</v>
      </c>
      <c r="E47" s="6" t="s">
        <v>196</v>
      </c>
      <c r="F47" s="19">
        <v>325000</v>
      </c>
      <c r="G47" s="24">
        <v>321.27</v>
      </c>
      <c r="H47" s="24">
        <v>2.4900000000000002</v>
      </c>
      <c r="I47" s="31">
        <v>5.6520000000000001</v>
      </c>
      <c r="J47" s="31"/>
      <c r="K47" s="35"/>
    </row>
    <row r="48" spans="1:11" x14ac:dyDescent="0.25">
      <c r="B48" s="8" t="s">
        <v>3056</v>
      </c>
      <c r="C48" s="60" t="s">
        <v>3057</v>
      </c>
      <c r="D48" s="54" t="s">
        <v>3058</v>
      </c>
      <c r="E48" s="6" t="s">
        <v>196</v>
      </c>
      <c r="F48" s="19">
        <v>325000</v>
      </c>
      <c r="G48" s="24">
        <v>321.07</v>
      </c>
      <c r="H48" s="24">
        <v>2.4900000000000002</v>
      </c>
      <c r="I48" s="31">
        <v>5.6595000000000004</v>
      </c>
      <c r="J48" s="31"/>
      <c r="K48" s="35"/>
    </row>
    <row r="49" spans="1:11" x14ac:dyDescent="0.25">
      <c r="B49" s="8" t="s">
        <v>3025</v>
      </c>
      <c r="C49" s="60" t="s">
        <v>3026</v>
      </c>
      <c r="D49" s="54" t="s">
        <v>3027</v>
      </c>
      <c r="E49" s="6" t="s">
        <v>196</v>
      </c>
      <c r="F49" s="19">
        <v>275000</v>
      </c>
      <c r="G49" s="24">
        <v>274.07</v>
      </c>
      <c r="H49" s="24">
        <v>2.13</v>
      </c>
      <c r="I49" s="31">
        <v>5.9226000000000001</v>
      </c>
      <c r="J49" s="31"/>
      <c r="K49" s="35"/>
    </row>
    <row r="50" spans="1:11" x14ac:dyDescent="0.25">
      <c r="B50" s="8" t="s">
        <v>3062</v>
      </c>
      <c r="C50" s="60" t="s">
        <v>3063</v>
      </c>
      <c r="D50" s="54" t="s">
        <v>3064</v>
      </c>
      <c r="E50" s="6" t="s">
        <v>196</v>
      </c>
      <c r="F50" s="19">
        <v>100000</v>
      </c>
      <c r="G50" s="24">
        <v>98.82</v>
      </c>
      <c r="H50" s="24">
        <v>0.77</v>
      </c>
      <c r="I50" s="31">
        <v>5.6557500000000003</v>
      </c>
      <c r="J50" s="31"/>
      <c r="K50" s="35"/>
    </row>
    <row r="51" spans="1:11" x14ac:dyDescent="0.25">
      <c r="C51" s="58" t="s">
        <v>185</v>
      </c>
      <c r="D51" s="54"/>
      <c r="E51" s="6"/>
      <c r="F51" s="19"/>
      <c r="G51" s="25">
        <v>5560.72</v>
      </c>
      <c r="H51" s="25">
        <v>43.14</v>
      </c>
      <c r="I51" s="31"/>
      <c r="J51" s="31"/>
      <c r="K51" s="35"/>
    </row>
    <row r="52" spans="1:11" x14ac:dyDescent="0.25">
      <c r="C52" s="57"/>
      <c r="D52" s="54"/>
      <c r="E52" s="6"/>
      <c r="F52" s="19"/>
      <c r="G52" s="24"/>
      <c r="H52" s="24"/>
      <c r="I52" s="31"/>
      <c r="J52" s="31"/>
      <c r="K52" s="35"/>
    </row>
    <row r="53" spans="1:11" x14ac:dyDescent="0.25">
      <c r="C53" s="58" t="s">
        <v>18</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19</v>
      </c>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197</v>
      </c>
      <c r="C65" s="60" t="s">
        <v>198</v>
      </c>
      <c r="D65" s="54"/>
      <c r="E65" s="6"/>
      <c r="F65" s="19"/>
      <c r="G65" s="24">
        <v>317.63</v>
      </c>
      <c r="H65" s="24">
        <v>2.46</v>
      </c>
      <c r="I65" s="31"/>
      <c r="J65" s="31"/>
      <c r="K65" s="35"/>
    </row>
    <row r="66" spans="1:54" x14ac:dyDescent="0.25">
      <c r="C66" s="58" t="s">
        <v>185</v>
      </c>
      <c r="D66" s="54"/>
      <c r="E66" s="6"/>
      <c r="F66" s="19"/>
      <c r="G66" s="25">
        <v>317.63</v>
      </c>
      <c r="H66" s="25">
        <v>2.46</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4766</v>
      </c>
      <c r="D69" s="54"/>
      <c r="E69" s="6"/>
      <c r="F69" s="19"/>
      <c r="G69" s="24" t="s">
        <v>2</v>
      </c>
      <c r="H69" s="24" t="s">
        <v>2</v>
      </c>
      <c r="I69" s="31"/>
      <c r="J69" s="31"/>
      <c r="K69" s="35"/>
      <c r="L69" s="3"/>
      <c r="AI69" s="3"/>
      <c r="AV69" s="3"/>
      <c r="AX69" s="3"/>
      <c r="BB69" s="3"/>
    </row>
    <row r="70" spans="1:54" x14ac:dyDescent="0.25">
      <c r="B70" s="8"/>
      <c r="C70" s="60" t="s">
        <v>199</v>
      </c>
      <c r="D70" s="54"/>
      <c r="E70" s="6"/>
      <c r="F70" s="19"/>
      <c r="G70" s="24">
        <v>45.16</v>
      </c>
      <c r="H70" s="24">
        <v>0.36</v>
      </c>
      <c r="I70" s="31"/>
      <c r="J70" s="31"/>
      <c r="K70" s="35"/>
    </row>
    <row r="71" spans="1:54" x14ac:dyDescent="0.25">
      <c r="C71" s="58" t="s">
        <v>185</v>
      </c>
      <c r="D71" s="54"/>
      <c r="E71" s="6"/>
      <c r="F71" s="19"/>
      <c r="G71" s="25">
        <v>45.16</v>
      </c>
      <c r="H71" s="25">
        <v>0.36</v>
      </c>
      <c r="I71" s="31"/>
      <c r="J71" s="31"/>
      <c r="K71" s="35"/>
    </row>
    <row r="72" spans="1:54" x14ac:dyDescent="0.25">
      <c r="C72" s="57"/>
      <c r="D72" s="54"/>
      <c r="E72" s="6"/>
      <c r="F72" s="19"/>
      <c r="G72" s="24"/>
      <c r="H72" s="24"/>
      <c r="I72" s="31"/>
      <c r="J72" s="31"/>
      <c r="K72" s="35"/>
    </row>
    <row r="73" spans="1:54" x14ac:dyDescent="0.25">
      <c r="C73" s="61" t="s">
        <v>200</v>
      </c>
      <c r="D73" s="55"/>
      <c r="E73" s="5"/>
      <c r="F73" s="20"/>
      <c r="G73" s="26">
        <v>12889.48</v>
      </c>
      <c r="H73" s="26">
        <v>100</v>
      </c>
      <c r="I73" s="32"/>
      <c r="J73" s="32"/>
      <c r="K73" s="36"/>
    </row>
    <row r="76" spans="1:54" x14ac:dyDescent="0.25">
      <c r="C76" s="1" t="s">
        <v>201</v>
      </c>
    </row>
    <row r="77" spans="1:54" x14ac:dyDescent="0.25">
      <c r="C77" s="37" t="s">
        <v>202</v>
      </c>
      <c r="D77" s="37"/>
      <c r="E77" s="37"/>
      <c r="F77" s="37"/>
      <c r="G77" s="37"/>
      <c r="H77" s="37"/>
      <c r="I77" s="37"/>
      <c r="J77" s="37"/>
      <c r="K77" s="37"/>
    </row>
    <row r="78" spans="1:54" x14ac:dyDescent="0.25">
      <c r="C78" s="2" t="s">
        <v>203</v>
      </c>
    </row>
    <row r="79" spans="1:54" x14ac:dyDescent="0.25">
      <c r="C79" s="2" t="s">
        <v>204</v>
      </c>
    </row>
    <row r="80" spans="1:54" ht="30" customHeight="1" x14ac:dyDescent="0.25">
      <c r="C80" s="91" t="s">
        <v>205</v>
      </c>
      <c r="D80" s="92"/>
      <c r="E80" s="92"/>
      <c r="F80" s="92"/>
      <c r="G80" s="92"/>
      <c r="H80" s="92"/>
      <c r="I80" s="92"/>
      <c r="J80" s="92"/>
      <c r="K80" s="92"/>
    </row>
    <row r="81" spans="3:5" x14ac:dyDescent="0.25">
      <c r="C81" s="2" t="s">
        <v>206</v>
      </c>
    </row>
    <row r="83" spans="3:5" x14ac:dyDescent="0.25">
      <c r="C83" s="1" t="s">
        <v>4909</v>
      </c>
      <c r="E83" s="88" t="s">
        <v>4910</v>
      </c>
    </row>
    <row r="84" spans="3:5" x14ac:dyDescent="0.25">
      <c r="E84" s="2" t="s">
        <v>4916</v>
      </c>
    </row>
  </sheetData>
  <mergeCells count="1">
    <mergeCell ref="C80:K80"/>
  </mergeCells>
  <hyperlinks>
    <hyperlink ref="J2" location="'Index'!A1" display="'Index'!A1" xr:uid="{6AE7EAAA-0599-49AE-B38E-DAB408E73FD1}"/>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8D83-1332-4F7E-B21B-D39828F53D3D}">
  <sheetPr codeName="Sheet1"/>
  <dimension ref="A1:IV93"/>
  <sheetViews>
    <sheetView showGridLines="0" zoomScale="90" zoomScaleNormal="90" workbookViewId="0">
      <pane ySplit="6" topLeftCell="A7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2741</v>
      </c>
      <c r="J2" s="38" t="s">
        <v>4443</v>
      </c>
    </row>
    <row r="3" spans="1:54" ht="16.5" x14ac:dyDescent="0.3">
      <c r="C3" s="1" t="s">
        <v>28</v>
      </c>
      <c r="D3" s="21" t="s">
        <v>3154</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3155</v>
      </c>
      <c r="C26" s="60" t="s">
        <v>3156</v>
      </c>
      <c r="D26" s="54" t="s">
        <v>3157</v>
      </c>
      <c r="E26" s="6" t="s">
        <v>196</v>
      </c>
      <c r="F26" s="19">
        <v>5000000</v>
      </c>
      <c r="G26" s="24">
        <v>5029.12</v>
      </c>
      <c r="H26" s="24">
        <v>15.89</v>
      </c>
      <c r="I26" s="31">
        <v>5.9195000000000002</v>
      </c>
      <c r="J26" s="31"/>
      <c r="K26" s="35"/>
    </row>
    <row r="27" spans="1:11" x14ac:dyDescent="0.25">
      <c r="B27" s="8" t="s">
        <v>3158</v>
      </c>
      <c r="C27" s="60" t="s">
        <v>3159</v>
      </c>
      <c r="D27" s="54" t="s">
        <v>3160</v>
      </c>
      <c r="E27" s="6" t="s">
        <v>196</v>
      </c>
      <c r="F27" s="19">
        <v>3100000</v>
      </c>
      <c r="G27" s="24">
        <v>3119.87</v>
      </c>
      <c r="H27" s="24">
        <v>9.86</v>
      </c>
      <c r="I27" s="31">
        <v>5.8699500000000002</v>
      </c>
      <c r="J27" s="31"/>
      <c r="K27" s="35"/>
    </row>
    <row r="28" spans="1:11" x14ac:dyDescent="0.25">
      <c r="B28" s="8" t="s">
        <v>3161</v>
      </c>
      <c r="C28" s="60" t="s">
        <v>3162</v>
      </c>
      <c r="D28" s="54" t="s">
        <v>3163</v>
      </c>
      <c r="E28" s="6" t="s">
        <v>196</v>
      </c>
      <c r="F28" s="19">
        <v>2500000</v>
      </c>
      <c r="G28" s="24">
        <v>2514.37</v>
      </c>
      <c r="H28" s="24">
        <v>7.94</v>
      </c>
      <c r="I28" s="31">
        <v>5.8749500000000001</v>
      </c>
      <c r="J28" s="31"/>
      <c r="K28" s="35"/>
    </row>
    <row r="29" spans="1:11" x14ac:dyDescent="0.25">
      <c r="B29" s="8" t="s">
        <v>3164</v>
      </c>
      <c r="C29" s="60" t="s">
        <v>3165</v>
      </c>
      <c r="D29" s="54" t="s">
        <v>3166</v>
      </c>
      <c r="E29" s="6" t="s">
        <v>196</v>
      </c>
      <c r="F29" s="19">
        <v>2500000</v>
      </c>
      <c r="G29" s="24">
        <v>2514.19</v>
      </c>
      <c r="H29" s="24">
        <v>7.94</v>
      </c>
      <c r="I29" s="31">
        <v>5.915</v>
      </c>
      <c r="J29" s="31"/>
      <c r="K29" s="35"/>
    </row>
    <row r="30" spans="1:11" x14ac:dyDescent="0.25">
      <c r="B30" s="8" t="s">
        <v>3167</v>
      </c>
      <c r="C30" s="60" t="s">
        <v>3168</v>
      </c>
      <c r="D30" s="54" t="s">
        <v>3169</v>
      </c>
      <c r="E30" s="6" t="s">
        <v>196</v>
      </c>
      <c r="F30" s="19">
        <v>2000000</v>
      </c>
      <c r="G30" s="24">
        <v>2012.73</v>
      </c>
      <c r="H30" s="24">
        <v>6.36</v>
      </c>
      <c r="I30" s="31">
        <v>5.9</v>
      </c>
      <c r="J30" s="31"/>
      <c r="K30" s="35"/>
    </row>
    <row r="31" spans="1:11" x14ac:dyDescent="0.25">
      <c r="B31" s="8" t="s">
        <v>3145</v>
      </c>
      <c r="C31" s="60" t="s">
        <v>3146</v>
      </c>
      <c r="D31" s="54" t="s">
        <v>3147</v>
      </c>
      <c r="E31" s="6" t="s">
        <v>196</v>
      </c>
      <c r="F31" s="19">
        <v>1500000</v>
      </c>
      <c r="G31" s="24">
        <v>1509.62</v>
      </c>
      <c r="H31" s="24">
        <v>4.7699999999999996</v>
      </c>
      <c r="I31" s="31">
        <v>5.8699500000000002</v>
      </c>
      <c r="J31" s="31"/>
      <c r="K31" s="35"/>
    </row>
    <row r="32" spans="1:11" x14ac:dyDescent="0.25">
      <c r="B32" s="8" t="s">
        <v>3084</v>
      </c>
      <c r="C32" s="60" t="s">
        <v>1604</v>
      </c>
      <c r="D32" s="54" t="s">
        <v>3085</v>
      </c>
      <c r="E32" s="6" t="s">
        <v>196</v>
      </c>
      <c r="F32" s="19">
        <v>650000</v>
      </c>
      <c r="G32" s="24">
        <v>652.28</v>
      </c>
      <c r="H32" s="24">
        <v>2.06</v>
      </c>
      <c r="I32" s="31">
        <v>5.5497500000000004</v>
      </c>
      <c r="J32" s="31"/>
      <c r="K32" s="35"/>
    </row>
    <row r="33" spans="1:11" x14ac:dyDescent="0.25">
      <c r="B33" s="8" t="s">
        <v>3170</v>
      </c>
      <c r="C33" s="60" t="s">
        <v>3171</v>
      </c>
      <c r="D33" s="54" t="s">
        <v>3172</v>
      </c>
      <c r="E33" s="6" t="s">
        <v>196</v>
      </c>
      <c r="F33" s="19">
        <v>500000</v>
      </c>
      <c r="G33" s="24">
        <v>503.03</v>
      </c>
      <c r="H33" s="24">
        <v>1.59</v>
      </c>
      <c r="I33" s="31">
        <v>5.8699500000000002</v>
      </c>
      <c r="J33" s="31"/>
      <c r="K33" s="35"/>
    </row>
    <row r="34" spans="1:11" x14ac:dyDescent="0.25">
      <c r="B34" s="8" t="s">
        <v>3173</v>
      </c>
      <c r="C34" s="60" t="s">
        <v>3174</v>
      </c>
      <c r="D34" s="54" t="s">
        <v>3175</v>
      </c>
      <c r="E34" s="6" t="s">
        <v>196</v>
      </c>
      <c r="F34" s="19">
        <v>411200</v>
      </c>
      <c r="G34" s="24">
        <v>411.61</v>
      </c>
      <c r="H34" s="24">
        <v>1.3</v>
      </c>
      <c r="I34" s="31">
        <v>5.87995</v>
      </c>
      <c r="J34" s="31"/>
      <c r="K34" s="35"/>
    </row>
    <row r="35" spans="1:11" x14ac:dyDescent="0.25">
      <c r="B35" s="8" t="s">
        <v>3126</v>
      </c>
      <c r="C35" s="60" t="s">
        <v>3127</v>
      </c>
      <c r="D35" s="54" t="s">
        <v>3128</v>
      </c>
      <c r="E35" s="6" t="s">
        <v>196</v>
      </c>
      <c r="F35" s="19">
        <v>400000</v>
      </c>
      <c r="G35" s="24">
        <v>400.45</v>
      </c>
      <c r="H35" s="24">
        <v>1.27</v>
      </c>
      <c r="I35" s="31">
        <v>5.8649500000000003</v>
      </c>
      <c r="J35" s="31"/>
      <c r="K35" s="35"/>
    </row>
    <row r="36" spans="1:11" x14ac:dyDescent="0.25">
      <c r="B36" s="8" t="s">
        <v>3176</v>
      </c>
      <c r="C36" s="60" t="s">
        <v>3177</v>
      </c>
      <c r="D36" s="54" t="s">
        <v>3178</v>
      </c>
      <c r="E36" s="6" t="s">
        <v>196</v>
      </c>
      <c r="F36" s="19">
        <v>200000</v>
      </c>
      <c r="G36" s="24">
        <v>201.16</v>
      </c>
      <c r="H36" s="24">
        <v>0.64</v>
      </c>
      <c r="I36" s="31">
        <v>5.8049499999999998</v>
      </c>
      <c r="J36" s="31"/>
      <c r="K36" s="35"/>
    </row>
    <row r="37" spans="1:11" x14ac:dyDescent="0.25">
      <c r="B37" s="8" t="s">
        <v>3096</v>
      </c>
      <c r="C37" s="60" t="s">
        <v>3097</v>
      </c>
      <c r="D37" s="54" t="s">
        <v>3098</v>
      </c>
      <c r="E37" s="6" t="s">
        <v>196</v>
      </c>
      <c r="F37" s="19">
        <v>200000</v>
      </c>
      <c r="G37" s="24">
        <v>201.08</v>
      </c>
      <c r="H37" s="24">
        <v>0.64</v>
      </c>
      <c r="I37" s="31">
        <v>5.8499499999999998</v>
      </c>
      <c r="J37" s="31"/>
      <c r="K37" s="35"/>
    </row>
    <row r="38" spans="1:11" x14ac:dyDescent="0.25">
      <c r="C38" s="58" t="s">
        <v>185</v>
      </c>
      <c r="D38" s="54"/>
      <c r="E38" s="6"/>
      <c r="F38" s="19"/>
      <c r="G38" s="25">
        <v>19069.509999999998</v>
      </c>
      <c r="H38" s="25">
        <v>60.26</v>
      </c>
      <c r="I38" s="31"/>
      <c r="J38" s="31"/>
      <c r="K38" s="35"/>
    </row>
    <row r="39" spans="1:11" x14ac:dyDescent="0.25">
      <c r="C39" s="57"/>
      <c r="D39" s="54"/>
      <c r="E39" s="6"/>
      <c r="F39" s="19"/>
      <c r="G39" s="24"/>
      <c r="H39" s="24"/>
      <c r="I39" s="31"/>
      <c r="J39" s="31"/>
      <c r="K39" s="35"/>
    </row>
    <row r="40" spans="1:11" x14ac:dyDescent="0.25">
      <c r="C40" s="58" t="s">
        <v>11</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13</v>
      </c>
      <c r="D42" s="54"/>
      <c r="E42" s="6"/>
      <c r="F42" s="19"/>
      <c r="G42" s="24"/>
      <c r="H42" s="24"/>
      <c r="I42" s="31"/>
      <c r="J42" s="31"/>
      <c r="K42" s="35"/>
    </row>
    <row r="43" spans="1:11" x14ac:dyDescent="0.25">
      <c r="A43" s="28"/>
      <c r="B43" s="28"/>
      <c r="C43" s="58" t="s">
        <v>14</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15</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16</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C49" s="59" t="s">
        <v>17</v>
      </c>
      <c r="D49" s="54"/>
      <c r="E49" s="6"/>
      <c r="F49" s="19"/>
      <c r="G49" s="24"/>
      <c r="H49" s="24"/>
      <c r="I49" s="31"/>
      <c r="J49" s="31"/>
      <c r="K49" s="35"/>
    </row>
    <row r="50" spans="1:11" x14ac:dyDescent="0.25">
      <c r="B50" s="8" t="s">
        <v>821</v>
      </c>
      <c r="C50" s="60" t="s">
        <v>822</v>
      </c>
      <c r="D50" s="54" t="s">
        <v>823</v>
      </c>
      <c r="E50" s="6" t="s">
        <v>196</v>
      </c>
      <c r="F50" s="19">
        <v>4035000</v>
      </c>
      <c r="G50" s="24">
        <v>3947.18</v>
      </c>
      <c r="H50" s="24">
        <v>12.47</v>
      </c>
      <c r="I50" s="31">
        <v>5.6790000000000003</v>
      </c>
      <c r="J50" s="31"/>
      <c r="K50" s="35"/>
    </row>
    <row r="51" spans="1:11" x14ac:dyDescent="0.25">
      <c r="B51" s="8" t="s">
        <v>3179</v>
      </c>
      <c r="C51" s="60" t="s">
        <v>3180</v>
      </c>
      <c r="D51" s="54" t="s">
        <v>3181</v>
      </c>
      <c r="E51" s="6" t="s">
        <v>196</v>
      </c>
      <c r="F51" s="19">
        <v>2500000</v>
      </c>
      <c r="G51" s="24">
        <v>2464.79</v>
      </c>
      <c r="H51" s="24">
        <v>7.79</v>
      </c>
      <c r="I51" s="31">
        <v>5.6684999999999999</v>
      </c>
      <c r="J51" s="31"/>
      <c r="K51" s="35"/>
    </row>
    <row r="52" spans="1:11" x14ac:dyDescent="0.25">
      <c r="B52" s="8" t="s">
        <v>3151</v>
      </c>
      <c r="C52" s="60" t="s">
        <v>3152</v>
      </c>
      <c r="D52" s="54" t="s">
        <v>3153</v>
      </c>
      <c r="E52" s="6" t="s">
        <v>196</v>
      </c>
      <c r="F52" s="19">
        <v>2100000</v>
      </c>
      <c r="G52" s="24">
        <v>2045.19</v>
      </c>
      <c r="H52" s="24">
        <v>6.46</v>
      </c>
      <c r="I52" s="31">
        <v>5.7210999999999999</v>
      </c>
      <c r="J52" s="31"/>
      <c r="K52" s="35"/>
    </row>
    <row r="53" spans="1:11" x14ac:dyDescent="0.25">
      <c r="B53" s="8" t="s">
        <v>3025</v>
      </c>
      <c r="C53" s="60" t="s">
        <v>3026</v>
      </c>
      <c r="D53" s="54" t="s">
        <v>3027</v>
      </c>
      <c r="E53" s="6" t="s">
        <v>196</v>
      </c>
      <c r="F53" s="19">
        <v>745000</v>
      </c>
      <c r="G53" s="24">
        <v>742.47</v>
      </c>
      <c r="H53" s="24">
        <v>2.35</v>
      </c>
      <c r="I53" s="31">
        <v>5.9226000000000001</v>
      </c>
      <c r="J53" s="31"/>
      <c r="K53" s="35"/>
    </row>
    <row r="54" spans="1:11" x14ac:dyDescent="0.25">
      <c r="B54" s="8" t="s">
        <v>3056</v>
      </c>
      <c r="C54" s="60" t="s">
        <v>3057</v>
      </c>
      <c r="D54" s="54" t="s">
        <v>3058</v>
      </c>
      <c r="E54" s="6" t="s">
        <v>196</v>
      </c>
      <c r="F54" s="19">
        <v>675000</v>
      </c>
      <c r="G54" s="24">
        <v>666.83</v>
      </c>
      <c r="H54" s="24">
        <v>2.11</v>
      </c>
      <c r="I54" s="31">
        <v>5.6595000000000004</v>
      </c>
      <c r="J54" s="31"/>
      <c r="K54" s="35"/>
    </row>
    <row r="55" spans="1:11" x14ac:dyDescent="0.25">
      <c r="B55" s="8" t="s">
        <v>3047</v>
      </c>
      <c r="C55" s="60" t="s">
        <v>3048</v>
      </c>
      <c r="D55" s="54" t="s">
        <v>3049</v>
      </c>
      <c r="E55" s="6" t="s">
        <v>196</v>
      </c>
      <c r="F55" s="19">
        <v>650000</v>
      </c>
      <c r="G55" s="24">
        <v>642.54</v>
      </c>
      <c r="H55" s="24">
        <v>2.0299999999999998</v>
      </c>
      <c r="I55" s="31">
        <v>5.6520000000000001</v>
      </c>
      <c r="J55" s="31"/>
      <c r="K55" s="35"/>
    </row>
    <row r="56" spans="1:11" x14ac:dyDescent="0.25">
      <c r="B56" s="8" t="s">
        <v>3062</v>
      </c>
      <c r="C56" s="60" t="s">
        <v>3063</v>
      </c>
      <c r="D56" s="54" t="s">
        <v>3064</v>
      </c>
      <c r="E56" s="6" t="s">
        <v>196</v>
      </c>
      <c r="F56" s="19">
        <v>400500</v>
      </c>
      <c r="G56" s="24">
        <v>395.78</v>
      </c>
      <c r="H56" s="24">
        <v>1.25</v>
      </c>
      <c r="I56" s="31">
        <v>5.6557500000000003</v>
      </c>
      <c r="J56" s="31"/>
      <c r="K56" s="35"/>
    </row>
    <row r="57" spans="1:11" x14ac:dyDescent="0.25">
      <c r="B57" s="8" t="s">
        <v>1750</v>
      </c>
      <c r="C57" s="60" t="s">
        <v>1751</v>
      </c>
      <c r="D57" s="54" t="s">
        <v>1752</v>
      </c>
      <c r="E57" s="6" t="s">
        <v>196</v>
      </c>
      <c r="F57" s="19">
        <v>375000</v>
      </c>
      <c r="G57" s="24">
        <v>370.87</v>
      </c>
      <c r="H57" s="24">
        <v>1.17</v>
      </c>
      <c r="I57" s="31">
        <v>5.6463999999999999</v>
      </c>
      <c r="J57" s="31"/>
      <c r="K57" s="35"/>
    </row>
    <row r="58" spans="1:11" x14ac:dyDescent="0.25">
      <c r="B58" s="8" t="s">
        <v>3182</v>
      </c>
      <c r="C58" s="60" t="s">
        <v>3183</v>
      </c>
      <c r="D58" s="54" t="s">
        <v>3184</v>
      </c>
      <c r="E58" s="6" t="s">
        <v>196</v>
      </c>
      <c r="F58" s="19">
        <v>275000</v>
      </c>
      <c r="G58" s="24">
        <v>267.99</v>
      </c>
      <c r="H58" s="24">
        <v>0.85</v>
      </c>
      <c r="I58" s="31">
        <v>5.7206999999999999</v>
      </c>
      <c r="J58" s="31"/>
      <c r="K58" s="35"/>
    </row>
    <row r="59" spans="1:11" x14ac:dyDescent="0.25">
      <c r="B59" s="8" t="s">
        <v>3185</v>
      </c>
      <c r="C59" s="60" t="s">
        <v>3186</v>
      </c>
      <c r="D59" s="54" t="s">
        <v>3187</v>
      </c>
      <c r="E59" s="6" t="s">
        <v>196</v>
      </c>
      <c r="F59" s="19">
        <v>200000</v>
      </c>
      <c r="G59" s="24">
        <v>194.99</v>
      </c>
      <c r="H59" s="24">
        <v>0.62</v>
      </c>
      <c r="I59" s="31">
        <v>5.7203999999999997</v>
      </c>
      <c r="J59" s="31"/>
      <c r="K59" s="35"/>
    </row>
    <row r="60" spans="1:11" x14ac:dyDescent="0.25">
      <c r="C60" s="58" t="s">
        <v>185</v>
      </c>
      <c r="D60" s="54"/>
      <c r="E60" s="6"/>
      <c r="F60" s="19"/>
      <c r="G60" s="25">
        <v>11738.63</v>
      </c>
      <c r="H60" s="25">
        <v>37.1</v>
      </c>
      <c r="I60" s="31"/>
      <c r="J60" s="31"/>
      <c r="K60" s="35"/>
    </row>
    <row r="61" spans="1:11" x14ac:dyDescent="0.25">
      <c r="C61" s="57"/>
      <c r="D61" s="54"/>
      <c r="E61" s="6"/>
      <c r="F61" s="19"/>
      <c r="G61" s="24"/>
      <c r="H61" s="24"/>
      <c r="I61" s="31"/>
      <c r="J61" s="31"/>
      <c r="K61" s="35"/>
    </row>
    <row r="62" spans="1:11" x14ac:dyDescent="0.25">
      <c r="C62" s="58" t="s">
        <v>18</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19</v>
      </c>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197</v>
      </c>
      <c r="C74" s="60" t="s">
        <v>198</v>
      </c>
      <c r="D74" s="54"/>
      <c r="E74" s="6"/>
      <c r="F74" s="19"/>
      <c r="G74" s="24">
        <v>708.61</v>
      </c>
      <c r="H74" s="24">
        <v>2.2400000000000002</v>
      </c>
      <c r="I74" s="31"/>
      <c r="J74" s="31"/>
      <c r="K74" s="35"/>
    </row>
    <row r="75" spans="1:54" x14ac:dyDescent="0.25">
      <c r="C75" s="58" t="s">
        <v>185</v>
      </c>
      <c r="D75" s="54"/>
      <c r="E75" s="6"/>
      <c r="F75" s="19"/>
      <c r="G75" s="25">
        <v>708.61</v>
      </c>
      <c r="H75" s="25">
        <v>2.2400000000000002</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4766</v>
      </c>
      <c r="D78" s="54"/>
      <c r="E78" s="6"/>
      <c r="F78" s="19"/>
      <c r="G78" s="24" t="s">
        <v>2</v>
      </c>
      <c r="H78" s="24" t="s">
        <v>2</v>
      </c>
      <c r="I78" s="31"/>
      <c r="J78" s="31"/>
      <c r="K78" s="35"/>
      <c r="L78" s="3"/>
      <c r="AI78" s="3"/>
      <c r="AV78" s="3"/>
      <c r="AX78" s="3"/>
      <c r="BB78" s="3"/>
    </row>
    <row r="79" spans="1:54" x14ac:dyDescent="0.25">
      <c r="B79" s="8"/>
      <c r="C79" s="60" t="s">
        <v>199</v>
      </c>
      <c r="D79" s="54"/>
      <c r="E79" s="6"/>
      <c r="F79" s="19"/>
      <c r="G79" s="24">
        <v>137.04</v>
      </c>
      <c r="H79" s="24">
        <v>0.4</v>
      </c>
      <c r="I79" s="31"/>
      <c r="J79" s="31"/>
      <c r="K79" s="35"/>
    </row>
    <row r="80" spans="1:54" x14ac:dyDescent="0.25">
      <c r="C80" s="58" t="s">
        <v>185</v>
      </c>
      <c r="D80" s="54"/>
      <c r="E80" s="6"/>
      <c r="F80" s="19"/>
      <c r="G80" s="25">
        <v>137.04</v>
      </c>
      <c r="H80" s="25">
        <v>0.4</v>
      </c>
      <c r="I80" s="31"/>
      <c r="J80" s="31"/>
      <c r="K80" s="35"/>
    </row>
    <row r="81" spans="3:11" x14ac:dyDescent="0.25">
      <c r="C81" s="57"/>
      <c r="D81" s="54"/>
      <c r="E81" s="6"/>
      <c r="F81" s="19"/>
      <c r="G81" s="24"/>
      <c r="H81" s="24"/>
      <c r="I81" s="31"/>
      <c r="J81" s="31"/>
      <c r="K81" s="35"/>
    </row>
    <row r="82" spans="3:11" x14ac:dyDescent="0.25">
      <c r="C82" s="61" t="s">
        <v>200</v>
      </c>
      <c r="D82" s="55"/>
      <c r="E82" s="5"/>
      <c r="F82" s="20"/>
      <c r="G82" s="26">
        <v>31653.79</v>
      </c>
      <c r="H82" s="26">
        <v>100</v>
      </c>
      <c r="I82" s="32"/>
      <c r="J82" s="32"/>
      <c r="K82" s="36"/>
    </row>
    <row r="85" spans="3:11" x14ac:dyDescent="0.25">
      <c r="C85" s="1" t="s">
        <v>201</v>
      </c>
    </row>
    <row r="86" spans="3:11" x14ac:dyDescent="0.25">
      <c r="C86" s="37" t="s">
        <v>202</v>
      </c>
      <c r="D86" s="37"/>
      <c r="E86" s="37"/>
      <c r="F86" s="37"/>
      <c r="G86" s="37"/>
      <c r="H86" s="37"/>
      <c r="I86" s="37"/>
      <c r="J86" s="37"/>
      <c r="K86" s="37"/>
    </row>
    <row r="87" spans="3:11" x14ac:dyDescent="0.25">
      <c r="C87" s="2" t="s">
        <v>203</v>
      </c>
    </row>
    <row r="88" spans="3:11" x14ac:dyDescent="0.25">
      <c r="C88" s="2" t="s">
        <v>204</v>
      </c>
    </row>
    <row r="89" spans="3:11" ht="30" customHeight="1" x14ac:dyDescent="0.25">
      <c r="C89" s="91" t="s">
        <v>205</v>
      </c>
      <c r="D89" s="92"/>
      <c r="E89" s="92"/>
      <c r="F89" s="92"/>
      <c r="G89" s="92"/>
      <c r="H89" s="92"/>
      <c r="I89" s="92"/>
      <c r="J89" s="92"/>
      <c r="K89" s="92"/>
    </row>
    <row r="90" spans="3:11" x14ac:dyDescent="0.25">
      <c r="C90" s="2" t="s">
        <v>206</v>
      </c>
    </row>
    <row r="92" spans="3:11" x14ac:dyDescent="0.25">
      <c r="C92" s="1" t="s">
        <v>4909</v>
      </c>
      <c r="E92" s="88" t="s">
        <v>4910</v>
      </c>
    </row>
    <row r="93" spans="3:11" x14ac:dyDescent="0.25">
      <c r="E93" s="2" t="s">
        <v>4916</v>
      </c>
    </row>
  </sheetData>
  <mergeCells count="1">
    <mergeCell ref="C89:K89"/>
  </mergeCells>
  <hyperlinks>
    <hyperlink ref="J2" location="'Index'!A1" display="'Index'!A1" xr:uid="{F7E62715-D962-42E3-AE28-DCEC34C5B3FB}"/>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41A5-6FB6-4C6A-94BC-8B2E6EB0EA41}">
  <sheetPr codeName="Sheet1"/>
  <dimension ref="A1:IV84"/>
  <sheetViews>
    <sheetView showGridLines="0" zoomScale="90" zoomScaleNormal="90" workbookViewId="0">
      <pane ySplit="6" topLeftCell="A64"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3188</v>
      </c>
      <c r="J2" s="38" t="s">
        <v>4443</v>
      </c>
    </row>
    <row r="3" spans="1:54" ht="16.5" x14ac:dyDescent="0.3">
      <c r="C3" s="1" t="s">
        <v>28</v>
      </c>
      <c r="D3" s="21" t="s">
        <v>3189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2425</v>
      </c>
      <c r="C26" s="60" t="s">
        <v>2426</v>
      </c>
      <c r="D26" s="54" t="s">
        <v>2427</v>
      </c>
      <c r="E26" s="6" t="s">
        <v>196</v>
      </c>
      <c r="F26" s="19">
        <v>5000000</v>
      </c>
      <c r="G26" s="24">
        <v>5063.58</v>
      </c>
      <c r="H26" s="24">
        <v>34.86</v>
      </c>
      <c r="I26" s="31">
        <v>5.87995</v>
      </c>
      <c r="J26" s="31"/>
      <c r="K26" s="35"/>
    </row>
    <row r="27" spans="1:11" x14ac:dyDescent="0.25">
      <c r="B27" s="8" t="s">
        <v>3096</v>
      </c>
      <c r="C27" s="60" t="s">
        <v>3097</v>
      </c>
      <c r="D27" s="54" t="s">
        <v>3098</v>
      </c>
      <c r="E27" s="6" t="s">
        <v>196</v>
      </c>
      <c r="F27" s="19">
        <v>3800000</v>
      </c>
      <c r="G27" s="24">
        <v>3820.49</v>
      </c>
      <c r="H27" s="24">
        <v>26.3</v>
      </c>
      <c r="I27" s="31">
        <v>5.8499499999999998</v>
      </c>
      <c r="J27" s="31"/>
      <c r="K27" s="35"/>
    </row>
    <row r="28" spans="1:11" x14ac:dyDescent="0.25">
      <c r="B28" s="8" t="s">
        <v>3190</v>
      </c>
      <c r="C28" s="60" t="s">
        <v>3191</v>
      </c>
      <c r="D28" s="54" t="s">
        <v>3192</v>
      </c>
      <c r="E28" s="6" t="s">
        <v>196</v>
      </c>
      <c r="F28" s="19">
        <v>500000</v>
      </c>
      <c r="G28" s="24">
        <v>502.99</v>
      </c>
      <c r="H28" s="24">
        <v>3.46</v>
      </c>
      <c r="I28" s="31">
        <v>5.9149500000000002</v>
      </c>
      <c r="J28" s="31"/>
      <c r="K28" s="35"/>
    </row>
    <row r="29" spans="1:11" x14ac:dyDescent="0.25">
      <c r="B29" s="8" t="s">
        <v>3126</v>
      </c>
      <c r="C29" s="60" t="s">
        <v>3127</v>
      </c>
      <c r="D29" s="54" t="s">
        <v>3128</v>
      </c>
      <c r="E29" s="6" t="s">
        <v>196</v>
      </c>
      <c r="F29" s="19">
        <v>225000</v>
      </c>
      <c r="G29" s="24">
        <v>225.25</v>
      </c>
      <c r="H29" s="24">
        <v>1.55</v>
      </c>
      <c r="I29" s="31">
        <v>5.8649500000000003</v>
      </c>
      <c r="J29" s="31"/>
      <c r="K29" s="35"/>
    </row>
    <row r="30" spans="1:11" x14ac:dyDescent="0.25">
      <c r="B30" s="8" t="s">
        <v>3193</v>
      </c>
      <c r="C30" s="60" t="s">
        <v>3194</v>
      </c>
      <c r="D30" s="54" t="s">
        <v>3195</v>
      </c>
      <c r="E30" s="6" t="s">
        <v>196</v>
      </c>
      <c r="F30" s="19">
        <v>200000</v>
      </c>
      <c r="G30" s="24">
        <v>201.13</v>
      </c>
      <c r="H30" s="24">
        <v>1.38</v>
      </c>
      <c r="I30" s="31">
        <v>5.8499499999999998</v>
      </c>
      <c r="J30" s="31"/>
      <c r="K30" s="35"/>
    </row>
    <row r="31" spans="1:11" x14ac:dyDescent="0.25">
      <c r="C31" s="58" t="s">
        <v>185</v>
      </c>
      <c r="D31" s="54"/>
      <c r="E31" s="6"/>
      <c r="F31" s="19"/>
      <c r="G31" s="25">
        <v>9813.44</v>
      </c>
      <c r="H31" s="25">
        <v>67.55</v>
      </c>
      <c r="I31" s="31"/>
      <c r="J31" s="31"/>
      <c r="K31" s="35"/>
    </row>
    <row r="32" spans="1:11" x14ac:dyDescent="0.25">
      <c r="C32" s="57"/>
      <c r="D32" s="54"/>
      <c r="E32" s="6"/>
      <c r="F32" s="19"/>
      <c r="G32" s="24"/>
      <c r="H32" s="24"/>
      <c r="I32" s="31"/>
      <c r="J32" s="31"/>
      <c r="K32" s="35"/>
    </row>
    <row r="33" spans="1:11" x14ac:dyDescent="0.25">
      <c r="C33" s="58" t="s">
        <v>11</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A35" s="10"/>
      <c r="B35" s="28"/>
      <c r="C35" s="58" t="s">
        <v>13</v>
      </c>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3151</v>
      </c>
      <c r="C43" s="60" t="s">
        <v>3152</v>
      </c>
      <c r="D43" s="54" t="s">
        <v>3153</v>
      </c>
      <c r="E43" s="6" t="s">
        <v>196</v>
      </c>
      <c r="F43" s="19">
        <v>1561000</v>
      </c>
      <c r="G43" s="24">
        <v>1520.25</v>
      </c>
      <c r="H43" s="24">
        <v>10.47</v>
      </c>
      <c r="I43" s="31">
        <v>5.7210999999999999</v>
      </c>
      <c r="J43" s="31"/>
      <c r="K43" s="35"/>
    </row>
    <row r="44" spans="1:11" x14ac:dyDescent="0.25">
      <c r="B44" s="8" t="s">
        <v>3062</v>
      </c>
      <c r="C44" s="60" t="s">
        <v>3063</v>
      </c>
      <c r="D44" s="54" t="s">
        <v>3064</v>
      </c>
      <c r="E44" s="6" t="s">
        <v>196</v>
      </c>
      <c r="F44" s="19">
        <v>600000</v>
      </c>
      <c r="G44" s="24">
        <v>592.92999999999995</v>
      </c>
      <c r="H44" s="24">
        <v>4.08</v>
      </c>
      <c r="I44" s="31">
        <v>5.6557500000000003</v>
      </c>
      <c r="J44" s="31"/>
      <c r="K44" s="35"/>
    </row>
    <row r="45" spans="1:11" x14ac:dyDescent="0.25">
      <c r="B45" s="8" t="s">
        <v>821</v>
      </c>
      <c r="C45" s="60" t="s">
        <v>822</v>
      </c>
      <c r="D45" s="54" t="s">
        <v>823</v>
      </c>
      <c r="E45" s="6" t="s">
        <v>196</v>
      </c>
      <c r="F45" s="19">
        <v>470000</v>
      </c>
      <c r="G45" s="24">
        <v>459.77</v>
      </c>
      <c r="H45" s="24">
        <v>3.17</v>
      </c>
      <c r="I45" s="31">
        <v>5.6790000000000003</v>
      </c>
      <c r="J45" s="31"/>
      <c r="K45" s="35"/>
    </row>
    <row r="46" spans="1:11" x14ac:dyDescent="0.25">
      <c r="B46" s="8" t="s">
        <v>3025</v>
      </c>
      <c r="C46" s="60" t="s">
        <v>3026</v>
      </c>
      <c r="D46" s="54" t="s">
        <v>3027</v>
      </c>
      <c r="E46" s="6" t="s">
        <v>196</v>
      </c>
      <c r="F46" s="19">
        <v>316000</v>
      </c>
      <c r="G46" s="24">
        <v>314.93</v>
      </c>
      <c r="H46" s="24">
        <v>2.17</v>
      </c>
      <c r="I46" s="31">
        <v>5.9226000000000001</v>
      </c>
      <c r="J46" s="31"/>
      <c r="K46" s="35"/>
    </row>
    <row r="47" spans="1:11" x14ac:dyDescent="0.25">
      <c r="B47" s="8" t="s">
        <v>1750</v>
      </c>
      <c r="C47" s="60" t="s">
        <v>1751</v>
      </c>
      <c r="D47" s="54" t="s">
        <v>1752</v>
      </c>
      <c r="E47" s="6" t="s">
        <v>196</v>
      </c>
      <c r="F47" s="19">
        <v>292000</v>
      </c>
      <c r="G47" s="24">
        <v>288.77999999999997</v>
      </c>
      <c r="H47" s="24">
        <v>1.99</v>
      </c>
      <c r="I47" s="31">
        <v>5.6463999999999999</v>
      </c>
      <c r="J47" s="31"/>
      <c r="K47" s="35"/>
    </row>
    <row r="48" spans="1:11" x14ac:dyDescent="0.25">
      <c r="B48" s="8" t="s">
        <v>3047</v>
      </c>
      <c r="C48" s="60" t="s">
        <v>3048</v>
      </c>
      <c r="D48" s="54" t="s">
        <v>3049</v>
      </c>
      <c r="E48" s="6" t="s">
        <v>196</v>
      </c>
      <c r="F48" s="19">
        <v>200000</v>
      </c>
      <c r="G48" s="24">
        <v>197.7</v>
      </c>
      <c r="H48" s="24">
        <v>1.36</v>
      </c>
      <c r="I48" s="31">
        <v>5.6520000000000001</v>
      </c>
      <c r="J48" s="31"/>
      <c r="K48" s="35"/>
    </row>
    <row r="49" spans="1:11" x14ac:dyDescent="0.25">
      <c r="B49" s="8" t="s">
        <v>3056</v>
      </c>
      <c r="C49" s="60" t="s">
        <v>3057</v>
      </c>
      <c r="D49" s="54" t="s">
        <v>3058</v>
      </c>
      <c r="E49" s="6" t="s">
        <v>196</v>
      </c>
      <c r="F49" s="19">
        <v>200000</v>
      </c>
      <c r="G49" s="24">
        <v>197.58</v>
      </c>
      <c r="H49" s="24">
        <v>1.36</v>
      </c>
      <c r="I49" s="31">
        <v>5.6595000000000004</v>
      </c>
      <c r="J49" s="31"/>
      <c r="K49" s="35"/>
    </row>
    <row r="50" spans="1:11" x14ac:dyDescent="0.25">
      <c r="B50" s="8" t="s">
        <v>3182</v>
      </c>
      <c r="C50" s="60" t="s">
        <v>3183</v>
      </c>
      <c r="D50" s="54" t="s">
        <v>3184</v>
      </c>
      <c r="E50" s="6" t="s">
        <v>196</v>
      </c>
      <c r="F50" s="19">
        <v>130000</v>
      </c>
      <c r="G50" s="24">
        <v>126.68</v>
      </c>
      <c r="H50" s="24">
        <v>0.87</v>
      </c>
      <c r="I50" s="31">
        <v>5.7206999999999999</v>
      </c>
      <c r="J50" s="31"/>
      <c r="K50" s="35"/>
    </row>
    <row r="51" spans="1:11" x14ac:dyDescent="0.25">
      <c r="C51" s="58" t="s">
        <v>185</v>
      </c>
      <c r="D51" s="54"/>
      <c r="E51" s="6"/>
      <c r="F51" s="19"/>
      <c r="G51" s="25">
        <v>3698.62</v>
      </c>
      <c r="H51" s="25">
        <v>25.47</v>
      </c>
      <c r="I51" s="31"/>
      <c r="J51" s="31"/>
      <c r="K51" s="35"/>
    </row>
    <row r="52" spans="1:11" x14ac:dyDescent="0.25">
      <c r="C52" s="57"/>
      <c r="D52" s="54"/>
      <c r="E52" s="6"/>
      <c r="F52" s="19"/>
      <c r="G52" s="24"/>
      <c r="H52" s="24"/>
      <c r="I52" s="31"/>
      <c r="J52" s="31"/>
      <c r="K52" s="35"/>
    </row>
    <row r="53" spans="1:11" x14ac:dyDescent="0.25">
      <c r="C53" s="58" t="s">
        <v>18</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19</v>
      </c>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197</v>
      </c>
      <c r="C65" s="60" t="s">
        <v>198</v>
      </c>
      <c r="D65" s="54"/>
      <c r="E65" s="6"/>
      <c r="F65" s="19"/>
      <c r="G65" s="24">
        <v>905.41</v>
      </c>
      <c r="H65" s="24">
        <v>6.23</v>
      </c>
      <c r="I65" s="31"/>
      <c r="J65" s="31"/>
      <c r="K65" s="35"/>
    </row>
    <row r="66" spans="1:54" x14ac:dyDescent="0.25">
      <c r="C66" s="58" t="s">
        <v>185</v>
      </c>
      <c r="D66" s="54"/>
      <c r="E66" s="6"/>
      <c r="F66" s="19"/>
      <c r="G66" s="25">
        <v>905.41</v>
      </c>
      <c r="H66" s="25">
        <v>6.23</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4766</v>
      </c>
      <c r="D69" s="54"/>
      <c r="E69" s="6"/>
      <c r="F69" s="19"/>
      <c r="G69" s="24" t="s">
        <v>2</v>
      </c>
      <c r="H69" s="24" t="s">
        <v>2</v>
      </c>
      <c r="I69" s="31"/>
      <c r="J69" s="31"/>
      <c r="K69" s="35"/>
      <c r="L69" s="3"/>
      <c r="AI69" s="3"/>
      <c r="AV69" s="3"/>
      <c r="AX69" s="3"/>
      <c r="BB69" s="3"/>
    </row>
    <row r="70" spans="1:54" x14ac:dyDescent="0.25">
      <c r="B70" s="8"/>
      <c r="C70" s="60" t="s">
        <v>199</v>
      </c>
      <c r="D70" s="54"/>
      <c r="E70" s="6"/>
      <c r="F70" s="19"/>
      <c r="G70" s="24">
        <v>108.65</v>
      </c>
      <c r="H70" s="24">
        <v>0.75</v>
      </c>
      <c r="I70" s="31"/>
      <c r="J70" s="31"/>
      <c r="K70" s="35"/>
    </row>
    <row r="71" spans="1:54" x14ac:dyDescent="0.25">
      <c r="C71" s="58" t="s">
        <v>185</v>
      </c>
      <c r="D71" s="54"/>
      <c r="E71" s="6"/>
      <c r="F71" s="19"/>
      <c r="G71" s="25">
        <v>108.65</v>
      </c>
      <c r="H71" s="25">
        <v>0.75</v>
      </c>
      <c r="I71" s="31"/>
      <c r="J71" s="31"/>
      <c r="K71" s="35"/>
    </row>
    <row r="72" spans="1:54" x14ac:dyDescent="0.25">
      <c r="C72" s="57"/>
      <c r="D72" s="54"/>
      <c r="E72" s="6"/>
      <c r="F72" s="19"/>
      <c r="G72" s="24"/>
      <c r="H72" s="24"/>
      <c r="I72" s="31"/>
      <c r="J72" s="31"/>
      <c r="K72" s="35"/>
    </row>
    <row r="73" spans="1:54" x14ac:dyDescent="0.25">
      <c r="C73" s="61" t="s">
        <v>200</v>
      </c>
      <c r="D73" s="55"/>
      <c r="E73" s="5"/>
      <c r="F73" s="20"/>
      <c r="G73" s="26">
        <v>14526.12</v>
      </c>
      <c r="H73" s="26">
        <v>100</v>
      </c>
      <c r="I73" s="32"/>
      <c r="J73" s="32"/>
      <c r="K73" s="36"/>
    </row>
    <row r="76" spans="1:54" x14ac:dyDescent="0.25">
      <c r="C76" s="1" t="s">
        <v>201</v>
      </c>
    </row>
    <row r="77" spans="1:54" x14ac:dyDescent="0.25">
      <c r="C77" s="37" t="s">
        <v>202</v>
      </c>
      <c r="D77" s="37"/>
      <c r="E77" s="37"/>
      <c r="F77" s="37"/>
      <c r="G77" s="37"/>
      <c r="H77" s="37"/>
      <c r="I77" s="37"/>
      <c r="J77" s="37"/>
      <c r="K77" s="37"/>
    </row>
    <row r="78" spans="1:54" x14ac:dyDescent="0.25">
      <c r="C78" s="2" t="s">
        <v>203</v>
      </c>
    </row>
    <row r="79" spans="1:54" x14ac:dyDescent="0.25">
      <c r="C79" s="2" t="s">
        <v>204</v>
      </c>
    </row>
    <row r="80" spans="1:54" ht="30" customHeight="1" x14ac:dyDescent="0.25">
      <c r="C80" s="91" t="s">
        <v>205</v>
      </c>
      <c r="D80" s="92"/>
      <c r="E80" s="92"/>
      <c r="F80" s="92"/>
      <c r="G80" s="92"/>
      <c r="H80" s="92"/>
      <c r="I80" s="92"/>
      <c r="J80" s="92"/>
      <c r="K80" s="92"/>
    </row>
    <row r="81" spans="3:5" x14ac:dyDescent="0.25">
      <c r="C81" s="2" t="s">
        <v>206</v>
      </c>
    </row>
    <row r="83" spans="3:5" x14ac:dyDescent="0.25">
      <c r="C83" s="1" t="s">
        <v>4909</v>
      </c>
      <c r="E83" s="88" t="s">
        <v>4910</v>
      </c>
    </row>
    <row r="84" spans="3:5" x14ac:dyDescent="0.25">
      <c r="E84" s="2" t="s">
        <v>4916</v>
      </c>
    </row>
  </sheetData>
  <mergeCells count="1">
    <mergeCell ref="C80:K80"/>
  </mergeCells>
  <hyperlinks>
    <hyperlink ref="J2" location="'Index'!A1" display="'Index'!A1" xr:uid="{8759ABFC-FF64-4BC7-8B26-36B741823ED3}"/>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B12EC-491F-418E-97E5-3B25BF1FEC52}">
  <sheetPr codeName="Sheet1"/>
  <dimension ref="A1:IV91"/>
  <sheetViews>
    <sheetView showGridLines="0" zoomScale="90" zoomScaleNormal="90" workbookViewId="0">
      <pane ySplit="6" topLeftCell="A71"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3196</v>
      </c>
      <c r="J2" s="38" t="s">
        <v>4443</v>
      </c>
    </row>
    <row r="3" spans="1:54" ht="16.5" x14ac:dyDescent="0.3">
      <c r="C3" s="1" t="s">
        <v>28</v>
      </c>
      <c r="D3" s="21" t="s">
        <v>3197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3198</v>
      </c>
      <c r="C26" s="60" t="s">
        <v>3199</v>
      </c>
      <c r="D26" s="54" t="s">
        <v>3200</v>
      </c>
      <c r="E26" s="6" t="s">
        <v>196</v>
      </c>
      <c r="F26" s="19">
        <v>13000000</v>
      </c>
      <c r="G26" s="24">
        <v>13082.13</v>
      </c>
      <c r="H26" s="24">
        <v>39.94</v>
      </c>
      <c r="I26" s="31">
        <v>5.91</v>
      </c>
      <c r="J26" s="31"/>
      <c r="K26" s="35"/>
    </row>
    <row r="27" spans="1:11" x14ac:dyDescent="0.25">
      <c r="B27" s="8" t="s">
        <v>3201</v>
      </c>
      <c r="C27" s="60" t="s">
        <v>3202</v>
      </c>
      <c r="D27" s="54" t="s">
        <v>3203</v>
      </c>
      <c r="E27" s="6" t="s">
        <v>196</v>
      </c>
      <c r="F27" s="19">
        <v>4000000</v>
      </c>
      <c r="G27" s="24">
        <v>4028.56</v>
      </c>
      <c r="H27" s="24">
        <v>12.3</v>
      </c>
      <c r="I27" s="31">
        <v>6.0334535000000002</v>
      </c>
      <c r="J27" s="31"/>
      <c r="K27" s="35"/>
    </row>
    <row r="28" spans="1:11" x14ac:dyDescent="0.25">
      <c r="B28" s="8" t="s">
        <v>3204</v>
      </c>
      <c r="C28" s="60" t="s">
        <v>3205</v>
      </c>
      <c r="D28" s="54" t="s">
        <v>3206</v>
      </c>
      <c r="E28" s="6" t="s">
        <v>196</v>
      </c>
      <c r="F28" s="19">
        <v>2500000</v>
      </c>
      <c r="G28" s="24">
        <v>2515.91</v>
      </c>
      <c r="H28" s="24">
        <v>7.68</v>
      </c>
      <c r="I28" s="31">
        <v>6.0015736000000004</v>
      </c>
      <c r="J28" s="31"/>
      <c r="K28" s="35"/>
    </row>
    <row r="29" spans="1:11" x14ac:dyDescent="0.25">
      <c r="B29" s="8" t="s">
        <v>3207</v>
      </c>
      <c r="C29" s="60" t="s">
        <v>3208</v>
      </c>
      <c r="D29" s="54" t="s">
        <v>3209</v>
      </c>
      <c r="E29" s="6" t="s">
        <v>196</v>
      </c>
      <c r="F29" s="19">
        <v>1068700</v>
      </c>
      <c r="G29" s="24">
        <v>1076.57</v>
      </c>
      <c r="H29" s="24">
        <v>3.29</v>
      </c>
      <c r="I29" s="31">
        <v>5.9716031000000003</v>
      </c>
      <c r="J29" s="31"/>
      <c r="K29" s="35"/>
    </row>
    <row r="30" spans="1:11" x14ac:dyDescent="0.25">
      <c r="B30" s="8" t="s">
        <v>3210</v>
      </c>
      <c r="C30" s="60" t="s">
        <v>3211</v>
      </c>
      <c r="D30" s="54" t="s">
        <v>3212</v>
      </c>
      <c r="E30" s="6" t="s">
        <v>196</v>
      </c>
      <c r="F30" s="19">
        <v>1000000</v>
      </c>
      <c r="G30" s="24">
        <v>1006.46</v>
      </c>
      <c r="H30" s="24">
        <v>3.07</v>
      </c>
      <c r="I30" s="31">
        <v>6.0029640000000004</v>
      </c>
      <c r="J30" s="31"/>
      <c r="K30" s="35"/>
    </row>
    <row r="31" spans="1:11" x14ac:dyDescent="0.25">
      <c r="B31" s="8" t="s">
        <v>3213</v>
      </c>
      <c r="C31" s="60" t="s">
        <v>3214</v>
      </c>
      <c r="D31" s="54" t="s">
        <v>3215</v>
      </c>
      <c r="E31" s="6" t="s">
        <v>196</v>
      </c>
      <c r="F31" s="19">
        <v>500000</v>
      </c>
      <c r="G31" s="24">
        <v>503.26</v>
      </c>
      <c r="H31" s="24">
        <v>1.54</v>
      </c>
      <c r="I31" s="31">
        <v>5.9716031000000003</v>
      </c>
      <c r="J31" s="31"/>
      <c r="K31" s="35"/>
    </row>
    <row r="32" spans="1:11" x14ac:dyDescent="0.25">
      <c r="B32" s="8" t="s">
        <v>3126</v>
      </c>
      <c r="C32" s="60" t="s">
        <v>3127</v>
      </c>
      <c r="D32" s="54" t="s">
        <v>3128</v>
      </c>
      <c r="E32" s="6" t="s">
        <v>196</v>
      </c>
      <c r="F32" s="19">
        <v>450000</v>
      </c>
      <c r="G32" s="24">
        <v>450.5</v>
      </c>
      <c r="H32" s="24">
        <v>1.38</v>
      </c>
      <c r="I32" s="31">
        <v>5.8649500000000003</v>
      </c>
      <c r="J32" s="31"/>
      <c r="K32" s="35"/>
    </row>
    <row r="33" spans="1:11" x14ac:dyDescent="0.25">
      <c r="B33" s="8" t="s">
        <v>3216</v>
      </c>
      <c r="C33" s="60" t="s">
        <v>3217</v>
      </c>
      <c r="D33" s="54" t="s">
        <v>3218</v>
      </c>
      <c r="E33" s="6" t="s">
        <v>196</v>
      </c>
      <c r="F33" s="19">
        <v>294200</v>
      </c>
      <c r="G33" s="24">
        <v>296.3</v>
      </c>
      <c r="H33" s="24">
        <v>0.9</v>
      </c>
      <c r="I33" s="31">
        <v>6.0335565000000004</v>
      </c>
      <c r="J33" s="31"/>
      <c r="K33" s="35"/>
    </row>
    <row r="34" spans="1:11" x14ac:dyDescent="0.25">
      <c r="B34" s="8" t="s">
        <v>3219</v>
      </c>
      <c r="C34" s="60" t="s">
        <v>3220</v>
      </c>
      <c r="D34" s="54" t="s">
        <v>3221</v>
      </c>
      <c r="E34" s="6" t="s">
        <v>196</v>
      </c>
      <c r="F34" s="19">
        <v>260000</v>
      </c>
      <c r="G34" s="24">
        <v>261.68</v>
      </c>
      <c r="H34" s="24">
        <v>0.8</v>
      </c>
      <c r="I34" s="31">
        <v>5.9716031000000003</v>
      </c>
      <c r="J34" s="31"/>
      <c r="K34" s="35"/>
    </row>
    <row r="35" spans="1:11" x14ac:dyDescent="0.25">
      <c r="C35" s="58" t="s">
        <v>185</v>
      </c>
      <c r="D35" s="54"/>
      <c r="E35" s="6"/>
      <c r="F35" s="19"/>
      <c r="G35" s="25">
        <v>23221.37</v>
      </c>
      <c r="H35" s="25">
        <v>70.900000000000006</v>
      </c>
      <c r="I35" s="31"/>
      <c r="J35" s="31"/>
      <c r="K35" s="35"/>
    </row>
    <row r="36" spans="1:11" x14ac:dyDescent="0.25">
      <c r="C36" s="57"/>
      <c r="D36" s="54"/>
      <c r="E36" s="6"/>
      <c r="F36" s="19"/>
      <c r="G36" s="24"/>
      <c r="H36" s="24"/>
      <c r="I36" s="31"/>
      <c r="J36" s="31"/>
      <c r="K36" s="35"/>
    </row>
    <row r="37" spans="1:11" x14ac:dyDescent="0.25">
      <c r="C37" s="58" t="s">
        <v>11</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13</v>
      </c>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1750</v>
      </c>
      <c r="C47" s="60" t="s">
        <v>1751</v>
      </c>
      <c r="D47" s="54" t="s">
        <v>1752</v>
      </c>
      <c r="E47" s="6" t="s">
        <v>196</v>
      </c>
      <c r="F47" s="19">
        <v>2233000</v>
      </c>
      <c r="G47" s="24">
        <v>2208.4</v>
      </c>
      <c r="H47" s="24">
        <v>6.74</v>
      </c>
      <c r="I47" s="31">
        <v>5.6463999999999999</v>
      </c>
      <c r="J47" s="31"/>
      <c r="K47" s="35"/>
    </row>
    <row r="48" spans="1:11" x14ac:dyDescent="0.25">
      <c r="B48" s="8" t="s">
        <v>821</v>
      </c>
      <c r="C48" s="60" t="s">
        <v>822</v>
      </c>
      <c r="D48" s="54" t="s">
        <v>823</v>
      </c>
      <c r="E48" s="6" t="s">
        <v>196</v>
      </c>
      <c r="F48" s="19">
        <v>1561000</v>
      </c>
      <c r="G48" s="24">
        <v>1527.03</v>
      </c>
      <c r="H48" s="24">
        <v>4.66</v>
      </c>
      <c r="I48" s="31">
        <v>5.6790000000000003</v>
      </c>
      <c r="J48" s="31"/>
      <c r="K48" s="35"/>
    </row>
    <row r="49" spans="1:11" x14ac:dyDescent="0.25">
      <c r="B49" s="8" t="s">
        <v>3151</v>
      </c>
      <c r="C49" s="60" t="s">
        <v>3152</v>
      </c>
      <c r="D49" s="54" t="s">
        <v>3153</v>
      </c>
      <c r="E49" s="6" t="s">
        <v>196</v>
      </c>
      <c r="F49" s="19">
        <v>1292500</v>
      </c>
      <c r="G49" s="24">
        <v>1258.76</v>
      </c>
      <c r="H49" s="24">
        <v>3.84</v>
      </c>
      <c r="I49" s="31">
        <v>5.7210999999999999</v>
      </c>
      <c r="J49" s="31"/>
      <c r="K49" s="35"/>
    </row>
    <row r="50" spans="1:11" x14ac:dyDescent="0.25">
      <c r="B50" s="8" t="s">
        <v>3047</v>
      </c>
      <c r="C50" s="60" t="s">
        <v>3048</v>
      </c>
      <c r="D50" s="54" t="s">
        <v>3049</v>
      </c>
      <c r="E50" s="6" t="s">
        <v>196</v>
      </c>
      <c r="F50" s="19">
        <v>600000</v>
      </c>
      <c r="G50" s="24">
        <v>593.11</v>
      </c>
      <c r="H50" s="24">
        <v>1.81</v>
      </c>
      <c r="I50" s="31">
        <v>5.6520000000000001</v>
      </c>
      <c r="J50" s="31"/>
      <c r="K50" s="35"/>
    </row>
    <row r="51" spans="1:11" x14ac:dyDescent="0.25">
      <c r="B51" s="8" t="s">
        <v>3185</v>
      </c>
      <c r="C51" s="60" t="s">
        <v>3186</v>
      </c>
      <c r="D51" s="54" t="s">
        <v>3187</v>
      </c>
      <c r="E51" s="6" t="s">
        <v>196</v>
      </c>
      <c r="F51" s="19">
        <v>588000</v>
      </c>
      <c r="G51" s="24">
        <v>573.27</v>
      </c>
      <c r="H51" s="24">
        <v>1.75</v>
      </c>
      <c r="I51" s="31">
        <v>5.7203999999999997</v>
      </c>
      <c r="J51" s="31"/>
      <c r="K51" s="35"/>
    </row>
    <row r="52" spans="1:11" x14ac:dyDescent="0.25">
      <c r="B52" s="8" t="s">
        <v>3222</v>
      </c>
      <c r="C52" s="60" t="s">
        <v>3223</v>
      </c>
      <c r="D52" s="54" t="s">
        <v>3224</v>
      </c>
      <c r="E52" s="6" t="s">
        <v>196</v>
      </c>
      <c r="F52" s="19">
        <v>500000</v>
      </c>
      <c r="G52" s="24">
        <v>484.43</v>
      </c>
      <c r="H52" s="24">
        <v>1.48</v>
      </c>
      <c r="I52" s="31">
        <v>5.8287991999999997</v>
      </c>
      <c r="J52" s="31"/>
      <c r="K52" s="35"/>
    </row>
    <row r="53" spans="1:11" x14ac:dyDescent="0.25">
      <c r="B53" s="8" t="s">
        <v>3182</v>
      </c>
      <c r="C53" s="60" t="s">
        <v>3183</v>
      </c>
      <c r="D53" s="54" t="s">
        <v>3184</v>
      </c>
      <c r="E53" s="6" t="s">
        <v>196</v>
      </c>
      <c r="F53" s="19">
        <v>475000</v>
      </c>
      <c r="G53" s="24">
        <v>462.89</v>
      </c>
      <c r="H53" s="24">
        <v>1.41</v>
      </c>
      <c r="I53" s="31">
        <v>5.7206999999999999</v>
      </c>
      <c r="J53" s="31"/>
      <c r="K53" s="35"/>
    </row>
    <row r="54" spans="1:11" x14ac:dyDescent="0.25">
      <c r="B54" s="8" t="s">
        <v>3025</v>
      </c>
      <c r="C54" s="60" t="s">
        <v>3026</v>
      </c>
      <c r="D54" s="54" t="s">
        <v>3027</v>
      </c>
      <c r="E54" s="6" t="s">
        <v>196</v>
      </c>
      <c r="F54" s="19">
        <v>225400</v>
      </c>
      <c r="G54" s="24">
        <v>224.63</v>
      </c>
      <c r="H54" s="24">
        <v>0.69</v>
      </c>
      <c r="I54" s="31">
        <v>5.9226000000000001</v>
      </c>
      <c r="J54" s="31"/>
      <c r="K54" s="35"/>
    </row>
    <row r="55" spans="1:11" x14ac:dyDescent="0.25">
      <c r="B55" s="8" t="s">
        <v>3225</v>
      </c>
      <c r="C55" s="60" t="s">
        <v>3226</v>
      </c>
      <c r="D55" s="54" t="s">
        <v>3227</v>
      </c>
      <c r="E55" s="6" t="s">
        <v>196</v>
      </c>
      <c r="F55" s="19">
        <v>225000</v>
      </c>
      <c r="G55" s="24">
        <v>217.42</v>
      </c>
      <c r="H55" s="24">
        <v>0.66</v>
      </c>
      <c r="I55" s="31">
        <v>5.9030991999999998</v>
      </c>
      <c r="J55" s="31"/>
      <c r="K55" s="35"/>
    </row>
    <row r="56" spans="1:11" x14ac:dyDescent="0.25">
      <c r="B56" s="8" t="s">
        <v>3228</v>
      </c>
      <c r="C56" s="60" t="s">
        <v>3229</v>
      </c>
      <c r="D56" s="54" t="s">
        <v>3230</v>
      </c>
      <c r="E56" s="6" t="s">
        <v>196</v>
      </c>
      <c r="F56" s="19">
        <v>150000</v>
      </c>
      <c r="G56" s="24">
        <v>145.24</v>
      </c>
      <c r="H56" s="24">
        <v>0.44</v>
      </c>
      <c r="I56" s="31">
        <v>5.8287991999999997</v>
      </c>
      <c r="J56" s="31"/>
      <c r="K56" s="35"/>
    </row>
    <row r="57" spans="1:11" x14ac:dyDescent="0.25">
      <c r="B57" s="8" t="s">
        <v>3056</v>
      </c>
      <c r="C57" s="60" t="s">
        <v>3057</v>
      </c>
      <c r="D57" s="54" t="s">
        <v>3058</v>
      </c>
      <c r="E57" s="6" t="s">
        <v>196</v>
      </c>
      <c r="F57" s="19">
        <v>100000</v>
      </c>
      <c r="G57" s="24">
        <v>98.79</v>
      </c>
      <c r="H57" s="24">
        <v>0.3</v>
      </c>
      <c r="I57" s="31">
        <v>5.6595000000000004</v>
      </c>
      <c r="J57" s="31"/>
      <c r="K57" s="35"/>
    </row>
    <row r="58" spans="1:11" x14ac:dyDescent="0.25">
      <c r="C58" s="58" t="s">
        <v>185</v>
      </c>
      <c r="D58" s="54"/>
      <c r="E58" s="6"/>
      <c r="F58" s="19"/>
      <c r="G58" s="25">
        <v>7793.97</v>
      </c>
      <c r="H58" s="25">
        <v>23.78</v>
      </c>
      <c r="I58" s="31"/>
      <c r="J58" s="31"/>
      <c r="K58" s="35"/>
    </row>
    <row r="59" spans="1:11" x14ac:dyDescent="0.25">
      <c r="C59" s="57"/>
      <c r="D59" s="54"/>
      <c r="E59" s="6"/>
      <c r="F59" s="19"/>
      <c r="G59" s="24"/>
      <c r="H59" s="24"/>
      <c r="I59" s="31"/>
      <c r="J59" s="31"/>
      <c r="K59" s="35"/>
    </row>
    <row r="60" spans="1:11" x14ac:dyDescent="0.25">
      <c r="C60" s="58" t="s">
        <v>18</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19</v>
      </c>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197</v>
      </c>
      <c r="C72" s="60" t="s">
        <v>198</v>
      </c>
      <c r="D72" s="54"/>
      <c r="E72" s="6"/>
      <c r="F72" s="19"/>
      <c r="G72" s="24">
        <v>1350.04</v>
      </c>
      <c r="H72" s="24">
        <v>4.12</v>
      </c>
      <c r="I72" s="31"/>
      <c r="J72" s="31"/>
      <c r="K72" s="35"/>
    </row>
    <row r="73" spans="1:54" x14ac:dyDescent="0.25">
      <c r="C73" s="58" t="s">
        <v>185</v>
      </c>
      <c r="D73" s="54"/>
      <c r="E73" s="6"/>
      <c r="F73" s="19"/>
      <c r="G73" s="25">
        <v>1350.04</v>
      </c>
      <c r="H73" s="25">
        <v>4.12</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4766</v>
      </c>
      <c r="D76" s="54"/>
      <c r="E76" s="6"/>
      <c r="F76" s="19"/>
      <c r="G76" s="24" t="s">
        <v>2</v>
      </c>
      <c r="H76" s="24" t="s">
        <v>2</v>
      </c>
      <c r="I76" s="31"/>
      <c r="J76" s="31"/>
      <c r="K76" s="35"/>
      <c r="L76" s="3"/>
      <c r="AI76" s="3"/>
      <c r="AV76" s="3"/>
      <c r="AX76" s="3"/>
      <c r="BB76" s="3"/>
    </row>
    <row r="77" spans="1:54" x14ac:dyDescent="0.25">
      <c r="B77" s="8"/>
      <c r="C77" s="60" t="s">
        <v>199</v>
      </c>
      <c r="D77" s="54"/>
      <c r="E77" s="6"/>
      <c r="F77" s="19"/>
      <c r="G77" s="24">
        <v>392.28</v>
      </c>
      <c r="H77" s="24">
        <v>1.2</v>
      </c>
      <c r="I77" s="31"/>
      <c r="J77" s="31"/>
      <c r="K77" s="35"/>
    </row>
    <row r="78" spans="1:54" x14ac:dyDescent="0.25">
      <c r="C78" s="58" t="s">
        <v>185</v>
      </c>
      <c r="D78" s="54"/>
      <c r="E78" s="6"/>
      <c r="F78" s="19"/>
      <c r="G78" s="25">
        <v>392.28</v>
      </c>
      <c r="H78" s="25">
        <v>1.2</v>
      </c>
      <c r="I78" s="31"/>
      <c r="J78" s="31"/>
      <c r="K78" s="35"/>
    </row>
    <row r="79" spans="1:54" x14ac:dyDescent="0.25">
      <c r="C79" s="57"/>
      <c r="D79" s="54"/>
      <c r="E79" s="6"/>
      <c r="F79" s="19"/>
      <c r="G79" s="24"/>
      <c r="H79" s="24"/>
      <c r="I79" s="31"/>
      <c r="J79" s="31"/>
      <c r="K79" s="35"/>
    </row>
    <row r="80" spans="1:54" x14ac:dyDescent="0.25">
      <c r="C80" s="61" t="s">
        <v>200</v>
      </c>
      <c r="D80" s="55"/>
      <c r="E80" s="5"/>
      <c r="F80" s="20"/>
      <c r="G80" s="26">
        <v>32757.66</v>
      </c>
      <c r="H80" s="26">
        <v>100.00000000000001</v>
      </c>
      <c r="I80" s="32"/>
      <c r="J80" s="32"/>
      <c r="K80" s="36"/>
    </row>
    <row r="83" spans="3:11" x14ac:dyDescent="0.25">
      <c r="C83" s="1" t="s">
        <v>201</v>
      </c>
    </row>
    <row r="84" spans="3:11" x14ac:dyDescent="0.25">
      <c r="C84" s="37" t="s">
        <v>202</v>
      </c>
      <c r="D84" s="37"/>
      <c r="E84" s="37"/>
      <c r="F84" s="37"/>
      <c r="G84" s="37"/>
      <c r="H84" s="37"/>
      <c r="I84" s="37"/>
      <c r="J84" s="37"/>
      <c r="K84" s="37"/>
    </row>
    <row r="85" spans="3:11" x14ac:dyDescent="0.25">
      <c r="C85" s="2" t="s">
        <v>203</v>
      </c>
    </row>
    <row r="86" spans="3:11" x14ac:dyDescent="0.25">
      <c r="C86" s="2" t="s">
        <v>204</v>
      </c>
    </row>
    <row r="87" spans="3:11" ht="30" customHeight="1" x14ac:dyDescent="0.25">
      <c r="C87" s="91" t="s">
        <v>205</v>
      </c>
      <c r="D87" s="92"/>
      <c r="E87" s="92"/>
      <c r="F87" s="92"/>
      <c r="G87" s="92"/>
      <c r="H87" s="92"/>
      <c r="I87" s="92"/>
      <c r="J87" s="92"/>
      <c r="K87" s="92"/>
    </row>
    <row r="88" spans="3:11" x14ac:dyDescent="0.25">
      <c r="C88" s="2" t="s">
        <v>206</v>
      </c>
    </row>
    <row r="90" spans="3:11" x14ac:dyDescent="0.25">
      <c r="C90" s="1" t="s">
        <v>4909</v>
      </c>
      <c r="E90" s="88" t="s">
        <v>4910</v>
      </c>
    </row>
    <row r="91" spans="3:11" x14ac:dyDescent="0.25">
      <c r="E91" s="2" t="s">
        <v>4916</v>
      </c>
    </row>
  </sheetData>
  <mergeCells count="1">
    <mergeCell ref="C87:K87"/>
  </mergeCells>
  <hyperlinks>
    <hyperlink ref="J2" location="'Index'!A1" display="'Index'!A1" xr:uid="{0A71EA49-C286-4C88-8464-4E2C3952634C}"/>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3EEA3-0AF7-4099-BA6E-7F04F1AA0445}">
  <sheetPr codeName="Sheet1"/>
  <dimension ref="A1:IV78"/>
  <sheetViews>
    <sheetView showGridLines="0" zoomScale="90" zoomScaleNormal="90" workbookViewId="0">
      <pane ySplit="6" topLeftCell="A58"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3231</v>
      </c>
      <c r="J2" s="38" t="s">
        <v>4443</v>
      </c>
    </row>
    <row r="3" spans="1:54" ht="16.5" x14ac:dyDescent="0.3">
      <c r="C3" s="1" t="s">
        <v>28</v>
      </c>
      <c r="D3" s="21" t="s">
        <v>3232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3233</v>
      </c>
      <c r="C26" s="60" t="s">
        <v>3234</v>
      </c>
      <c r="D26" s="54" t="s">
        <v>3235</v>
      </c>
      <c r="E26" s="6" t="s">
        <v>196</v>
      </c>
      <c r="F26" s="19">
        <v>2500000</v>
      </c>
      <c r="G26" s="24">
        <v>2522.21</v>
      </c>
      <c r="H26" s="24">
        <v>63.19</v>
      </c>
      <c r="I26" s="31">
        <v>5.9665016</v>
      </c>
      <c r="J26" s="31"/>
      <c r="K26" s="35"/>
    </row>
    <row r="27" spans="1:11" x14ac:dyDescent="0.25">
      <c r="B27" s="8" t="s">
        <v>3236</v>
      </c>
      <c r="C27" s="60" t="s">
        <v>3237</v>
      </c>
      <c r="D27" s="54" t="s">
        <v>3238</v>
      </c>
      <c r="E27" s="6" t="s">
        <v>196</v>
      </c>
      <c r="F27" s="19">
        <v>275000</v>
      </c>
      <c r="G27" s="24">
        <v>277</v>
      </c>
      <c r="H27" s="24">
        <v>6.94</v>
      </c>
      <c r="I27" s="31">
        <v>5.9356030999999998</v>
      </c>
      <c r="J27" s="31"/>
      <c r="K27" s="35"/>
    </row>
    <row r="28" spans="1:11" x14ac:dyDescent="0.25">
      <c r="B28" s="8" t="s">
        <v>3239</v>
      </c>
      <c r="C28" s="60" t="s">
        <v>3240</v>
      </c>
      <c r="D28" s="54" t="s">
        <v>3241</v>
      </c>
      <c r="E28" s="6" t="s">
        <v>196</v>
      </c>
      <c r="F28" s="19">
        <v>100000</v>
      </c>
      <c r="G28" s="24">
        <v>100.89</v>
      </c>
      <c r="H28" s="24">
        <v>2.5299999999999998</v>
      </c>
      <c r="I28" s="31">
        <v>5.9356030999999998</v>
      </c>
      <c r="J28" s="31"/>
      <c r="K28" s="35"/>
    </row>
    <row r="29" spans="1:11" x14ac:dyDescent="0.25">
      <c r="C29" s="58" t="s">
        <v>185</v>
      </c>
      <c r="D29" s="54"/>
      <c r="E29" s="6"/>
      <c r="F29" s="19"/>
      <c r="G29" s="25">
        <v>2900.1</v>
      </c>
      <c r="H29" s="25">
        <v>72.66</v>
      </c>
      <c r="I29" s="31"/>
      <c r="J29" s="31"/>
      <c r="K29" s="35"/>
    </row>
    <row r="30" spans="1:11" x14ac:dyDescent="0.25">
      <c r="C30" s="57"/>
      <c r="D30" s="54"/>
      <c r="E30" s="6"/>
      <c r="F30" s="19"/>
      <c r="G30" s="24"/>
      <c r="H30" s="24"/>
      <c r="I30" s="31"/>
      <c r="J30" s="31"/>
      <c r="K30" s="35"/>
    </row>
    <row r="31" spans="1:11" x14ac:dyDescent="0.25">
      <c r="C31" s="58" t="s">
        <v>11</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A33" s="10"/>
      <c r="B33" s="28"/>
      <c r="C33" s="58" t="s">
        <v>13</v>
      </c>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1750</v>
      </c>
      <c r="C41" s="60" t="s">
        <v>1751</v>
      </c>
      <c r="D41" s="54" t="s">
        <v>1752</v>
      </c>
      <c r="E41" s="6" t="s">
        <v>196</v>
      </c>
      <c r="F41" s="19">
        <v>346000</v>
      </c>
      <c r="G41" s="24">
        <v>342.19</v>
      </c>
      <c r="H41" s="24">
        <v>8.57</v>
      </c>
      <c r="I41" s="31">
        <v>5.6463999999999999</v>
      </c>
      <c r="J41" s="31"/>
      <c r="K41" s="35"/>
    </row>
    <row r="42" spans="1:11" x14ac:dyDescent="0.25">
      <c r="B42" s="8" t="s">
        <v>3151</v>
      </c>
      <c r="C42" s="60" t="s">
        <v>3152</v>
      </c>
      <c r="D42" s="54" t="s">
        <v>3153</v>
      </c>
      <c r="E42" s="6" t="s">
        <v>196</v>
      </c>
      <c r="F42" s="19">
        <v>305000</v>
      </c>
      <c r="G42" s="24">
        <v>297.04000000000002</v>
      </c>
      <c r="H42" s="24">
        <v>7.44</v>
      </c>
      <c r="I42" s="31">
        <v>5.7210999999999999</v>
      </c>
      <c r="J42" s="31"/>
      <c r="K42" s="35"/>
    </row>
    <row r="43" spans="1:11" x14ac:dyDescent="0.25">
      <c r="B43" s="8" t="s">
        <v>3222</v>
      </c>
      <c r="C43" s="60" t="s">
        <v>3223</v>
      </c>
      <c r="D43" s="54" t="s">
        <v>3224</v>
      </c>
      <c r="E43" s="6" t="s">
        <v>196</v>
      </c>
      <c r="F43" s="19">
        <v>120000</v>
      </c>
      <c r="G43" s="24">
        <v>116.26</v>
      </c>
      <c r="H43" s="24">
        <v>2.91</v>
      </c>
      <c r="I43" s="31">
        <v>5.8287991999999997</v>
      </c>
      <c r="J43" s="31"/>
      <c r="K43" s="35"/>
    </row>
    <row r="44" spans="1:11" x14ac:dyDescent="0.25">
      <c r="B44" s="8" t="s">
        <v>3182</v>
      </c>
      <c r="C44" s="60" t="s">
        <v>3183</v>
      </c>
      <c r="D44" s="54" t="s">
        <v>3184</v>
      </c>
      <c r="E44" s="6" t="s">
        <v>196</v>
      </c>
      <c r="F44" s="19">
        <v>100000</v>
      </c>
      <c r="G44" s="24">
        <v>97.45</v>
      </c>
      <c r="H44" s="24">
        <v>2.44</v>
      </c>
      <c r="I44" s="31">
        <v>5.7206999999999999</v>
      </c>
      <c r="J44" s="31"/>
      <c r="K44" s="35"/>
    </row>
    <row r="45" spans="1:11" x14ac:dyDescent="0.25">
      <c r="C45" s="58" t="s">
        <v>185</v>
      </c>
      <c r="D45" s="54"/>
      <c r="E45" s="6"/>
      <c r="F45" s="19"/>
      <c r="G45" s="25">
        <v>852.94</v>
      </c>
      <c r="H45" s="25">
        <v>21.36</v>
      </c>
      <c r="I45" s="31"/>
      <c r="J45" s="31"/>
      <c r="K45" s="35"/>
    </row>
    <row r="46" spans="1:11" x14ac:dyDescent="0.25">
      <c r="C46" s="57"/>
      <c r="D46" s="54"/>
      <c r="E46" s="6"/>
      <c r="F46" s="19"/>
      <c r="G46" s="24"/>
      <c r="H46" s="24"/>
      <c r="I46" s="31"/>
      <c r="J46" s="31"/>
      <c r="K46" s="35"/>
    </row>
    <row r="47" spans="1:11" x14ac:dyDescent="0.25">
      <c r="C47" s="58" t="s">
        <v>18</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A49" s="10"/>
      <c r="B49" s="28"/>
      <c r="C49" s="58" t="s">
        <v>19</v>
      </c>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197</v>
      </c>
      <c r="C59" s="60" t="s">
        <v>198</v>
      </c>
      <c r="D59" s="54"/>
      <c r="E59" s="6"/>
      <c r="F59" s="19"/>
      <c r="G59" s="24">
        <v>144.47999999999999</v>
      </c>
      <c r="H59" s="24">
        <v>3.62</v>
      </c>
      <c r="I59" s="31"/>
      <c r="J59" s="31"/>
      <c r="K59" s="35"/>
    </row>
    <row r="60" spans="1:54" x14ac:dyDescent="0.25">
      <c r="C60" s="58" t="s">
        <v>185</v>
      </c>
      <c r="D60" s="54"/>
      <c r="E60" s="6"/>
      <c r="F60" s="19"/>
      <c r="G60" s="25">
        <v>144.47999999999999</v>
      </c>
      <c r="H60" s="25">
        <v>3.62</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4766</v>
      </c>
      <c r="D63" s="54"/>
      <c r="E63" s="6"/>
      <c r="F63" s="19"/>
      <c r="G63" s="24" t="s">
        <v>2</v>
      </c>
      <c r="H63" s="24" t="s">
        <v>2</v>
      </c>
      <c r="I63" s="31"/>
      <c r="J63" s="31"/>
      <c r="K63" s="35"/>
      <c r="L63" s="3"/>
      <c r="AI63" s="3"/>
      <c r="AV63" s="3"/>
      <c r="AX63" s="3"/>
      <c r="BB63" s="3"/>
    </row>
    <row r="64" spans="1:54" x14ac:dyDescent="0.25">
      <c r="B64" s="8"/>
      <c r="C64" s="60" t="s">
        <v>199</v>
      </c>
      <c r="D64" s="54"/>
      <c r="E64" s="6"/>
      <c r="F64" s="19"/>
      <c r="G64" s="24">
        <v>94.07</v>
      </c>
      <c r="H64" s="24">
        <v>2.36</v>
      </c>
      <c r="I64" s="31"/>
      <c r="J64" s="31"/>
      <c r="K64" s="35"/>
    </row>
    <row r="65" spans="3:11" x14ac:dyDescent="0.25">
      <c r="C65" s="58" t="s">
        <v>185</v>
      </c>
      <c r="D65" s="54"/>
      <c r="E65" s="6"/>
      <c r="F65" s="19"/>
      <c r="G65" s="25">
        <v>94.07</v>
      </c>
      <c r="H65" s="25">
        <v>2.36</v>
      </c>
      <c r="I65" s="31"/>
      <c r="J65" s="31"/>
      <c r="K65" s="35"/>
    </row>
    <row r="66" spans="3:11" x14ac:dyDescent="0.25">
      <c r="C66" s="57"/>
      <c r="D66" s="54"/>
      <c r="E66" s="6"/>
      <c r="F66" s="19"/>
      <c r="G66" s="24"/>
      <c r="H66" s="24"/>
      <c r="I66" s="31"/>
      <c r="J66" s="31"/>
      <c r="K66" s="35"/>
    </row>
    <row r="67" spans="3:11" x14ac:dyDescent="0.25">
      <c r="C67" s="61" t="s">
        <v>200</v>
      </c>
      <c r="D67" s="55"/>
      <c r="E67" s="5"/>
      <c r="F67" s="20"/>
      <c r="G67" s="26">
        <v>3991.59</v>
      </c>
      <c r="H67" s="26">
        <v>100</v>
      </c>
      <c r="I67" s="32"/>
      <c r="J67" s="32"/>
      <c r="K67" s="36"/>
    </row>
    <row r="70" spans="3:11" x14ac:dyDescent="0.25">
      <c r="C70" s="1" t="s">
        <v>201</v>
      </c>
    </row>
    <row r="71" spans="3:11" x14ac:dyDescent="0.25">
      <c r="C71" s="37" t="s">
        <v>202</v>
      </c>
      <c r="D71" s="37"/>
      <c r="E71" s="37"/>
      <c r="F71" s="37"/>
      <c r="G71" s="37"/>
      <c r="H71" s="37"/>
      <c r="I71" s="37"/>
      <c r="J71" s="37"/>
      <c r="K71" s="37"/>
    </row>
    <row r="72" spans="3:11" x14ac:dyDescent="0.25">
      <c r="C72" s="2" t="s">
        <v>203</v>
      </c>
    </row>
    <row r="73" spans="3:11" x14ac:dyDescent="0.25">
      <c r="C73" s="2" t="s">
        <v>204</v>
      </c>
    </row>
    <row r="74" spans="3:11" ht="30" customHeight="1" x14ac:dyDescent="0.25">
      <c r="C74" s="91" t="s">
        <v>205</v>
      </c>
      <c r="D74" s="92"/>
      <c r="E74" s="92"/>
      <c r="F74" s="92"/>
      <c r="G74" s="92"/>
      <c r="H74" s="92"/>
      <c r="I74" s="92"/>
      <c r="J74" s="92"/>
      <c r="K74" s="92"/>
    </row>
    <row r="75" spans="3:11" x14ac:dyDescent="0.25">
      <c r="C75" s="2" t="s">
        <v>206</v>
      </c>
    </row>
    <row r="77" spans="3:11" x14ac:dyDescent="0.25">
      <c r="C77" s="1" t="s">
        <v>4909</v>
      </c>
      <c r="E77" s="88" t="s">
        <v>4910</v>
      </c>
    </row>
    <row r="78" spans="3:11" x14ac:dyDescent="0.25">
      <c r="E78" s="2" t="s">
        <v>4916</v>
      </c>
    </row>
  </sheetData>
  <mergeCells count="1">
    <mergeCell ref="C74:K74"/>
  </mergeCells>
  <hyperlinks>
    <hyperlink ref="J2" location="'Index'!A1" display="'Index'!A1" xr:uid="{2674C723-DFBB-43E6-AC83-3507FD65D415}"/>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5D5C-2B57-4BA8-A96D-42FC070A5347}">
  <sheetPr codeName="Sheet1"/>
  <dimension ref="A1:IV89"/>
  <sheetViews>
    <sheetView showGridLines="0" zoomScale="90" zoomScaleNormal="90" workbookViewId="0">
      <pane ySplit="6" topLeftCell="A69"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2860</v>
      </c>
      <c r="J2" s="38" t="s">
        <v>4443</v>
      </c>
    </row>
    <row r="3" spans="1:54" ht="16.5" x14ac:dyDescent="0.3">
      <c r="C3" s="1" t="s">
        <v>28</v>
      </c>
      <c r="D3" s="21" t="s">
        <v>3242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3243</v>
      </c>
      <c r="C26" s="60" t="s">
        <v>3244</v>
      </c>
      <c r="D26" s="54" t="s">
        <v>3245</v>
      </c>
      <c r="E26" s="6" t="s">
        <v>196</v>
      </c>
      <c r="F26" s="19">
        <v>5000000</v>
      </c>
      <c r="G26" s="24">
        <v>5043.1000000000004</v>
      </c>
      <c r="H26" s="24">
        <v>18.73</v>
      </c>
      <c r="I26" s="31">
        <v>5.9922031000000002</v>
      </c>
      <c r="J26" s="31"/>
      <c r="K26" s="35"/>
    </row>
    <row r="27" spans="1:11" x14ac:dyDescent="0.25">
      <c r="B27" s="8" t="s">
        <v>3246</v>
      </c>
      <c r="C27" s="60" t="s">
        <v>3247</v>
      </c>
      <c r="D27" s="54" t="s">
        <v>3248</v>
      </c>
      <c r="E27" s="6" t="s">
        <v>196</v>
      </c>
      <c r="F27" s="19">
        <v>5000000</v>
      </c>
      <c r="G27" s="24">
        <v>5032.32</v>
      </c>
      <c r="H27" s="24">
        <v>18.690000000000001</v>
      </c>
      <c r="I27" s="31">
        <v>5.9716031000000003</v>
      </c>
      <c r="J27" s="31"/>
      <c r="K27" s="35"/>
    </row>
    <row r="28" spans="1:11" x14ac:dyDescent="0.25">
      <c r="B28" s="8" t="s">
        <v>3249</v>
      </c>
      <c r="C28" s="60" t="s">
        <v>3250</v>
      </c>
      <c r="D28" s="54" t="s">
        <v>3251</v>
      </c>
      <c r="E28" s="6" t="s">
        <v>196</v>
      </c>
      <c r="F28" s="19">
        <v>4000000</v>
      </c>
      <c r="G28" s="24">
        <v>4034.94</v>
      </c>
      <c r="H28" s="24">
        <v>14.99</v>
      </c>
      <c r="I28" s="31">
        <v>6.0025031000000002</v>
      </c>
      <c r="J28" s="31"/>
      <c r="K28" s="35"/>
    </row>
    <row r="29" spans="1:11" x14ac:dyDescent="0.25">
      <c r="B29" s="8" t="s">
        <v>3252</v>
      </c>
      <c r="C29" s="60" t="s">
        <v>3253</v>
      </c>
      <c r="D29" s="54" t="s">
        <v>3254</v>
      </c>
      <c r="E29" s="6" t="s">
        <v>196</v>
      </c>
      <c r="F29" s="19">
        <v>2500000</v>
      </c>
      <c r="G29" s="24">
        <v>2515.34</v>
      </c>
      <c r="H29" s="24">
        <v>9.34</v>
      </c>
      <c r="I29" s="31">
        <v>5.9253030999999998</v>
      </c>
      <c r="J29" s="31"/>
      <c r="K29" s="35"/>
    </row>
    <row r="30" spans="1:11" x14ac:dyDescent="0.25">
      <c r="B30" s="8" t="s">
        <v>3255</v>
      </c>
      <c r="C30" s="60" t="s">
        <v>3256</v>
      </c>
      <c r="D30" s="54" t="s">
        <v>3257</v>
      </c>
      <c r="E30" s="6" t="s">
        <v>196</v>
      </c>
      <c r="F30" s="19">
        <v>2500000</v>
      </c>
      <c r="G30" s="24">
        <v>2514.25</v>
      </c>
      <c r="H30" s="24">
        <v>9.34</v>
      </c>
      <c r="I30" s="31">
        <v>5.9759779000000002</v>
      </c>
      <c r="J30" s="31"/>
      <c r="K30" s="35"/>
    </row>
    <row r="31" spans="1:11" x14ac:dyDescent="0.25">
      <c r="B31" s="8" t="s">
        <v>3258</v>
      </c>
      <c r="C31" s="60" t="s">
        <v>3259</v>
      </c>
      <c r="D31" s="54" t="s">
        <v>3260</v>
      </c>
      <c r="E31" s="6" t="s">
        <v>196</v>
      </c>
      <c r="F31" s="19">
        <v>500000</v>
      </c>
      <c r="G31" s="24">
        <v>503.89</v>
      </c>
      <c r="H31" s="24">
        <v>1.87</v>
      </c>
      <c r="I31" s="31">
        <v>5.9716031000000003</v>
      </c>
      <c r="J31" s="31"/>
      <c r="K31" s="35"/>
    </row>
    <row r="32" spans="1:11" x14ac:dyDescent="0.25">
      <c r="B32" s="8" t="s">
        <v>3261</v>
      </c>
      <c r="C32" s="60" t="s">
        <v>3262</v>
      </c>
      <c r="D32" s="54" t="s">
        <v>3263</v>
      </c>
      <c r="E32" s="6" t="s">
        <v>196</v>
      </c>
      <c r="F32" s="19">
        <v>105100</v>
      </c>
      <c r="G32" s="24">
        <v>105.91</v>
      </c>
      <c r="H32" s="24">
        <v>0.39</v>
      </c>
      <c r="I32" s="31">
        <v>6.0334019999999997</v>
      </c>
      <c r="J32" s="31"/>
      <c r="K32" s="35"/>
    </row>
    <row r="33" spans="1:11" x14ac:dyDescent="0.25">
      <c r="C33" s="58" t="s">
        <v>185</v>
      </c>
      <c r="D33" s="54"/>
      <c r="E33" s="6"/>
      <c r="F33" s="19"/>
      <c r="G33" s="25">
        <v>19749.75</v>
      </c>
      <c r="H33" s="25">
        <v>73.349999999999994</v>
      </c>
      <c r="I33" s="31"/>
      <c r="J33" s="31"/>
      <c r="K33" s="35"/>
    </row>
    <row r="34" spans="1:11" x14ac:dyDescent="0.25">
      <c r="C34" s="57"/>
      <c r="D34" s="54"/>
      <c r="E34" s="6"/>
      <c r="F34" s="19"/>
      <c r="G34" s="24"/>
      <c r="H34" s="24"/>
      <c r="I34" s="31"/>
      <c r="J34" s="31"/>
      <c r="K34" s="35"/>
    </row>
    <row r="35" spans="1:11" x14ac:dyDescent="0.25">
      <c r="C35" s="58" t="s">
        <v>11</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A37" s="10"/>
      <c r="B37" s="28"/>
      <c r="C37" s="58" t="s">
        <v>13</v>
      </c>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3151</v>
      </c>
      <c r="C45" s="60" t="s">
        <v>3152</v>
      </c>
      <c r="D45" s="54" t="s">
        <v>3153</v>
      </c>
      <c r="E45" s="6" t="s">
        <v>196</v>
      </c>
      <c r="F45" s="19">
        <v>2368000</v>
      </c>
      <c r="G45" s="24">
        <v>2306.19</v>
      </c>
      <c r="H45" s="24">
        <v>8.56</v>
      </c>
      <c r="I45" s="31">
        <v>5.7210999999999999</v>
      </c>
      <c r="J45" s="31"/>
      <c r="K45" s="35"/>
    </row>
    <row r="46" spans="1:11" x14ac:dyDescent="0.25">
      <c r="B46" s="8" t="s">
        <v>3056</v>
      </c>
      <c r="C46" s="60" t="s">
        <v>3057</v>
      </c>
      <c r="D46" s="54" t="s">
        <v>3058</v>
      </c>
      <c r="E46" s="6" t="s">
        <v>196</v>
      </c>
      <c r="F46" s="19">
        <v>750000</v>
      </c>
      <c r="G46" s="24">
        <v>740.92</v>
      </c>
      <c r="H46" s="24">
        <v>2.75</v>
      </c>
      <c r="I46" s="31">
        <v>5.6595000000000004</v>
      </c>
      <c r="J46" s="31"/>
      <c r="K46" s="35"/>
    </row>
    <row r="47" spans="1:11" x14ac:dyDescent="0.25">
      <c r="B47" s="8" t="s">
        <v>3264</v>
      </c>
      <c r="C47" s="60" t="s">
        <v>3265</v>
      </c>
      <c r="D47" s="54" t="s">
        <v>3266</v>
      </c>
      <c r="E47" s="6" t="s">
        <v>196</v>
      </c>
      <c r="F47" s="19">
        <v>620000</v>
      </c>
      <c r="G47" s="24">
        <v>595.80999999999995</v>
      </c>
      <c r="H47" s="24">
        <v>2.21</v>
      </c>
      <c r="I47" s="31">
        <v>5.8044491999999996</v>
      </c>
      <c r="J47" s="31"/>
      <c r="K47" s="35"/>
    </row>
    <row r="48" spans="1:11" x14ac:dyDescent="0.25">
      <c r="B48" s="8" t="s">
        <v>3267</v>
      </c>
      <c r="C48" s="60" t="s">
        <v>3268</v>
      </c>
      <c r="D48" s="54" t="s">
        <v>3269</v>
      </c>
      <c r="E48" s="6" t="s">
        <v>196</v>
      </c>
      <c r="F48" s="19">
        <v>600000</v>
      </c>
      <c r="G48" s="24">
        <v>576.86</v>
      </c>
      <c r="H48" s="24">
        <v>2.14</v>
      </c>
      <c r="I48" s="31">
        <v>5.8044491999999996</v>
      </c>
      <c r="J48" s="31"/>
      <c r="K48" s="35"/>
    </row>
    <row r="49" spans="1:11" x14ac:dyDescent="0.25">
      <c r="B49" s="8" t="s">
        <v>3182</v>
      </c>
      <c r="C49" s="60" t="s">
        <v>3183</v>
      </c>
      <c r="D49" s="54" t="s">
        <v>3184</v>
      </c>
      <c r="E49" s="6" t="s">
        <v>196</v>
      </c>
      <c r="F49" s="19">
        <v>559900</v>
      </c>
      <c r="G49" s="24">
        <v>545.62</v>
      </c>
      <c r="H49" s="24">
        <v>2.0299999999999998</v>
      </c>
      <c r="I49" s="31">
        <v>5.7206999999999999</v>
      </c>
      <c r="J49" s="31"/>
      <c r="K49" s="35"/>
    </row>
    <row r="50" spans="1:11" x14ac:dyDescent="0.25">
      <c r="B50" s="8" t="s">
        <v>3185</v>
      </c>
      <c r="C50" s="60" t="s">
        <v>3186</v>
      </c>
      <c r="D50" s="54" t="s">
        <v>3187</v>
      </c>
      <c r="E50" s="6" t="s">
        <v>196</v>
      </c>
      <c r="F50" s="19">
        <v>275000</v>
      </c>
      <c r="G50" s="24">
        <v>268.11</v>
      </c>
      <c r="H50" s="24">
        <v>1</v>
      </c>
      <c r="I50" s="31">
        <v>5.7203999999999997</v>
      </c>
      <c r="J50" s="31"/>
      <c r="K50" s="35"/>
    </row>
    <row r="51" spans="1:11" x14ac:dyDescent="0.25">
      <c r="B51" s="8" t="s">
        <v>3228</v>
      </c>
      <c r="C51" s="60" t="s">
        <v>3229</v>
      </c>
      <c r="D51" s="54" t="s">
        <v>3230</v>
      </c>
      <c r="E51" s="6" t="s">
        <v>196</v>
      </c>
      <c r="F51" s="19">
        <v>235000</v>
      </c>
      <c r="G51" s="24">
        <v>227.54</v>
      </c>
      <c r="H51" s="24">
        <v>0.85</v>
      </c>
      <c r="I51" s="31">
        <v>5.8287991999999997</v>
      </c>
      <c r="J51" s="31"/>
      <c r="K51" s="35"/>
    </row>
    <row r="52" spans="1:11" x14ac:dyDescent="0.25">
      <c r="B52" s="8" t="s">
        <v>3225</v>
      </c>
      <c r="C52" s="60" t="s">
        <v>3226</v>
      </c>
      <c r="D52" s="54" t="s">
        <v>3227</v>
      </c>
      <c r="E52" s="6" t="s">
        <v>196</v>
      </c>
      <c r="F52" s="19">
        <v>223800</v>
      </c>
      <c r="G52" s="24">
        <v>216.26</v>
      </c>
      <c r="H52" s="24">
        <v>0.8</v>
      </c>
      <c r="I52" s="31">
        <v>5.9030991999999998</v>
      </c>
      <c r="J52" s="31"/>
      <c r="K52" s="35"/>
    </row>
    <row r="53" spans="1:11" x14ac:dyDescent="0.25">
      <c r="B53" s="8" t="s">
        <v>3222</v>
      </c>
      <c r="C53" s="60" t="s">
        <v>3223</v>
      </c>
      <c r="D53" s="54" t="s">
        <v>3224</v>
      </c>
      <c r="E53" s="6" t="s">
        <v>196</v>
      </c>
      <c r="F53" s="19">
        <v>203200</v>
      </c>
      <c r="G53" s="24">
        <v>196.87</v>
      </c>
      <c r="H53" s="24">
        <v>0.73</v>
      </c>
      <c r="I53" s="31">
        <v>5.8287991999999997</v>
      </c>
      <c r="J53" s="31"/>
      <c r="K53" s="35"/>
    </row>
    <row r="54" spans="1:11" x14ac:dyDescent="0.25">
      <c r="B54" s="8" t="s">
        <v>1750</v>
      </c>
      <c r="C54" s="60" t="s">
        <v>1751</v>
      </c>
      <c r="D54" s="54" t="s">
        <v>1752</v>
      </c>
      <c r="E54" s="6" t="s">
        <v>196</v>
      </c>
      <c r="F54" s="19">
        <v>107500</v>
      </c>
      <c r="G54" s="24">
        <v>106.32</v>
      </c>
      <c r="H54" s="24">
        <v>0.39</v>
      </c>
      <c r="I54" s="31">
        <v>5.6463999999999999</v>
      </c>
      <c r="J54" s="31"/>
      <c r="K54" s="35"/>
    </row>
    <row r="55" spans="1:11" x14ac:dyDescent="0.25">
      <c r="B55" s="8" t="s">
        <v>3270</v>
      </c>
      <c r="C55" s="60" t="s">
        <v>3271</v>
      </c>
      <c r="D55" s="54" t="s">
        <v>3272</v>
      </c>
      <c r="E55" s="6" t="s">
        <v>196</v>
      </c>
      <c r="F55" s="19">
        <v>100000</v>
      </c>
      <c r="G55" s="24">
        <v>96.31</v>
      </c>
      <c r="H55" s="24">
        <v>0.36</v>
      </c>
      <c r="I55" s="31">
        <v>5.8044491999999996</v>
      </c>
      <c r="J55" s="31"/>
      <c r="K55" s="35"/>
    </row>
    <row r="56" spans="1:11" x14ac:dyDescent="0.25">
      <c r="C56" s="58" t="s">
        <v>185</v>
      </c>
      <c r="D56" s="54"/>
      <c r="E56" s="6"/>
      <c r="F56" s="19"/>
      <c r="G56" s="25">
        <v>5876.81</v>
      </c>
      <c r="H56" s="25">
        <v>21.82</v>
      </c>
      <c r="I56" s="31"/>
      <c r="J56" s="31"/>
      <c r="K56" s="35"/>
    </row>
    <row r="57" spans="1:11" x14ac:dyDescent="0.25">
      <c r="C57" s="57"/>
      <c r="D57" s="54"/>
      <c r="E57" s="6"/>
      <c r="F57" s="19"/>
      <c r="G57" s="24"/>
      <c r="H57" s="24"/>
      <c r="I57" s="31"/>
      <c r="J57" s="31"/>
      <c r="K57" s="35"/>
    </row>
    <row r="58" spans="1:11" x14ac:dyDescent="0.25">
      <c r="C58" s="58" t="s">
        <v>18</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19</v>
      </c>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197</v>
      </c>
      <c r="C70" s="60" t="s">
        <v>198</v>
      </c>
      <c r="D70" s="54"/>
      <c r="E70" s="6"/>
      <c r="F70" s="19"/>
      <c r="G70" s="24">
        <v>711.85</v>
      </c>
      <c r="H70" s="24">
        <v>2.64</v>
      </c>
      <c r="I70" s="31"/>
      <c r="J70" s="31"/>
      <c r="K70" s="35"/>
    </row>
    <row r="71" spans="1:54" x14ac:dyDescent="0.25">
      <c r="C71" s="58" t="s">
        <v>185</v>
      </c>
      <c r="D71" s="54"/>
      <c r="E71" s="6"/>
      <c r="F71" s="19"/>
      <c r="G71" s="25">
        <v>711.85</v>
      </c>
      <c r="H71" s="25">
        <v>2.64</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4766</v>
      </c>
      <c r="D74" s="54"/>
      <c r="E74" s="6"/>
      <c r="F74" s="19"/>
      <c r="G74" s="24" t="s">
        <v>2</v>
      </c>
      <c r="H74" s="24" t="s">
        <v>2</v>
      </c>
      <c r="I74" s="31"/>
      <c r="J74" s="31"/>
      <c r="K74" s="35"/>
      <c r="L74" s="3"/>
      <c r="AI74" s="3"/>
      <c r="AV74" s="3"/>
      <c r="AX74" s="3"/>
      <c r="BB74" s="3"/>
    </row>
    <row r="75" spans="1:54" x14ac:dyDescent="0.25">
      <c r="B75" s="8"/>
      <c r="C75" s="60" t="s">
        <v>199</v>
      </c>
      <c r="D75" s="54"/>
      <c r="E75" s="6"/>
      <c r="F75" s="19"/>
      <c r="G75" s="24">
        <v>587.54</v>
      </c>
      <c r="H75" s="24">
        <v>2.19</v>
      </c>
      <c r="I75" s="31"/>
      <c r="J75" s="31"/>
      <c r="K75" s="35"/>
    </row>
    <row r="76" spans="1:54" x14ac:dyDescent="0.25">
      <c r="C76" s="58" t="s">
        <v>185</v>
      </c>
      <c r="D76" s="54"/>
      <c r="E76" s="6"/>
      <c r="F76" s="19"/>
      <c r="G76" s="25">
        <v>587.54</v>
      </c>
      <c r="H76" s="25">
        <v>2.19</v>
      </c>
      <c r="I76" s="31"/>
      <c r="J76" s="31"/>
      <c r="K76" s="35"/>
    </row>
    <row r="77" spans="1:54" x14ac:dyDescent="0.25">
      <c r="C77" s="57"/>
      <c r="D77" s="54"/>
      <c r="E77" s="6"/>
      <c r="F77" s="19"/>
      <c r="G77" s="24"/>
      <c r="H77" s="24"/>
      <c r="I77" s="31"/>
      <c r="J77" s="31"/>
      <c r="K77" s="35"/>
    </row>
    <row r="78" spans="1:54" x14ac:dyDescent="0.25">
      <c r="C78" s="61" t="s">
        <v>200</v>
      </c>
      <c r="D78" s="55"/>
      <c r="E78" s="5"/>
      <c r="F78" s="20"/>
      <c r="G78" s="26">
        <v>26925.95</v>
      </c>
      <c r="H78" s="26">
        <v>99.999999999999986</v>
      </c>
      <c r="I78" s="32"/>
      <c r="J78" s="32"/>
      <c r="K78" s="36"/>
    </row>
    <row r="81" spans="3:11" x14ac:dyDescent="0.25">
      <c r="C81" s="1" t="s">
        <v>201</v>
      </c>
    </row>
    <row r="82" spans="3:11" x14ac:dyDescent="0.25">
      <c r="C82" s="37" t="s">
        <v>202</v>
      </c>
      <c r="D82" s="37"/>
      <c r="E82" s="37"/>
      <c r="F82" s="37"/>
      <c r="G82" s="37"/>
      <c r="H82" s="37"/>
      <c r="I82" s="37"/>
      <c r="J82" s="37"/>
      <c r="K82" s="37"/>
    </row>
    <row r="83" spans="3:11" x14ac:dyDescent="0.25">
      <c r="C83" s="2" t="s">
        <v>203</v>
      </c>
    </row>
    <row r="84" spans="3:11" x14ac:dyDescent="0.25">
      <c r="C84" s="2" t="s">
        <v>204</v>
      </c>
    </row>
    <row r="85" spans="3:11" ht="30" customHeight="1" x14ac:dyDescent="0.25">
      <c r="C85" s="91" t="s">
        <v>205</v>
      </c>
      <c r="D85" s="92"/>
      <c r="E85" s="92"/>
      <c r="F85" s="92"/>
      <c r="G85" s="92"/>
      <c r="H85" s="92"/>
      <c r="I85" s="92"/>
      <c r="J85" s="92"/>
      <c r="K85" s="92"/>
    </row>
    <row r="86" spans="3:11" x14ac:dyDescent="0.25">
      <c r="C86" s="2" t="s">
        <v>206</v>
      </c>
    </row>
    <row r="88" spans="3:11" x14ac:dyDescent="0.25">
      <c r="C88" s="1" t="s">
        <v>4909</v>
      </c>
      <c r="E88" s="88" t="s">
        <v>4910</v>
      </c>
    </row>
    <row r="89" spans="3:11" x14ac:dyDescent="0.25">
      <c r="E89" s="2" t="s">
        <v>4916</v>
      </c>
    </row>
  </sheetData>
  <mergeCells count="1">
    <mergeCell ref="C85:K85"/>
  </mergeCells>
  <hyperlinks>
    <hyperlink ref="J2" location="'Index'!A1" display="'Index'!A1" xr:uid="{BDD636B5-5629-4739-A4F5-392D1B0CC534}"/>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2165E-08D8-4DB1-BE02-1B208608ED34}">
  <sheetPr codeName="Sheet1"/>
  <dimension ref="A1:IV121"/>
  <sheetViews>
    <sheetView showGridLines="0" zoomScale="90" zoomScaleNormal="90" workbookViewId="0">
      <pane ySplit="6" topLeftCell="A10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889</v>
      </c>
      <c r="J2" s="38" t="s">
        <v>4443</v>
      </c>
    </row>
    <row r="3" spans="1:54" ht="16.5" x14ac:dyDescent="0.3">
      <c r="C3" s="1" t="s">
        <v>28</v>
      </c>
      <c r="D3" s="21" t="s">
        <v>890</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88</v>
      </c>
      <c r="C11" s="60" t="s">
        <v>89</v>
      </c>
      <c r="D11" s="54" t="s">
        <v>90</v>
      </c>
      <c r="E11" s="6" t="s">
        <v>91</v>
      </c>
      <c r="F11" s="19">
        <v>579000</v>
      </c>
      <c r="G11" s="24">
        <v>12536.51</v>
      </c>
      <c r="H11" s="24">
        <v>4.74</v>
      </c>
      <c r="I11" s="31"/>
      <c r="J11" s="31"/>
      <c r="K11" s="35"/>
    </row>
    <row r="12" spans="1:54" x14ac:dyDescent="0.25">
      <c r="B12" s="8" t="s">
        <v>602</v>
      </c>
      <c r="C12" s="60" t="s">
        <v>603</v>
      </c>
      <c r="D12" s="54" t="s">
        <v>604</v>
      </c>
      <c r="E12" s="6" t="s">
        <v>150</v>
      </c>
      <c r="F12" s="19">
        <v>300000</v>
      </c>
      <c r="G12" s="24">
        <v>11870.4</v>
      </c>
      <c r="H12" s="24">
        <v>4.49</v>
      </c>
      <c r="I12" s="31"/>
      <c r="J12" s="31"/>
      <c r="K12" s="35"/>
    </row>
    <row r="13" spans="1:54" x14ac:dyDescent="0.25">
      <c r="B13" s="8" t="s">
        <v>455</v>
      </c>
      <c r="C13" s="60" t="s">
        <v>456</v>
      </c>
      <c r="D13" s="54" t="s">
        <v>457</v>
      </c>
      <c r="E13" s="6" t="s">
        <v>65</v>
      </c>
      <c r="F13" s="19">
        <v>400000</v>
      </c>
      <c r="G13" s="24">
        <v>11818.8</v>
      </c>
      <c r="H13" s="24">
        <v>4.47</v>
      </c>
      <c r="I13" s="31"/>
      <c r="J13" s="31"/>
      <c r="K13" s="35"/>
    </row>
    <row r="14" spans="1:54" x14ac:dyDescent="0.25">
      <c r="B14" s="8" t="s">
        <v>171</v>
      </c>
      <c r="C14" s="60" t="s">
        <v>172</v>
      </c>
      <c r="D14" s="54" t="s">
        <v>173</v>
      </c>
      <c r="E14" s="6" t="s">
        <v>139</v>
      </c>
      <c r="F14" s="19">
        <v>2640600</v>
      </c>
      <c r="G14" s="24">
        <v>11462.84</v>
      </c>
      <c r="H14" s="24">
        <v>4.34</v>
      </c>
      <c r="I14" s="31"/>
      <c r="J14" s="31"/>
      <c r="K14" s="35"/>
    </row>
    <row r="15" spans="1:54" x14ac:dyDescent="0.25">
      <c r="B15" s="8" t="s">
        <v>120</v>
      </c>
      <c r="C15" s="60" t="s">
        <v>121</v>
      </c>
      <c r="D15" s="54" t="s">
        <v>122</v>
      </c>
      <c r="E15" s="6" t="s">
        <v>123</v>
      </c>
      <c r="F15" s="19">
        <v>200000</v>
      </c>
      <c r="G15" s="24">
        <v>10846</v>
      </c>
      <c r="H15" s="24">
        <v>4.0999999999999996</v>
      </c>
      <c r="I15" s="31"/>
      <c r="J15" s="31"/>
      <c r="K15" s="35"/>
    </row>
    <row r="16" spans="1:54" x14ac:dyDescent="0.25">
      <c r="B16" s="8" t="s">
        <v>415</v>
      </c>
      <c r="C16" s="60" t="s">
        <v>416</v>
      </c>
      <c r="D16" s="54" t="s">
        <v>417</v>
      </c>
      <c r="E16" s="6" t="s">
        <v>254</v>
      </c>
      <c r="F16" s="19">
        <v>600000</v>
      </c>
      <c r="G16" s="24">
        <v>10694.4</v>
      </c>
      <c r="H16" s="24">
        <v>4.04</v>
      </c>
      <c r="I16" s="31"/>
      <c r="J16" s="31"/>
      <c r="K16" s="35"/>
    </row>
    <row r="17" spans="2:11" x14ac:dyDescent="0.25">
      <c r="B17" s="8" t="s">
        <v>255</v>
      </c>
      <c r="C17" s="60" t="s">
        <v>256</v>
      </c>
      <c r="D17" s="54" t="s">
        <v>257</v>
      </c>
      <c r="E17" s="6" t="s">
        <v>258</v>
      </c>
      <c r="F17" s="19">
        <v>680000</v>
      </c>
      <c r="G17" s="24">
        <v>10472</v>
      </c>
      <c r="H17" s="24">
        <v>3.96</v>
      </c>
      <c r="I17" s="31"/>
      <c r="J17" s="31"/>
      <c r="K17" s="35"/>
    </row>
    <row r="18" spans="2:11" x14ac:dyDescent="0.25">
      <c r="B18" s="8" t="s">
        <v>891</v>
      </c>
      <c r="C18" s="60" t="s">
        <v>892</v>
      </c>
      <c r="D18" s="54" t="s">
        <v>893</v>
      </c>
      <c r="E18" s="6" t="s">
        <v>91</v>
      </c>
      <c r="F18" s="19">
        <v>250000</v>
      </c>
      <c r="G18" s="24">
        <v>9878.5</v>
      </c>
      <c r="H18" s="24">
        <v>3.74</v>
      </c>
      <c r="I18" s="31"/>
      <c r="J18" s="31"/>
      <c r="K18" s="35"/>
    </row>
    <row r="19" spans="2:11" x14ac:dyDescent="0.25">
      <c r="B19" s="8" t="s">
        <v>268</v>
      </c>
      <c r="C19" s="60" t="s">
        <v>269</v>
      </c>
      <c r="D19" s="54" t="s">
        <v>270</v>
      </c>
      <c r="E19" s="6" t="s">
        <v>271</v>
      </c>
      <c r="F19" s="19">
        <v>477132</v>
      </c>
      <c r="G19" s="24">
        <v>9806.02</v>
      </c>
      <c r="H19" s="24">
        <v>3.71</v>
      </c>
      <c r="I19" s="31"/>
      <c r="J19" s="31"/>
      <c r="K19" s="35"/>
    </row>
    <row r="20" spans="2:11" x14ac:dyDescent="0.25">
      <c r="B20" s="8" t="s">
        <v>174</v>
      </c>
      <c r="C20" s="60" t="s">
        <v>175</v>
      </c>
      <c r="D20" s="54" t="s">
        <v>176</v>
      </c>
      <c r="E20" s="6" t="s">
        <v>91</v>
      </c>
      <c r="F20" s="19">
        <v>2350172</v>
      </c>
      <c r="G20" s="24">
        <v>9635.7099999999991</v>
      </c>
      <c r="H20" s="24">
        <v>3.64</v>
      </c>
      <c r="I20" s="31"/>
      <c r="J20" s="31"/>
      <c r="K20" s="35"/>
    </row>
    <row r="21" spans="2:11" x14ac:dyDescent="0.25">
      <c r="B21" s="8" t="s">
        <v>124</v>
      </c>
      <c r="C21" s="60" t="s">
        <v>125</v>
      </c>
      <c r="D21" s="54" t="s">
        <v>126</v>
      </c>
      <c r="E21" s="6" t="s">
        <v>127</v>
      </c>
      <c r="F21" s="19">
        <v>29678</v>
      </c>
      <c r="G21" s="24">
        <v>9430.18</v>
      </c>
      <c r="H21" s="24">
        <v>3.57</v>
      </c>
      <c r="I21" s="31"/>
      <c r="J21" s="31"/>
      <c r="K21" s="35"/>
    </row>
    <row r="22" spans="2:11" x14ac:dyDescent="0.25">
      <c r="B22" s="8" t="s">
        <v>62</v>
      </c>
      <c r="C22" s="60" t="s">
        <v>63</v>
      </c>
      <c r="D22" s="54" t="s">
        <v>64</v>
      </c>
      <c r="E22" s="6" t="s">
        <v>65</v>
      </c>
      <c r="F22" s="19">
        <v>75000</v>
      </c>
      <c r="G22" s="24">
        <v>9229.5</v>
      </c>
      <c r="H22" s="24">
        <v>3.49</v>
      </c>
      <c r="I22" s="31"/>
      <c r="J22" s="31"/>
      <c r="K22" s="35"/>
    </row>
    <row r="23" spans="2:11" x14ac:dyDescent="0.25">
      <c r="B23" s="8" t="s">
        <v>181</v>
      </c>
      <c r="C23" s="60" t="s">
        <v>182</v>
      </c>
      <c r="D23" s="54" t="s">
        <v>183</v>
      </c>
      <c r="E23" s="6" t="s">
        <v>184</v>
      </c>
      <c r="F23" s="19">
        <v>475000</v>
      </c>
      <c r="G23" s="24">
        <v>8496.33</v>
      </c>
      <c r="H23" s="24">
        <v>3.21</v>
      </c>
      <c r="I23" s="31"/>
      <c r="J23" s="31"/>
      <c r="K23" s="35"/>
    </row>
    <row r="24" spans="2:11" x14ac:dyDescent="0.25">
      <c r="B24" s="8" t="s">
        <v>99</v>
      </c>
      <c r="C24" s="60" t="s">
        <v>100</v>
      </c>
      <c r="D24" s="54" t="s">
        <v>101</v>
      </c>
      <c r="E24" s="6" t="s">
        <v>65</v>
      </c>
      <c r="F24" s="19">
        <v>125000</v>
      </c>
      <c r="G24" s="24">
        <v>8232.5</v>
      </c>
      <c r="H24" s="24">
        <v>3.11</v>
      </c>
      <c r="I24" s="31"/>
      <c r="J24" s="31"/>
      <c r="K24" s="35"/>
    </row>
    <row r="25" spans="2:11" x14ac:dyDescent="0.25">
      <c r="B25" s="8" t="s">
        <v>369</v>
      </c>
      <c r="C25" s="60" t="s">
        <v>370</v>
      </c>
      <c r="D25" s="54" t="s">
        <v>371</v>
      </c>
      <c r="E25" s="6" t="s">
        <v>127</v>
      </c>
      <c r="F25" s="19">
        <v>777697</v>
      </c>
      <c r="G25" s="24">
        <v>6624.81</v>
      </c>
      <c r="H25" s="24">
        <v>2.5099999999999998</v>
      </c>
      <c r="I25" s="31"/>
      <c r="J25" s="31"/>
      <c r="K25" s="35"/>
    </row>
    <row r="26" spans="2:11" x14ac:dyDescent="0.25">
      <c r="B26" s="8" t="s">
        <v>645</v>
      </c>
      <c r="C26" s="60" t="s">
        <v>646</v>
      </c>
      <c r="D26" s="54" t="s">
        <v>647</v>
      </c>
      <c r="E26" s="6" t="s">
        <v>258</v>
      </c>
      <c r="F26" s="19">
        <v>1596223</v>
      </c>
      <c r="G26" s="24">
        <v>6131.09</v>
      </c>
      <c r="H26" s="24">
        <v>2.3199999999999998</v>
      </c>
      <c r="I26" s="31"/>
      <c r="J26" s="31"/>
      <c r="K26" s="35"/>
    </row>
    <row r="27" spans="2:11" x14ac:dyDescent="0.25">
      <c r="B27" s="8" t="s">
        <v>894</v>
      </c>
      <c r="C27" s="60" t="s">
        <v>895</v>
      </c>
      <c r="D27" s="54" t="s">
        <v>896</v>
      </c>
      <c r="E27" s="6" t="s">
        <v>139</v>
      </c>
      <c r="F27" s="19">
        <v>2184044</v>
      </c>
      <c r="G27" s="24">
        <v>5974.45</v>
      </c>
      <c r="H27" s="24">
        <v>2.2599999999999998</v>
      </c>
      <c r="I27" s="31"/>
      <c r="J27" s="31"/>
      <c r="K27" s="35"/>
    </row>
    <row r="28" spans="2:11" x14ac:dyDescent="0.25">
      <c r="B28" s="8" t="s">
        <v>158</v>
      </c>
      <c r="C28" s="60" t="s">
        <v>159</v>
      </c>
      <c r="D28" s="54" t="s">
        <v>160</v>
      </c>
      <c r="E28" s="6" t="s">
        <v>91</v>
      </c>
      <c r="F28" s="19">
        <v>462500</v>
      </c>
      <c r="G28" s="24">
        <v>5886.7</v>
      </c>
      <c r="H28" s="24">
        <v>2.23</v>
      </c>
      <c r="I28" s="31"/>
      <c r="J28" s="31"/>
      <c r="K28" s="35"/>
    </row>
    <row r="29" spans="2:11" x14ac:dyDescent="0.25">
      <c r="B29" s="8" t="s">
        <v>85</v>
      </c>
      <c r="C29" s="60" t="s">
        <v>86</v>
      </c>
      <c r="D29" s="54" t="s">
        <v>87</v>
      </c>
      <c r="E29" s="6" t="s">
        <v>65</v>
      </c>
      <c r="F29" s="19">
        <v>175000</v>
      </c>
      <c r="G29" s="24">
        <v>5886.65</v>
      </c>
      <c r="H29" s="24">
        <v>2.23</v>
      </c>
      <c r="I29" s="31"/>
      <c r="J29" s="31"/>
      <c r="K29" s="35"/>
    </row>
    <row r="30" spans="2:11" x14ac:dyDescent="0.25">
      <c r="B30" s="8" t="s">
        <v>897</v>
      </c>
      <c r="C30" s="60" t="s">
        <v>898</v>
      </c>
      <c r="D30" s="54" t="s">
        <v>899</v>
      </c>
      <c r="E30" s="6" t="s">
        <v>900</v>
      </c>
      <c r="F30" s="19">
        <v>250000</v>
      </c>
      <c r="G30" s="24">
        <v>5746</v>
      </c>
      <c r="H30" s="24">
        <v>2.17</v>
      </c>
      <c r="I30" s="31"/>
      <c r="J30" s="31"/>
      <c r="K30" s="35"/>
    </row>
    <row r="31" spans="2:11" x14ac:dyDescent="0.25">
      <c r="B31" s="8" t="s">
        <v>901</v>
      </c>
      <c r="C31" s="60" t="s">
        <v>902</v>
      </c>
      <c r="D31" s="54" t="s">
        <v>903</v>
      </c>
      <c r="E31" s="6" t="s">
        <v>150</v>
      </c>
      <c r="F31" s="19">
        <v>2500000</v>
      </c>
      <c r="G31" s="24">
        <v>5724.5</v>
      </c>
      <c r="H31" s="24">
        <v>2.17</v>
      </c>
      <c r="I31" s="31"/>
      <c r="J31" s="31"/>
      <c r="K31" s="35"/>
    </row>
    <row r="32" spans="2:11" x14ac:dyDescent="0.25">
      <c r="B32" s="8" t="s">
        <v>265</v>
      </c>
      <c r="C32" s="60" t="s">
        <v>266</v>
      </c>
      <c r="D32" s="54" t="s">
        <v>267</v>
      </c>
      <c r="E32" s="6" t="s">
        <v>184</v>
      </c>
      <c r="F32" s="19">
        <v>497850</v>
      </c>
      <c r="G32" s="24">
        <v>4902.83</v>
      </c>
      <c r="H32" s="24">
        <v>1.85</v>
      </c>
      <c r="I32" s="31"/>
      <c r="J32" s="31"/>
      <c r="K32" s="35"/>
    </row>
    <row r="33" spans="2:11" x14ac:dyDescent="0.25">
      <c r="B33" s="8" t="s">
        <v>621</v>
      </c>
      <c r="C33" s="60" t="s">
        <v>622</v>
      </c>
      <c r="D33" s="54" t="s">
        <v>623</v>
      </c>
      <c r="E33" s="6" t="s">
        <v>150</v>
      </c>
      <c r="F33" s="19">
        <v>4510378</v>
      </c>
      <c r="G33" s="24">
        <v>4749.43</v>
      </c>
      <c r="H33" s="24">
        <v>1.8</v>
      </c>
      <c r="I33" s="31"/>
      <c r="J33" s="31"/>
      <c r="K33" s="35"/>
    </row>
    <row r="34" spans="2:11" x14ac:dyDescent="0.25">
      <c r="B34" s="8" t="s">
        <v>222</v>
      </c>
      <c r="C34" s="60" t="s">
        <v>223</v>
      </c>
      <c r="D34" s="54" t="s">
        <v>224</v>
      </c>
      <c r="E34" s="6" t="s">
        <v>218</v>
      </c>
      <c r="F34" s="19">
        <v>1201117</v>
      </c>
      <c r="G34" s="24">
        <v>4742.01</v>
      </c>
      <c r="H34" s="24">
        <v>1.79</v>
      </c>
      <c r="I34" s="31"/>
      <c r="J34" s="31"/>
      <c r="K34" s="35"/>
    </row>
    <row r="35" spans="2:11" x14ac:dyDescent="0.25">
      <c r="B35" s="8" t="s">
        <v>904</v>
      </c>
      <c r="C35" s="60" t="s">
        <v>905</v>
      </c>
      <c r="D35" s="54" t="s">
        <v>906</v>
      </c>
      <c r="E35" s="6" t="s">
        <v>91</v>
      </c>
      <c r="F35" s="19">
        <v>61501</v>
      </c>
      <c r="G35" s="24">
        <v>4585.2700000000004</v>
      </c>
      <c r="H35" s="24">
        <v>1.73</v>
      </c>
      <c r="I35" s="31"/>
      <c r="J35" s="31"/>
      <c r="K35" s="35"/>
    </row>
    <row r="36" spans="2:11" x14ac:dyDescent="0.25">
      <c r="B36" s="8" t="s">
        <v>907</v>
      </c>
      <c r="C36" s="60" t="s">
        <v>908</v>
      </c>
      <c r="D36" s="54" t="s">
        <v>909</v>
      </c>
      <c r="E36" s="6" t="s">
        <v>900</v>
      </c>
      <c r="F36" s="19">
        <v>1550000</v>
      </c>
      <c r="G36" s="24">
        <v>4396.58</v>
      </c>
      <c r="H36" s="24">
        <v>1.66</v>
      </c>
      <c r="I36" s="31"/>
      <c r="J36" s="31"/>
      <c r="K36" s="35"/>
    </row>
    <row r="37" spans="2:11" x14ac:dyDescent="0.25">
      <c r="B37" s="8" t="s">
        <v>507</v>
      </c>
      <c r="C37" s="60" t="s">
        <v>508</v>
      </c>
      <c r="D37" s="54" t="s">
        <v>509</v>
      </c>
      <c r="E37" s="6" t="s">
        <v>72</v>
      </c>
      <c r="F37" s="19">
        <v>231283</v>
      </c>
      <c r="G37" s="24">
        <v>3774.08</v>
      </c>
      <c r="H37" s="24">
        <v>1.43</v>
      </c>
      <c r="I37" s="31"/>
      <c r="J37" s="31"/>
      <c r="K37" s="35"/>
    </row>
    <row r="38" spans="2:11" x14ac:dyDescent="0.25">
      <c r="B38" s="8" t="s">
        <v>360</v>
      </c>
      <c r="C38" s="60" t="s">
        <v>361</v>
      </c>
      <c r="D38" s="54" t="s">
        <v>362</v>
      </c>
      <c r="E38" s="6" t="s">
        <v>91</v>
      </c>
      <c r="F38" s="19">
        <v>225000</v>
      </c>
      <c r="G38" s="24">
        <v>3624.08</v>
      </c>
      <c r="H38" s="24">
        <v>1.37</v>
      </c>
      <c r="I38" s="31"/>
      <c r="J38" s="31"/>
      <c r="K38" s="35"/>
    </row>
    <row r="39" spans="2:11" x14ac:dyDescent="0.25">
      <c r="B39" s="8" t="s">
        <v>642</v>
      </c>
      <c r="C39" s="60" t="s">
        <v>643</v>
      </c>
      <c r="D39" s="54" t="s">
        <v>644</v>
      </c>
      <c r="E39" s="6" t="s">
        <v>150</v>
      </c>
      <c r="F39" s="19">
        <v>1699255</v>
      </c>
      <c r="G39" s="24">
        <v>3540.23</v>
      </c>
      <c r="H39" s="24">
        <v>1.34</v>
      </c>
      <c r="I39" s="31"/>
      <c r="J39" s="31"/>
      <c r="K39" s="35"/>
    </row>
    <row r="40" spans="2:11" x14ac:dyDescent="0.25">
      <c r="B40" s="8" t="s">
        <v>630</v>
      </c>
      <c r="C40" s="60" t="s">
        <v>631</v>
      </c>
      <c r="D40" s="54" t="s">
        <v>632</v>
      </c>
      <c r="E40" s="6" t="s">
        <v>150</v>
      </c>
      <c r="F40" s="19">
        <v>2500000</v>
      </c>
      <c r="G40" s="24">
        <v>3510</v>
      </c>
      <c r="H40" s="24">
        <v>1.33</v>
      </c>
      <c r="I40" s="31"/>
      <c r="J40" s="31"/>
      <c r="K40" s="35"/>
    </row>
    <row r="41" spans="2:11" x14ac:dyDescent="0.25">
      <c r="B41" s="8" t="s">
        <v>910</v>
      </c>
      <c r="C41" s="60" t="s">
        <v>911</v>
      </c>
      <c r="D41" s="54" t="s">
        <v>912</v>
      </c>
      <c r="E41" s="6" t="s">
        <v>91</v>
      </c>
      <c r="F41" s="19">
        <v>1399635</v>
      </c>
      <c r="G41" s="24">
        <v>3063.1</v>
      </c>
      <c r="H41" s="24">
        <v>1.1599999999999999</v>
      </c>
      <c r="I41" s="31"/>
      <c r="J41" s="31"/>
      <c r="K41" s="35"/>
    </row>
    <row r="42" spans="2:11" x14ac:dyDescent="0.25">
      <c r="B42" s="8" t="s">
        <v>571</v>
      </c>
      <c r="C42" s="60" t="s">
        <v>572</v>
      </c>
      <c r="D42" s="54" t="s">
        <v>573</v>
      </c>
      <c r="E42" s="6" t="s">
        <v>91</v>
      </c>
      <c r="F42" s="19">
        <v>385766</v>
      </c>
      <c r="G42" s="24">
        <v>3046.39</v>
      </c>
      <c r="H42" s="24">
        <v>1.1499999999999999</v>
      </c>
      <c r="I42" s="31"/>
      <c r="J42" s="31"/>
      <c r="K42" s="35"/>
    </row>
    <row r="43" spans="2:11" x14ac:dyDescent="0.25">
      <c r="B43" s="8" t="s">
        <v>317</v>
      </c>
      <c r="C43" s="60" t="s">
        <v>318</v>
      </c>
      <c r="D43" s="54" t="s">
        <v>319</v>
      </c>
      <c r="E43" s="6" t="s">
        <v>91</v>
      </c>
      <c r="F43" s="19">
        <v>200000</v>
      </c>
      <c r="G43" s="24">
        <v>2882</v>
      </c>
      <c r="H43" s="24">
        <v>1.0900000000000001</v>
      </c>
      <c r="I43" s="31"/>
      <c r="J43" s="31"/>
      <c r="K43" s="35"/>
    </row>
    <row r="44" spans="2:11" x14ac:dyDescent="0.25">
      <c r="B44" s="8" t="s">
        <v>636</v>
      </c>
      <c r="C44" s="60" t="s">
        <v>637</v>
      </c>
      <c r="D44" s="54" t="s">
        <v>638</v>
      </c>
      <c r="E44" s="6" t="s">
        <v>139</v>
      </c>
      <c r="F44" s="19">
        <v>561453</v>
      </c>
      <c r="G44" s="24">
        <v>2702.27</v>
      </c>
      <c r="H44" s="24">
        <v>1.02</v>
      </c>
      <c r="I44" s="31"/>
      <c r="J44" s="31"/>
      <c r="K44" s="35"/>
    </row>
    <row r="45" spans="2:11" x14ac:dyDescent="0.25">
      <c r="B45" s="8" t="s">
        <v>913</v>
      </c>
      <c r="C45" s="60" t="s">
        <v>914</v>
      </c>
      <c r="D45" s="54" t="s">
        <v>915</v>
      </c>
      <c r="E45" s="6" t="s">
        <v>180</v>
      </c>
      <c r="F45" s="19">
        <v>150000</v>
      </c>
      <c r="G45" s="24">
        <v>2697.45</v>
      </c>
      <c r="H45" s="24">
        <v>1.02</v>
      </c>
      <c r="I45" s="31"/>
      <c r="J45" s="31"/>
      <c r="K45" s="35"/>
    </row>
    <row r="46" spans="2:11" x14ac:dyDescent="0.25">
      <c r="B46" s="8" t="s">
        <v>916</v>
      </c>
      <c r="C46" s="60" t="s">
        <v>917</v>
      </c>
      <c r="D46" s="54" t="s">
        <v>918</v>
      </c>
      <c r="E46" s="6" t="s">
        <v>91</v>
      </c>
      <c r="F46" s="19">
        <v>812502</v>
      </c>
      <c r="G46" s="24">
        <v>2559.79</v>
      </c>
      <c r="H46" s="24">
        <v>0.97</v>
      </c>
      <c r="I46" s="31"/>
      <c r="J46" s="31"/>
      <c r="K46" s="35"/>
    </row>
    <row r="47" spans="2:11" x14ac:dyDescent="0.25">
      <c r="B47" s="8" t="s">
        <v>333</v>
      </c>
      <c r="C47" s="60" t="s">
        <v>334</v>
      </c>
      <c r="D47" s="54" t="s">
        <v>335</v>
      </c>
      <c r="E47" s="6" t="s">
        <v>123</v>
      </c>
      <c r="F47" s="19">
        <v>275000</v>
      </c>
      <c r="G47" s="24">
        <v>2539.21</v>
      </c>
      <c r="H47" s="24">
        <v>0.96</v>
      </c>
      <c r="I47" s="31"/>
      <c r="J47" s="31"/>
      <c r="K47" s="35"/>
    </row>
    <row r="48" spans="2:11" x14ac:dyDescent="0.25">
      <c r="B48" s="8" t="s">
        <v>919</v>
      </c>
      <c r="C48" s="60" t="s">
        <v>920</v>
      </c>
      <c r="D48" s="54" t="s">
        <v>921</v>
      </c>
      <c r="E48" s="6" t="s">
        <v>123</v>
      </c>
      <c r="F48" s="19">
        <v>201666</v>
      </c>
      <c r="G48" s="24">
        <v>2369.17</v>
      </c>
      <c r="H48" s="24">
        <v>0.9</v>
      </c>
      <c r="I48" s="31"/>
      <c r="J48" s="31"/>
      <c r="K48" s="35"/>
    </row>
    <row r="49" spans="2:11" x14ac:dyDescent="0.25">
      <c r="B49" s="8" t="s">
        <v>308</v>
      </c>
      <c r="C49" s="60" t="s">
        <v>309</v>
      </c>
      <c r="D49" s="54" t="s">
        <v>310</v>
      </c>
      <c r="E49" s="6" t="s">
        <v>184</v>
      </c>
      <c r="F49" s="19">
        <v>600454</v>
      </c>
      <c r="G49" s="24">
        <v>2362.19</v>
      </c>
      <c r="H49" s="24">
        <v>0.89</v>
      </c>
      <c r="I49" s="31"/>
      <c r="J49" s="31"/>
      <c r="K49" s="35"/>
    </row>
    <row r="50" spans="2:11" x14ac:dyDescent="0.25">
      <c r="B50" s="8" t="s">
        <v>922</v>
      </c>
      <c r="C50" s="60" t="s">
        <v>923</v>
      </c>
      <c r="D50" s="54" t="s">
        <v>924</v>
      </c>
      <c r="E50" s="6" t="s">
        <v>91</v>
      </c>
      <c r="F50" s="19">
        <v>1267222</v>
      </c>
      <c r="G50" s="24">
        <v>2119.0500000000002</v>
      </c>
      <c r="H50" s="24">
        <v>0.8</v>
      </c>
      <c r="I50" s="31"/>
      <c r="J50" s="31"/>
      <c r="K50" s="35"/>
    </row>
    <row r="51" spans="2:11" x14ac:dyDescent="0.25">
      <c r="B51" s="8" t="s">
        <v>925</v>
      </c>
      <c r="C51" s="60" t="s">
        <v>926</v>
      </c>
      <c r="D51" s="54" t="s">
        <v>927</v>
      </c>
      <c r="E51" s="6" t="s">
        <v>123</v>
      </c>
      <c r="F51" s="19">
        <v>200000</v>
      </c>
      <c r="G51" s="24">
        <v>1942.2</v>
      </c>
      <c r="H51" s="24">
        <v>0.73</v>
      </c>
      <c r="I51" s="31"/>
      <c r="J51" s="31"/>
      <c r="K51" s="35"/>
    </row>
    <row r="52" spans="2:11" x14ac:dyDescent="0.25">
      <c r="B52" s="8" t="s">
        <v>928</v>
      </c>
      <c r="C52" s="60" t="s">
        <v>929</v>
      </c>
      <c r="D52" s="54" t="s">
        <v>930</v>
      </c>
      <c r="E52" s="6" t="s">
        <v>258</v>
      </c>
      <c r="F52" s="19">
        <v>807441</v>
      </c>
      <c r="G52" s="24">
        <v>1125.0899999999999</v>
      </c>
      <c r="H52" s="24">
        <v>0.43</v>
      </c>
      <c r="I52" s="31"/>
      <c r="J52" s="31"/>
      <c r="K52" s="35"/>
    </row>
    <row r="53" spans="2:11" x14ac:dyDescent="0.25">
      <c r="B53" s="8" t="s">
        <v>931</v>
      </c>
      <c r="C53" s="60" t="s">
        <v>932</v>
      </c>
      <c r="D53" s="54" t="s">
        <v>933</v>
      </c>
      <c r="E53" s="6" t="s">
        <v>139</v>
      </c>
      <c r="F53" s="19">
        <v>1349746</v>
      </c>
      <c r="G53" s="24">
        <v>751.13</v>
      </c>
      <c r="H53" s="24">
        <v>0.28000000000000003</v>
      </c>
      <c r="I53" s="31"/>
      <c r="J53" s="31"/>
      <c r="K53" s="35"/>
    </row>
    <row r="54" spans="2:11" x14ac:dyDescent="0.25">
      <c r="B54" s="8" t="s">
        <v>363</v>
      </c>
      <c r="C54" s="60" t="s">
        <v>364</v>
      </c>
      <c r="D54" s="54" t="s">
        <v>365</v>
      </c>
      <c r="E54" s="6" t="s">
        <v>91</v>
      </c>
      <c r="F54" s="19">
        <v>290000</v>
      </c>
      <c r="G54" s="24">
        <v>689.91</v>
      </c>
      <c r="H54" s="24">
        <v>0.26</v>
      </c>
      <c r="I54" s="31"/>
      <c r="J54" s="31"/>
      <c r="K54" s="35"/>
    </row>
    <row r="55" spans="2:11" x14ac:dyDescent="0.25">
      <c r="B55" s="8" t="s">
        <v>934</v>
      </c>
      <c r="C55" s="60" t="s">
        <v>935</v>
      </c>
      <c r="D55" s="54" t="s">
        <v>936</v>
      </c>
      <c r="E55" s="6" t="s">
        <v>91</v>
      </c>
      <c r="F55" s="19">
        <v>312818</v>
      </c>
      <c r="G55" s="24">
        <v>386.96</v>
      </c>
      <c r="H55" s="24">
        <v>0.15</v>
      </c>
      <c r="I55" s="31"/>
      <c r="J55" s="31"/>
      <c r="K55" s="35"/>
    </row>
    <row r="56" spans="2:11" x14ac:dyDescent="0.25">
      <c r="C56" s="58" t="s">
        <v>185</v>
      </c>
      <c r="D56" s="54"/>
      <c r="E56" s="6"/>
      <c r="F56" s="19"/>
      <c r="G56" s="25">
        <v>255444.31</v>
      </c>
      <c r="H56" s="25">
        <v>96.61</v>
      </c>
      <c r="I56" s="31"/>
      <c r="J56" s="31"/>
      <c r="K56" s="35"/>
    </row>
    <row r="57" spans="2:11" x14ac:dyDescent="0.25">
      <c r="C57" s="57"/>
      <c r="D57" s="54"/>
      <c r="E57" s="6"/>
      <c r="F57" s="19"/>
      <c r="G57" s="24"/>
      <c r="H57" s="24"/>
      <c r="I57" s="31"/>
      <c r="J57" s="31"/>
      <c r="K57" s="35"/>
    </row>
    <row r="58" spans="2:11" x14ac:dyDescent="0.25">
      <c r="C58" s="58" t="s">
        <v>3</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4</v>
      </c>
      <c r="D60" s="54"/>
      <c r="E60" s="6"/>
      <c r="F60" s="19"/>
      <c r="G60" s="24"/>
      <c r="H60" s="24"/>
      <c r="I60" s="31"/>
      <c r="J60" s="31"/>
      <c r="K60" s="35"/>
    </row>
    <row r="61" spans="2:11" x14ac:dyDescent="0.25">
      <c r="B61" s="8" t="s">
        <v>400</v>
      </c>
      <c r="C61" s="60" t="s">
        <v>401</v>
      </c>
      <c r="D61" s="54" t="s">
        <v>402</v>
      </c>
      <c r="E61" s="6" t="s">
        <v>258</v>
      </c>
      <c r="F61" s="19">
        <v>777068</v>
      </c>
      <c r="G61" s="62">
        <v>0</v>
      </c>
      <c r="H61" s="24" t="s">
        <v>4767</v>
      </c>
      <c r="I61" s="31"/>
      <c r="J61" s="31"/>
      <c r="K61" s="35" t="s">
        <v>4832</v>
      </c>
    </row>
    <row r="62" spans="2:11" x14ac:dyDescent="0.25">
      <c r="C62" s="58" t="s">
        <v>185</v>
      </c>
      <c r="D62" s="54"/>
      <c r="E62" s="6"/>
      <c r="F62" s="19"/>
      <c r="G62" s="63">
        <v>0</v>
      </c>
      <c r="H62" s="25" t="s">
        <v>4767</v>
      </c>
      <c r="I62" s="31"/>
      <c r="J62" s="31"/>
      <c r="K62" s="35"/>
    </row>
    <row r="63" spans="2:11" x14ac:dyDescent="0.25">
      <c r="C63" s="57"/>
      <c r="D63" s="54"/>
      <c r="E63" s="6"/>
      <c r="F63" s="19"/>
      <c r="G63" s="24"/>
      <c r="H63" s="24"/>
      <c r="I63" s="31"/>
      <c r="J63" s="31"/>
      <c r="K63" s="35"/>
    </row>
    <row r="64" spans="2:11" x14ac:dyDescent="0.25">
      <c r="C64" s="58" t="s">
        <v>5</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8</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9</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10</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11</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13</v>
      </c>
      <c r="D78" s="54"/>
      <c r="E78" s="6"/>
      <c r="F78" s="19"/>
      <c r="G78" s="24"/>
      <c r="H78" s="24"/>
      <c r="I78" s="31"/>
      <c r="J78" s="31"/>
      <c r="K78" s="35"/>
    </row>
    <row r="79" spans="1:11" x14ac:dyDescent="0.25">
      <c r="A79" s="28"/>
      <c r="B79" s="28"/>
      <c r="C79" s="58" t="s">
        <v>14</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15</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16</v>
      </c>
      <c r="D83" s="54"/>
      <c r="E83" s="6"/>
      <c r="F83" s="19"/>
      <c r="G83" s="24"/>
      <c r="H83" s="24"/>
      <c r="I83" s="31"/>
      <c r="J83" s="31"/>
      <c r="K83" s="35"/>
    </row>
    <row r="84" spans="1:11" x14ac:dyDescent="0.25">
      <c r="B84" s="8" t="s">
        <v>193</v>
      </c>
      <c r="C84" s="60" t="s">
        <v>194</v>
      </c>
      <c r="D84" s="54" t="s">
        <v>195</v>
      </c>
      <c r="E84" s="6" t="s">
        <v>196</v>
      </c>
      <c r="F84" s="19">
        <v>300000</v>
      </c>
      <c r="G84" s="24">
        <v>289.85000000000002</v>
      </c>
      <c r="H84" s="24">
        <v>0.11</v>
      </c>
      <c r="I84" s="31">
        <v>5.5095000000000001</v>
      </c>
      <c r="J84" s="31"/>
      <c r="K84" s="35"/>
    </row>
    <row r="85" spans="1:11" x14ac:dyDescent="0.25">
      <c r="C85" s="58" t="s">
        <v>185</v>
      </c>
      <c r="D85" s="54"/>
      <c r="E85" s="6"/>
      <c r="F85" s="19"/>
      <c r="G85" s="25">
        <v>289.85000000000002</v>
      </c>
      <c r="H85" s="25">
        <v>0.11</v>
      </c>
      <c r="I85" s="31"/>
      <c r="J85" s="31"/>
      <c r="K85" s="35"/>
    </row>
    <row r="86" spans="1:11" x14ac:dyDescent="0.25">
      <c r="C86" s="57"/>
      <c r="D86" s="54"/>
      <c r="E86" s="6"/>
      <c r="F86" s="19"/>
      <c r="G86" s="24"/>
      <c r="H86" s="24"/>
      <c r="I86" s="31"/>
      <c r="J86" s="31"/>
      <c r="K86" s="35"/>
    </row>
    <row r="87" spans="1:11" x14ac:dyDescent="0.25">
      <c r="C87" s="58" t="s">
        <v>17</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18</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19</v>
      </c>
      <c r="D91" s="54"/>
      <c r="E91" s="6"/>
      <c r="F91" s="19"/>
      <c r="G91" s="24"/>
      <c r="H91" s="24"/>
      <c r="I91" s="31"/>
      <c r="J91" s="31"/>
      <c r="K91" s="35"/>
    </row>
    <row r="92" spans="1:11" x14ac:dyDescent="0.25">
      <c r="A92" s="28"/>
      <c r="B92" s="28"/>
      <c r="C92" s="58" t="s">
        <v>20</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21</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22</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23</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24</v>
      </c>
      <c r="D100" s="54"/>
      <c r="E100" s="6"/>
      <c r="F100" s="19"/>
      <c r="G100" s="24"/>
      <c r="H100" s="24"/>
      <c r="I100" s="31"/>
      <c r="J100" s="31"/>
      <c r="K100" s="35"/>
    </row>
    <row r="101" spans="1:54" x14ac:dyDescent="0.25">
      <c r="B101" s="8" t="s">
        <v>197</v>
      </c>
      <c r="C101" s="60" t="s">
        <v>198</v>
      </c>
      <c r="D101" s="54"/>
      <c r="E101" s="6"/>
      <c r="F101" s="19"/>
      <c r="G101" s="24">
        <v>8806.02</v>
      </c>
      <c r="H101" s="24">
        <v>3.33</v>
      </c>
      <c r="I101" s="31"/>
      <c r="J101" s="31"/>
      <c r="K101" s="35"/>
    </row>
    <row r="102" spans="1:54" x14ac:dyDescent="0.25">
      <c r="C102" s="58" t="s">
        <v>185</v>
      </c>
      <c r="D102" s="54"/>
      <c r="E102" s="6"/>
      <c r="F102" s="19"/>
      <c r="G102" s="25">
        <v>8806.02</v>
      </c>
      <c r="H102" s="25">
        <v>3.33</v>
      </c>
      <c r="I102" s="31"/>
      <c r="J102" s="31"/>
      <c r="K102" s="35"/>
    </row>
    <row r="103" spans="1:54" x14ac:dyDescent="0.25">
      <c r="C103" s="57"/>
      <c r="D103" s="54"/>
      <c r="E103" s="6"/>
      <c r="F103" s="19"/>
      <c r="G103" s="24"/>
      <c r="H103" s="24"/>
      <c r="I103" s="31"/>
      <c r="J103" s="31"/>
      <c r="K103" s="35"/>
    </row>
    <row r="104" spans="1:54" x14ac:dyDescent="0.25">
      <c r="A104" s="10"/>
      <c r="B104" s="28"/>
      <c r="C104" s="58" t="s">
        <v>25</v>
      </c>
      <c r="D104" s="54"/>
      <c r="E104" s="6"/>
      <c r="F104" s="19"/>
      <c r="G104" s="24"/>
      <c r="H104" s="24"/>
      <c r="I104" s="31"/>
      <c r="J104" s="31"/>
      <c r="K104" s="35"/>
    </row>
    <row r="105" spans="1:54" s="2" customFormat="1" ht="13.5" x14ac:dyDescent="0.25">
      <c r="A105" s="28"/>
      <c r="B105" s="28"/>
      <c r="C105" s="57" t="s">
        <v>4766</v>
      </c>
      <c r="D105" s="54"/>
      <c r="E105" s="6"/>
      <c r="F105" s="19"/>
      <c r="G105" s="24">
        <v>2000</v>
      </c>
      <c r="H105" s="24">
        <v>0.76</v>
      </c>
      <c r="I105" s="31"/>
      <c r="J105" s="31"/>
      <c r="K105" s="35"/>
      <c r="L105" s="3"/>
      <c r="AI105" s="3"/>
      <c r="AV105" s="3"/>
      <c r="AX105" s="3"/>
      <c r="BB105" s="3"/>
    </row>
    <row r="106" spans="1:54" x14ac:dyDescent="0.25">
      <c r="B106" s="8"/>
      <c r="C106" s="60" t="s">
        <v>199</v>
      </c>
      <c r="D106" s="54"/>
      <c r="E106" s="6"/>
      <c r="F106" s="19"/>
      <c r="G106" s="24">
        <v>-2132.9899999999998</v>
      </c>
      <c r="H106" s="24">
        <v>-0.81</v>
      </c>
      <c r="I106" s="31"/>
      <c r="J106" s="31"/>
      <c r="K106" s="35"/>
    </row>
    <row r="107" spans="1:54" x14ac:dyDescent="0.25">
      <c r="C107" s="58" t="s">
        <v>185</v>
      </c>
      <c r="D107" s="54"/>
      <c r="E107" s="6"/>
      <c r="F107" s="19"/>
      <c r="G107" s="25">
        <v>-132.99</v>
      </c>
      <c r="H107" s="25">
        <v>-0.05</v>
      </c>
      <c r="I107" s="31"/>
      <c r="J107" s="31"/>
      <c r="K107" s="35"/>
    </row>
    <row r="108" spans="1:54" x14ac:dyDescent="0.25">
      <c r="C108" s="57"/>
      <c r="D108" s="54"/>
      <c r="E108" s="6"/>
      <c r="F108" s="19"/>
      <c r="G108" s="24"/>
      <c r="H108" s="24"/>
      <c r="I108" s="31"/>
      <c r="J108" s="31"/>
      <c r="K108" s="35"/>
    </row>
    <row r="109" spans="1:54" x14ac:dyDescent="0.25">
      <c r="C109" s="61" t="s">
        <v>200</v>
      </c>
      <c r="D109" s="55"/>
      <c r="E109" s="5"/>
      <c r="F109" s="20"/>
      <c r="G109" s="26">
        <v>264407.19</v>
      </c>
      <c r="H109" s="26">
        <v>100</v>
      </c>
      <c r="I109" s="32"/>
      <c r="J109" s="32"/>
      <c r="K109" s="36"/>
    </row>
    <row r="112" spans="1:54" x14ac:dyDescent="0.25">
      <c r="C112" s="1" t="s">
        <v>201</v>
      </c>
    </row>
    <row r="113" spans="3:11" x14ac:dyDescent="0.25">
      <c r="C113" s="37" t="s">
        <v>202</v>
      </c>
      <c r="D113" s="37"/>
      <c r="E113" s="37"/>
      <c r="F113" s="37"/>
      <c r="G113" s="37"/>
      <c r="H113" s="37"/>
      <c r="I113" s="37"/>
      <c r="J113" s="37"/>
      <c r="K113" s="37"/>
    </row>
    <row r="114" spans="3:11" x14ac:dyDescent="0.25">
      <c r="C114" s="2" t="s">
        <v>203</v>
      </c>
    </row>
    <row r="115" spans="3:11" x14ac:dyDescent="0.25">
      <c r="C115" s="2" t="s">
        <v>204</v>
      </c>
    </row>
    <row r="116" spans="3:11" ht="30" customHeight="1" x14ac:dyDescent="0.25">
      <c r="C116" s="91" t="s">
        <v>205</v>
      </c>
      <c r="D116" s="92"/>
      <c r="E116" s="92"/>
      <c r="F116" s="92"/>
      <c r="G116" s="92"/>
      <c r="H116" s="92"/>
      <c r="I116" s="92"/>
      <c r="J116" s="92"/>
      <c r="K116" s="92"/>
    </row>
    <row r="117" spans="3:11" x14ac:dyDescent="0.25">
      <c r="C117" s="2" t="s">
        <v>206</v>
      </c>
    </row>
    <row r="118" spans="3:11" x14ac:dyDescent="0.25">
      <c r="C118" s="2" t="s">
        <v>4836</v>
      </c>
    </row>
    <row r="120" spans="3:11" x14ac:dyDescent="0.25">
      <c r="C120" s="1" t="s">
        <v>4909</v>
      </c>
      <c r="E120" s="88" t="s">
        <v>4910</v>
      </c>
    </row>
    <row r="121" spans="3:11" x14ac:dyDescent="0.25">
      <c r="E121" s="2" t="s">
        <v>4917</v>
      </c>
    </row>
  </sheetData>
  <mergeCells count="1">
    <mergeCell ref="C116:K116"/>
  </mergeCells>
  <hyperlinks>
    <hyperlink ref="J2" location="'Index'!A1" display="'Index'!A1" xr:uid="{A81A05EB-852A-4362-91FB-755ED535F144}"/>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7DE1B-13F5-4723-B9B5-BCFE67AD4E4B}">
  <sheetPr codeName="Sheet1"/>
  <dimension ref="A1:IV85"/>
  <sheetViews>
    <sheetView showGridLines="0" zoomScale="90" zoomScaleNormal="90" workbookViewId="0">
      <pane ySplit="6" topLeftCell="A65"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3273</v>
      </c>
      <c r="J2" s="38" t="s">
        <v>4443</v>
      </c>
    </row>
    <row r="3" spans="1:54" ht="16.5" x14ac:dyDescent="0.3">
      <c r="C3" s="1" t="s">
        <v>28</v>
      </c>
      <c r="D3" s="21" t="s">
        <v>3274</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3249</v>
      </c>
      <c r="C26" s="60" t="s">
        <v>3250</v>
      </c>
      <c r="D26" s="54" t="s">
        <v>3251</v>
      </c>
      <c r="E26" s="6" t="s">
        <v>196</v>
      </c>
      <c r="F26" s="19">
        <v>12500000</v>
      </c>
      <c r="G26" s="24">
        <v>12609.19</v>
      </c>
      <c r="H26" s="24">
        <v>46.25</v>
      </c>
      <c r="I26" s="31">
        <v>6.0025031000000002</v>
      </c>
      <c r="J26" s="31"/>
      <c r="K26" s="35"/>
    </row>
    <row r="27" spans="1:11" x14ac:dyDescent="0.25">
      <c r="B27" s="8" t="s">
        <v>3275</v>
      </c>
      <c r="C27" s="60" t="s">
        <v>3276</v>
      </c>
      <c r="D27" s="54" t="s">
        <v>3277</v>
      </c>
      <c r="E27" s="6" t="s">
        <v>196</v>
      </c>
      <c r="F27" s="19">
        <v>1000000</v>
      </c>
      <c r="G27" s="24">
        <v>1007.92</v>
      </c>
      <c r="H27" s="24">
        <v>3.7</v>
      </c>
      <c r="I27" s="31">
        <v>5.9716031000000003</v>
      </c>
      <c r="J27" s="31"/>
      <c r="K27" s="35"/>
    </row>
    <row r="28" spans="1:11" x14ac:dyDescent="0.25">
      <c r="B28" s="8" t="s">
        <v>3278</v>
      </c>
      <c r="C28" s="60" t="s">
        <v>3279</v>
      </c>
      <c r="D28" s="54" t="s">
        <v>3280</v>
      </c>
      <c r="E28" s="6" t="s">
        <v>196</v>
      </c>
      <c r="F28" s="19">
        <v>1000000</v>
      </c>
      <c r="G28" s="24">
        <v>1005.91</v>
      </c>
      <c r="H28" s="24">
        <v>3.69</v>
      </c>
      <c r="I28" s="31">
        <v>5.9819531000000001</v>
      </c>
      <c r="J28" s="31"/>
      <c r="K28" s="35"/>
    </row>
    <row r="29" spans="1:11" x14ac:dyDescent="0.25">
      <c r="B29" s="8" t="s">
        <v>3281</v>
      </c>
      <c r="C29" s="60" t="s">
        <v>3282</v>
      </c>
      <c r="D29" s="54" t="s">
        <v>3283</v>
      </c>
      <c r="E29" s="6" t="s">
        <v>196</v>
      </c>
      <c r="F29" s="19">
        <v>500000</v>
      </c>
      <c r="G29" s="24">
        <v>503.99</v>
      </c>
      <c r="H29" s="24">
        <v>1.85</v>
      </c>
      <c r="I29" s="31">
        <v>5.9716031000000003</v>
      </c>
      <c r="J29" s="31"/>
      <c r="K29" s="35"/>
    </row>
    <row r="30" spans="1:11" x14ac:dyDescent="0.25">
      <c r="C30" s="58" t="s">
        <v>185</v>
      </c>
      <c r="D30" s="54"/>
      <c r="E30" s="6"/>
      <c r="F30" s="19"/>
      <c r="G30" s="25">
        <v>15127.01</v>
      </c>
      <c r="H30" s="25">
        <v>55.49</v>
      </c>
      <c r="I30" s="31"/>
      <c r="J30" s="31"/>
      <c r="K30" s="35"/>
    </row>
    <row r="31" spans="1:11" x14ac:dyDescent="0.25">
      <c r="C31" s="57"/>
      <c r="D31" s="54"/>
      <c r="E31" s="6"/>
      <c r="F31" s="19"/>
      <c r="G31" s="24"/>
      <c r="H31" s="24"/>
      <c r="I31" s="31"/>
      <c r="J31" s="31"/>
      <c r="K31" s="35"/>
    </row>
    <row r="32" spans="1:11" x14ac:dyDescent="0.25">
      <c r="C32" s="58" t="s">
        <v>11</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A34" s="10"/>
      <c r="B34" s="28"/>
      <c r="C34" s="58" t="s">
        <v>13</v>
      </c>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3284</v>
      </c>
      <c r="C42" s="60" t="s">
        <v>3285</v>
      </c>
      <c r="D42" s="54" t="s">
        <v>3286</v>
      </c>
      <c r="E42" s="6" t="s">
        <v>196</v>
      </c>
      <c r="F42" s="19">
        <v>4551500</v>
      </c>
      <c r="G42" s="24">
        <v>4372.51</v>
      </c>
      <c r="H42" s="24">
        <v>16.04</v>
      </c>
      <c r="I42" s="31">
        <v>5.8044491999999996</v>
      </c>
      <c r="J42" s="31"/>
      <c r="K42" s="35"/>
    </row>
    <row r="43" spans="1:11" x14ac:dyDescent="0.25">
      <c r="B43" s="8" t="s">
        <v>3264</v>
      </c>
      <c r="C43" s="60" t="s">
        <v>3265</v>
      </c>
      <c r="D43" s="54" t="s">
        <v>3266</v>
      </c>
      <c r="E43" s="6" t="s">
        <v>196</v>
      </c>
      <c r="F43" s="19">
        <v>2500000</v>
      </c>
      <c r="G43" s="24">
        <v>2402.44</v>
      </c>
      <c r="H43" s="24">
        <v>8.81</v>
      </c>
      <c r="I43" s="31">
        <v>5.8044491999999996</v>
      </c>
      <c r="J43" s="31"/>
      <c r="K43" s="35"/>
    </row>
    <row r="44" spans="1:11" x14ac:dyDescent="0.25">
      <c r="B44" s="8" t="s">
        <v>3151</v>
      </c>
      <c r="C44" s="60" t="s">
        <v>3152</v>
      </c>
      <c r="D44" s="54" t="s">
        <v>3153</v>
      </c>
      <c r="E44" s="6" t="s">
        <v>196</v>
      </c>
      <c r="F44" s="19">
        <v>1870000</v>
      </c>
      <c r="G44" s="24">
        <v>1821.19</v>
      </c>
      <c r="H44" s="24">
        <v>6.68</v>
      </c>
      <c r="I44" s="31">
        <v>5.7210999999999999</v>
      </c>
      <c r="J44" s="31"/>
      <c r="K44" s="35"/>
    </row>
    <row r="45" spans="1:11" x14ac:dyDescent="0.25">
      <c r="B45" s="8" t="s">
        <v>3287</v>
      </c>
      <c r="C45" s="60" t="s">
        <v>3288</v>
      </c>
      <c r="D45" s="54" t="s">
        <v>3289</v>
      </c>
      <c r="E45" s="6" t="s">
        <v>196</v>
      </c>
      <c r="F45" s="19">
        <v>625000</v>
      </c>
      <c r="G45" s="24">
        <v>600.23</v>
      </c>
      <c r="H45" s="24">
        <v>2.2000000000000002</v>
      </c>
      <c r="I45" s="31">
        <v>5.8044491999999996</v>
      </c>
      <c r="J45" s="31"/>
      <c r="K45" s="35"/>
    </row>
    <row r="46" spans="1:11" x14ac:dyDescent="0.25">
      <c r="B46" s="8" t="s">
        <v>3267</v>
      </c>
      <c r="C46" s="60" t="s">
        <v>3268</v>
      </c>
      <c r="D46" s="54" t="s">
        <v>3269</v>
      </c>
      <c r="E46" s="6" t="s">
        <v>196</v>
      </c>
      <c r="F46" s="19">
        <v>600000</v>
      </c>
      <c r="G46" s="24">
        <v>576.86</v>
      </c>
      <c r="H46" s="24">
        <v>2.12</v>
      </c>
      <c r="I46" s="31">
        <v>5.8044491999999996</v>
      </c>
      <c r="J46" s="31"/>
      <c r="K46" s="35"/>
    </row>
    <row r="47" spans="1:11" x14ac:dyDescent="0.25">
      <c r="B47" s="8" t="s">
        <v>3270</v>
      </c>
      <c r="C47" s="60" t="s">
        <v>3271</v>
      </c>
      <c r="D47" s="54" t="s">
        <v>3272</v>
      </c>
      <c r="E47" s="6" t="s">
        <v>196</v>
      </c>
      <c r="F47" s="19">
        <v>407100</v>
      </c>
      <c r="G47" s="24">
        <v>392.07</v>
      </c>
      <c r="H47" s="24">
        <v>1.44</v>
      </c>
      <c r="I47" s="31">
        <v>5.8044491999999996</v>
      </c>
      <c r="J47" s="31"/>
      <c r="K47" s="35"/>
    </row>
    <row r="48" spans="1:11" x14ac:dyDescent="0.25">
      <c r="B48" s="8" t="s">
        <v>3185</v>
      </c>
      <c r="C48" s="60" t="s">
        <v>3186</v>
      </c>
      <c r="D48" s="54" t="s">
        <v>3187</v>
      </c>
      <c r="E48" s="6" t="s">
        <v>196</v>
      </c>
      <c r="F48" s="19">
        <v>277000</v>
      </c>
      <c r="G48" s="24">
        <v>270.06</v>
      </c>
      <c r="H48" s="24">
        <v>0.99</v>
      </c>
      <c r="I48" s="31">
        <v>5.7203999999999997</v>
      </c>
      <c r="J48" s="31"/>
      <c r="K48" s="35"/>
    </row>
    <row r="49" spans="1:11" x14ac:dyDescent="0.25">
      <c r="B49" s="8" t="s">
        <v>3182</v>
      </c>
      <c r="C49" s="60" t="s">
        <v>3183</v>
      </c>
      <c r="D49" s="54" t="s">
        <v>3184</v>
      </c>
      <c r="E49" s="6" t="s">
        <v>196</v>
      </c>
      <c r="F49" s="19">
        <v>100000</v>
      </c>
      <c r="G49" s="24">
        <v>97.45</v>
      </c>
      <c r="H49" s="24">
        <v>0.36</v>
      </c>
      <c r="I49" s="31">
        <v>5.7206999999999999</v>
      </c>
      <c r="J49" s="31"/>
      <c r="K49" s="35"/>
    </row>
    <row r="50" spans="1:11" x14ac:dyDescent="0.25">
      <c r="B50" s="8" t="s">
        <v>3222</v>
      </c>
      <c r="C50" s="60" t="s">
        <v>3223</v>
      </c>
      <c r="D50" s="54" t="s">
        <v>3224</v>
      </c>
      <c r="E50" s="6" t="s">
        <v>196</v>
      </c>
      <c r="F50" s="19">
        <v>100000</v>
      </c>
      <c r="G50" s="24">
        <v>96.89</v>
      </c>
      <c r="H50" s="24">
        <v>0.36</v>
      </c>
      <c r="I50" s="31">
        <v>5.8287991999999997</v>
      </c>
      <c r="J50" s="31"/>
      <c r="K50" s="35"/>
    </row>
    <row r="51" spans="1:11" x14ac:dyDescent="0.25">
      <c r="B51" s="8" t="s">
        <v>1207</v>
      </c>
      <c r="C51" s="60" t="s">
        <v>1208</v>
      </c>
      <c r="D51" s="54" t="s">
        <v>1209</v>
      </c>
      <c r="E51" s="6" t="s">
        <v>196</v>
      </c>
      <c r="F51" s="19">
        <v>100000</v>
      </c>
      <c r="G51" s="24">
        <v>96.08</v>
      </c>
      <c r="H51" s="24">
        <v>0.35</v>
      </c>
      <c r="I51" s="31">
        <v>5.8044491999999996</v>
      </c>
      <c r="J51" s="31"/>
      <c r="K51" s="35"/>
    </row>
    <row r="52" spans="1:11" x14ac:dyDescent="0.25">
      <c r="C52" s="58" t="s">
        <v>185</v>
      </c>
      <c r="D52" s="54"/>
      <c r="E52" s="6"/>
      <c r="F52" s="19"/>
      <c r="G52" s="25">
        <v>10725.78</v>
      </c>
      <c r="H52" s="25">
        <v>39.35</v>
      </c>
      <c r="I52" s="31"/>
      <c r="J52" s="31"/>
      <c r="K52" s="35"/>
    </row>
    <row r="53" spans="1:11" x14ac:dyDescent="0.25">
      <c r="C53" s="57"/>
      <c r="D53" s="54"/>
      <c r="E53" s="6"/>
      <c r="F53" s="19"/>
      <c r="G53" s="24"/>
      <c r="H53" s="24"/>
      <c r="I53" s="31"/>
      <c r="J53" s="31"/>
      <c r="K53" s="35"/>
    </row>
    <row r="54" spans="1:11" x14ac:dyDescent="0.25">
      <c r="C54" s="58" t="s">
        <v>18</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19</v>
      </c>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197</v>
      </c>
      <c r="C66" s="60" t="s">
        <v>198</v>
      </c>
      <c r="D66" s="54"/>
      <c r="E66" s="6"/>
      <c r="F66" s="19"/>
      <c r="G66" s="24">
        <v>952.24</v>
      </c>
      <c r="H66" s="24">
        <v>3.49</v>
      </c>
      <c r="I66" s="31"/>
      <c r="J66" s="31"/>
      <c r="K66" s="35"/>
    </row>
    <row r="67" spans="1:54" x14ac:dyDescent="0.25">
      <c r="C67" s="58" t="s">
        <v>185</v>
      </c>
      <c r="D67" s="54"/>
      <c r="E67" s="6"/>
      <c r="F67" s="19"/>
      <c r="G67" s="25">
        <v>952.24</v>
      </c>
      <c r="H67" s="25">
        <v>3.49</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4766</v>
      </c>
      <c r="D70" s="54"/>
      <c r="E70" s="6"/>
      <c r="F70" s="19"/>
      <c r="G70" s="24" t="s">
        <v>2</v>
      </c>
      <c r="H70" s="24" t="s">
        <v>2</v>
      </c>
      <c r="I70" s="31"/>
      <c r="J70" s="31"/>
      <c r="K70" s="35"/>
      <c r="L70" s="3"/>
      <c r="AI70" s="3"/>
      <c r="AV70" s="3"/>
      <c r="AX70" s="3"/>
      <c r="BB70" s="3"/>
    </row>
    <row r="71" spans="1:54" x14ac:dyDescent="0.25">
      <c r="B71" s="8"/>
      <c r="C71" s="60" t="s">
        <v>199</v>
      </c>
      <c r="D71" s="54"/>
      <c r="E71" s="6"/>
      <c r="F71" s="19"/>
      <c r="G71" s="24">
        <v>459.87</v>
      </c>
      <c r="H71" s="24">
        <v>1.67</v>
      </c>
      <c r="I71" s="31"/>
      <c r="J71" s="31"/>
      <c r="K71" s="35"/>
    </row>
    <row r="72" spans="1:54" x14ac:dyDescent="0.25">
      <c r="C72" s="58" t="s">
        <v>185</v>
      </c>
      <c r="D72" s="54"/>
      <c r="E72" s="6"/>
      <c r="F72" s="19"/>
      <c r="G72" s="25">
        <v>459.87</v>
      </c>
      <c r="H72" s="25">
        <v>1.67</v>
      </c>
      <c r="I72" s="31"/>
      <c r="J72" s="31"/>
      <c r="K72" s="35"/>
    </row>
    <row r="73" spans="1:54" x14ac:dyDescent="0.25">
      <c r="C73" s="57"/>
      <c r="D73" s="54"/>
      <c r="E73" s="6"/>
      <c r="F73" s="19"/>
      <c r="G73" s="24"/>
      <c r="H73" s="24"/>
      <c r="I73" s="31"/>
      <c r="J73" s="31"/>
      <c r="K73" s="35"/>
    </row>
    <row r="74" spans="1:54" x14ac:dyDescent="0.25">
      <c r="C74" s="61" t="s">
        <v>200</v>
      </c>
      <c r="D74" s="55"/>
      <c r="E74" s="5"/>
      <c r="F74" s="20"/>
      <c r="G74" s="26">
        <v>27264.9</v>
      </c>
      <c r="H74" s="26">
        <v>100</v>
      </c>
      <c r="I74" s="32"/>
      <c r="J74" s="32"/>
      <c r="K74" s="36"/>
    </row>
    <row r="77" spans="1:54" x14ac:dyDescent="0.25">
      <c r="C77" s="1" t="s">
        <v>201</v>
      </c>
    </row>
    <row r="78" spans="1:54" x14ac:dyDescent="0.25">
      <c r="C78" s="37" t="s">
        <v>202</v>
      </c>
      <c r="D78" s="37"/>
      <c r="E78" s="37"/>
      <c r="F78" s="37"/>
      <c r="G78" s="37"/>
      <c r="H78" s="37"/>
      <c r="I78" s="37"/>
      <c r="J78" s="37"/>
      <c r="K78" s="37"/>
    </row>
    <row r="79" spans="1:54" x14ac:dyDescent="0.25">
      <c r="C79" s="2" t="s">
        <v>203</v>
      </c>
    </row>
    <row r="80" spans="1:54" x14ac:dyDescent="0.25">
      <c r="C80" s="2" t="s">
        <v>204</v>
      </c>
    </row>
    <row r="81" spans="3:11" ht="30" customHeight="1" x14ac:dyDescent="0.25">
      <c r="C81" s="91" t="s">
        <v>205</v>
      </c>
      <c r="D81" s="92"/>
      <c r="E81" s="92"/>
      <c r="F81" s="92"/>
      <c r="G81" s="92"/>
      <c r="H81" s="92"/>
      <c r="I81" s="92"/>
      <c r="J81" s="92"/>
      <c r="K81" s="92"/>
    </row>
    <row r="82" spans="3:11" x14ac:dyDescent="0.25">
      <c r="C82" s="2" t="s">
        <v>206</v>
      </c>
    </row>
    <row r="84" spans="3:11" x14ac:dyDescent="0.25">
      <c r="C84" s="1" t="s">
        <v>4909</v>
      </c>
      <c r="E84" s="88" t="s">
        <v>4910</v>
      </c>
    </row>
    <row r="85" spans="3:11" x14ac:dyDescent="0.25">
      <c r="E85" s="2" t="s">
        <v>4916</v>
      </c>
    </row>
  </sheetData>
  <mergeCells count="1">
    <mergeCell ref="C81:K81"/>
  </mergeCells>
  <hyperlinks>
    <hyperlink ref="J2" location="'Index'!A1" display="'Index'!A1" xr:uid="{74AF85AE-4A1E-4134-9A6F-A1BDB8D23679}"/>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0A0E-2B60-4773-AEE0-929448BF4ECF}">
  <sheetPr codeName="Sheet1"/>
  <dimension ref="A1:IV86"/>
  <sheetViews>
    <sheetView showGridLines="0" zoomScale="90" zoomScaleNormal="90" workbookViewId="0">
      <pane ySplit="6" topLeftCell="A66"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3290</v>
      </c>
      <c r="J2" s="38" t="s">
        <v>4443</v>
      </c>
    </row>
    <row r="3" spans="1:54" ht="16.5" x14ac:dyDescent="0.3">
      <c r="C3" s="1" t="s">
        <v>28</v>
      </c>
      <c r="D3" s="21" t="s">
        <v>3291</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3292</v>
      </c>
      <c r="C26" s="60" t="s">
        <v>3293</v>
      </c>
      <c r="D26" s="54" t="s">
        <v>3294</v>
      </c>
      <c r="E26" s="6" t="s">
        <v>196</v>
      </c>
      <c r="F26" s="19">
        <v>5000000</v>
      </c>
      <c r="G26" s="24">
        <v>5043.8</v>
      </c>
      <c r="H26" s="24">
        <v>18.93</v>
      </c>
      <c r="I26" s="31">
        <v>6.0626536</v>
      </c>
      <c r="J26" s="31"/>
      <c r="K26" s="35"/>
    </row>
    <row r="27" spans="1:11" x14ac:dyDescent="0.25">
      <c r="B27" s="8" t="s">
        <v>3295</v>
      </c>
      <c r="C27" s="60" t="s">
        <v>3296</v>
      </c>
      <c r="D27" s="54" t="s">
        <v>3297</v>
      </c>
      <c r="E27" s="6" t="s">
        <v>196</v>
      </c>
      <c r="F27" s="19">
        <v>4000000</v>
      </c>
      <c r="G27" s="24">
        <v>4034.74</v>
      </c>
      <c r="H27" s="24">
        <v>15.15</v>
      </c>
      <c r="I27" s="31">
        <v>6.0626536</v>
      </c>
      <c r="J27" s="31"/>
      <c r="K27" s="35"/>
    </row>
    <row r="28" spans="1:11" x14ac:dyDescent="0.25">
      <c r="B28" s="8" t="s">
        <v>3298</v>
      </c>
      <c r="C28" s="60" t="s">
        <v>3299</v>
      </c>
      <c r="D28" s="54" t="s">
        <v>3300</v>
      </c>
      <c r="E28" s="6" t="s">
        <v>196</v>
      </c>
      <c r="F28" s="19">
        <v>4000000</v>
      </c>
      <c r="G28" s="24">
        <v>4034.44</v>
      </c>
      <c r="H28" s="24">
        <v>15.15</v>
      </c>
      <c r="I28" s="31">
        <v>6.0626536</v>
      </c>
      <c r="J28" s="31"/>
      <c r="K28" s="35"/>
    </row>
    <row r="29" spans="1:11" x14ac:dyDescent="0.25">
      <c r="B29" s="8" t="s">
        <v>3301</v>
      </c>
      <c r="C29" s="60" t="s">
        <v>3302</v>
      </c>
      <c r="D29" s="54" t="s">
        <v>3303</v>
      </c>
      <c r="E29" s="6" t="s">
        <v>196</v>
      </c>
      <c r="F29" s="19">
        <v>2500000</v>
      </c>
      <c r="G29" s="24">
        <v>2521.52</v>
      </c>
      <c r="H29" s="24">
        <v>9.4700000000000006</v>
      </c>
      <c r="I29" s="31">
        <v>6.0936078</v>
      </c>
      <c r="J29" s="31"/>
      <c r="K29" s="35"/>
    </row>
    <row r="30" spans="1:11" x14ac:dyDescent="0.25">
      <c r="B30" s="8" t="s">
        <v>3304</v>
      </c>
      <c r="C30" s="60" t="s">
        <v>3305</v>
      </c>
      <c r="D30" s="54" t="s">
        <v>3306</v>
      </c>
      <c r="E30" s="6" t="s">
        <v>196</v>
      </c>
      <c r="F30" s="19">
        <v>2500000</v>
      </c>
      <c r="G30" s="24">
        <v>2520.5</v>
      </c>
      <c r="H30" s="24">
        <v>9.4600000000000009</v>
      </c>
      <c r="I30" s="31">
        <v>6.1288448999999998</v>
      </c>
      <c r="J30" s="31"/>
      <c r="K30" s="35"/>
    </row>
    <row r="31" spans="1:11" x14ac:dyDescent="0.25">
      <c r="B31" s="8" t="s">
        <v>3307</v>
      </c>
      <c r="C31" s="60" t="s">
        <v>3174</v>
      </c>
      <c r="D31" s="54" t="s">
        <v>3308</v>
      </c>
      <c r="E31" s="6" t="s">
        <v>196</v>
      </c>
      <c r="F31" s="19">
        <v>500000</v>
      </c>
      <c r="G31" s="24">
        <v>501.26</v>
      </c>
      <c r="H31" s="24">
        <v>1.88</v>
      </c>
      <c r="I31" s="31">
        <v>6.0120278999999996</v>
      </c>
      <c r="J31" s="31"/>
      <c r="K31" s="35"/>
    </row>
    <row r="32" spans="1:11" x14ac:dyDescent="0.25">
      <c r="B32" s="8" t="s">
        <v>3309</v>
      </c>
      <c r="C32" s="60" t="s">
        <v>3310</v>
      </c>
      <c r="D32" s="54" t="s">
        <v>3311</v>
      </c>
      <c r="E32" s="6" t="s">
        <v>196</v>
      </c>
      <c r="F32" s="19">
        <v>221100</v>
      </c>
      <c r="G32" s="24">
        <v>222.94</v>
      </c>
      <c r="H32" s="24">
        <v>0.84</v>
      </c>
      <c r="I32" s="31">
        <v>6.1133880999999999</v>
      </c>
      <c r="J32" s="31"/>
      <c r="K32" s="35"/>
    </row>
    <row r="33" spans="1:11" x14ac:dyDescent="0.25">
      <c r="C33" s="58" t="s">
        <v>185</v>
      </c>
      <c r="D33" s="54"/>
      <c r="E33" s="6"/>
      <c r="F33" s="19"/>
      <c r="G33" s="25">
        <v>18879.2</v>
      </c>
      <c r="H33" s="25">
        <v>70.88</v>
      </c>
      <c r="I33" s="31"/>
      <c r="J33" s="31"/>
      <c r="K33" s="35"/>
    </row>
    <row r="34" spans="1:11" x14ac:dyDescent="0.25">
      <c r="C34" s="57"/>
      <c r="D34" s="54"/>
      <c r="E34" s="6"/>
      <c r="F34" s="19"/>
      <c r="G34" s="24"/>
      <c r="H34" s="24"/>
      <c r="I34" s="31"/>
      <c r="J34" s="31"/>
      <c r="K34" s="35"/>
    </row>
    <row r="35" spans="1:11" x14ac:dyDescent="0.25">
      <c r="C35" s="58" t="s">
        <v>11</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A37" s="10"/>
      <c r="B37" s="28"/>
      <c r="C37" s="58" t="s">
        <v>13</v>
      </c>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1207</v>
      </c>
      <c r="C45" s="60" t="s">
        <v>1208</v>
      </c>
      <c r="D45" s="54" t="s">
        <v>1209</v>
      </c>
      <c r="E45" s="6" t="s">
        <v>196</v>
      </c>
      <c r="F45" s="19">
        <v>1503200</v>
      </c>
      <c r="G45" s="24">
        <v>1444.31</v>
      </c>
      <c r="H45" s="24">
        <v>5.42</v>
      </c>
      <c r="I45" s="31">
        <v>5.8044491999999996</v>
      </c>
      <c r="J45" s="31"/>
      <c r="K45" s="35"/>
    </row>
    <row r="46" spans="1:11" x14ac:dyDescent="0.25">
      <c r="B46" s="8" t="s">
        <v>3267</v>
      </c>
      <c r="C46" s="60" t="s">
        <v>3268</v>
      </c>
      <c r="D46" s="54" t="s">
        <v>3269</v>
      </c>
      <c r="E46" s="6" t="s">
        <v>196</v>
      </c>
      <c r="F46" s="19">
        <v>1232500</v>
      </c>
      <c r="G46" s="24">
        <v>1184.96</v>
      </c>
      <c r="H46" s="24">
        <v>4.45</v>
      </c>
      <c r="I46" s="31">
        <v>5.8044491999999996</v>
      </c>
      <c r="J46" s="31"/>
      <c r="K46" s="35"/>
    </row>
    <row r="47" spans="1:11" x14ac:dyDescent="0.25">
      <c r="B47" s="8" t="s">
        <v>3264</v>
      </c>
      <c r="C47" s="60" t="s">
        <v>3265</v>
      </c>
      <c r="D47" s="54" t="s">
        <v>3266</v>
      </c>
      <c r="E47" s="6" t="s">
        <v>196</v>
      </c>
      <c r="F47" s="19">
        <v>1148500</v>
      </c>
      <c r="G47" s="24">
        <v>1103.68</v>
      </c>
      <c r="H47" s="24">
        <v>4.1399999999999997</v>
      </c>
      <c r="I47" s="31">
        <v>5.8044491999999996</v>
      </c>
      <c r="J47" s="31"/>
      <c r="K47" s="35"/>
    </row>
    <row r="48" spans="1:11" x14ac:dyDescent="0.25">
      <c r="B48" s="8" t="s">
        <v>3222</v>
      </c>
      <c r="C48" s="60" t="s">
        <v>3223</v>
      </c>
      <c r="D48" s="54" t="s">
        <v>3224</v>
      </c>
      <c r="E48" s="6" t="s">
        <v>196</v>
      </c>
      <c r="F48" s="19">
        <v>750000</v>
      </c>
      <c r="G48" s="24">
        <v>726.65</v>
      </c>
      <c r="H48" s="24">
        <v>2.73</v>
      </c>
      <c r="I48" s="31">
        <v>5.8287991999999997</v>
      </c>
      <c r="J48" s="31"/>
      <c r="K48" s="35"/>
    </row>
    <row r="49" spans="1:11" x14ac:dyDescent="0.25">
      <c r="B49" s="8" t="s">
        <v>3284</v>
      </c>
      <c r="C49" s="60" t="s">
        <v>3285</v>
      </c>
      <c r="D49" s="54" t="s">
        <v>3286</v>
      </c>
      <c r="E49" s="6" t="s">
        <v>196</v>
      </c>
      <c r="F49" s="19">
        <v>725000</v>
      </c>
      <c r="G49" s="24">
        <v>696.49</v>
      </c>
      <c r="H49" s="24">
        <v>2.61</v>
      </c>
      <c r="I49" s="31">
        <v>5.8044491999999996</v>
      </c>
      <c r="J49" s="31"/>
      <c r="K49" s="35"/>
    </row>
    <row r="50" spans="1:11" x14ac:dyDescent="0.25">
      <c r="B50" s="8" t="s">
        <v>3270</v>
      </c>
      <c r="C50" s="60" t="s">
        <v>3271</v>
      </c>
      <c r="D50" s="54" t="s">
        <v>3272</v>
      </c>
      <c r="E50" s="6" t="s">
        <v>196</v>
      </c>
      <c r="F50" s="19">
        <v>500000</v>
      </c>
      <c r="G50" s="24">
        <v>481.54</v>
      </c>
      <c r="H50" s="24">
        <v>1.81</v>
      </c>
      <c r="I50" s="31">
        <v>5.8044491999999996</v>
      </c>
      <c r="J50" s="31"/>
      <c r="K50" s="35"/>
    </row>
    <row r="51" spans="1:11" x14ac:dyDescent="0.25">
      <c r="B51" s="8" t="s">
        <v>3151</v>
      </c>
      <c r="C51" s="60" t="s">
        <v>3152</v>
      </c>
      <c r="D51" s="54" t="s">
        <v>3153</v>
      </c>
      <c r="E51" s="6" t="s">
        <v>196</v>
      </c>
      <c r="F51" s="19">
        <v>345000</v>
      </c>
      <c r="G51" s="24">
        <v>335.99</v>
      </c>
      <c r="H51" s="24">
        <v>1.26</v>
      </c>
      <c r="I51" s="31">
        <v>5.7210999999999999</v>
      </c>
      <c r="J51" s="31"/>
      <c r="K51" s="35"/>
    </row>
    <row r="52" spans="1:11" x14ac:dyDescent="0.25">
      <c r="B52" s="8" t="s">
        <v>3287</v>
      </c>
      <c r="C52" s="60" t="s">
        <v>3288</v>
      </c>
      <c r="D52" s="54" t="s">
        <v>3289</v>
      </c>
      <c r="E52" s="6" t="s">
        <v>196</v>
      </c>
      <c r="F52" s="19">
        <v>333000</v>
      </c>
      <c r="G52" s="24">
        <v>319.8</v>
      </c>
      <c r="H52" s="24">
        <v>1.2</v>
      </c>
      <c r="I52" s="31">
        <v>5.8044491999999996</v>
      </c>
      <c r="J52" s="31"/>
      <c r="K52" s="35"/>
    </row>
    <row r="53" spans="1:11" x14ac:dyDescent="0.25">
      <c r="C53" s="58" t="s">
        <v>185</v>
      </c>
      <c r="D53" s="54"/>
      <c r="E53" s="6"/>
      <c r="F53" s="19"/>
      <c r="G53" s="25">
        <v>6293.42</v>
      </c>
      <c r="H53" s="25">
        <v>23.62</v>
      </c>
      <c r="I53" s="31"/>
      <c r="J53" s="31"/>
      <c r="K53" s="35"/>
    </row>
    <row r="54" spans="1:11" x14ac:dyDescent="0.25">
      <c r="C54" s="57"/>
      <c r="D54" s="54"/>
      <c r="E54" s="6"/>
      <c r="F54" s="19"/>
      <c r="G54" s="24"/>
      <c r="H54" s="24"/>
      <c r="I54" s="31"/>
      <c r="J54" s="31"/>
      <c r="K54" s="35"/>
    </row>
    <row r="55" spans="1:11" x14ac:dyDescent="0.25">
      <c r="C55" s="58" t="s">
        <v>18</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19</v>
      </c>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197</v>
      </c>
      <c r="C67" s="60" t="s">
        <v>198</v>
      </c>
      <c r="D67" s="54"/>
      <c r="E67" s="6"/>
      <c r="F67" s="19"/>
      <c r="G67" s="24">
        <v>1140.75</v>
      </c>
      <c r="H67" s="24">
        <v>4.28</v>
      </c>
      <c r="I67" s="31"/>
      <c r="J67" s="31"/>
      <c r="K67" s="35"/>
    </row>
    <row r="68" spans="1:54" x14ac:dyDescent="0.25">
      <c r="C68" s="58" t="s">
        <v>185</v>
      </c>
      <c r="D68" s="54"/>
      <c r="E68" s="6"/>
      <c r="F68" s="19"/>
      <c r="G68" s="25">
        <v>1140.75</v>
      </c>
      <c r="H68" s="25">
        <v>4.28</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4766</v>
      </c>
      <c r="D71" s="54"/>
      <c r="E71" s="6"/>
      <c r="F71" s="19"/>
      <c r="G71" s="24" t="s">
        <v>2</v>
      </c>
      <c r="H71" s="24" t="s">
        <v>2</v>
      </c>
      <c r="I71" s="31"/>
      <c r="J71" s="31"/>
      <c r="K71" s="35"/>
      <c r="L71" s="3"/>
      <c r="AI71" s="3"/>
      <c r="AV71" s="3"/>
      <c r="AX71" s="3"/>
      <c r="BB71" s="3"/>
    </row>
    <row r="72" spans="1:54" x14ac:dyDescent="0.25">
      <c r="B72" s="8"/>
      <c r="C72" s="60" t="s">
        <v>199</v>
      </c>
      <c r="D72" s="54"/>
      <c r="E72" s="6"/>
      <c r="F72" s="19"/>
      <c r="G72" s="24">
        <v>325.02</v>
      </c>
      <c r="H72" s="24">
        <v>1.22</v>
      </c>
      <c r="I72" s="31"/>
      <c r="J72" s="31"/>
      <c r="K72" s="35"/>
    </row>
    <row r="73" spans="1:54" x14ac:dyDescent="0.25">
      <c r="C73" s="58" t="s">
        <v>185</v>
      </c>
      <c r="D73" s="54"/>
      <c r="E73" s="6"/>
      <c r="F73" s="19"/>
      <c r="G73" s="25">
        <v>325.02</v>
      </c>
      <c r="H73" s="25">
        <v>1.22</v>
      </c>
      <c r="I73" s="31"/>
      <c r="J73" s="31"/>
      <c r="K73" s="35"/>
    </row>
    <row r="74" spans="1:54" x14ac:dyDescent="0.25">
      <c r="C74" s="57"/>
      <c r="D74" s="54"/>
      <c r="E74" s="6"/>
      <c r="F74" s="19"/>
      <c r="G74" s="24"/>
      <c r="H74" s="24"/>
      <c r="I74" s="31"/>
      <c r="J74" s="31"/>
      <c r="K74" s="35"/>
    </row>
    <row r="75" spans="1:54" x14ac:dyDescent="0.25">
      <c r="C75" s="61" t="s">
        <v>200</v>
      </c>
      <c r="D75" s="55"/>
      <c r="E75" s="5"/>
      <c r="F75" s="20"/>
      <c r="G75" s="26">
        <v>26638.39</v>
      </c>
      <c r="H75" s="26">
        <v>100</v>
      </c>
      <c r="I75" s="32"/>
      <c r="J75" s="32"/>
      <c r="K75" s="36"/>
    </row>
    <row r="78" spans="1:54" x14ac:dyDescent="0.25">
      <c r="C78" s="1" t="s">
        <v>201</v>
      </c>
    </row>
    <row r="79" spans="1:54" x14ac:dyDescent="0.25">
      <c r="C79" s="37" t="s">
        <v>202</v>
      </c>
      <c r="D79" s="37"/>
      <c r="E79" s="37"/>
      <c r="F79" s="37"/>
      <c r="G79" s="37"/>
      <c r="H79" s="37"/>
      <c r="I79" s="37"/>
      <c r="J79" s="37"/>
      <c r="K79" s="37"/>
    </row>
    <row r="80" spans="1:54" x14ac:dyDescent="0.25">
      <c r="C80" s="2" t="s">
        <v>203</v>
      </c>
    </row>
    <row r="81" spans="3:11" x14ac:dyDescent="0.25">
      <c r="C81" s="2" t="s">
        <v>204</v>
      </c>
    </row>
    <row r="82" spans="3:11" ht="30" customHeight="1" x14ac:dyDescent="0.25">
      <c r="C82" s="91" t="s">
        <v>205</v>
      </c>
      <c r="D82" s="92"/>
      <c r="E82" s="92"/>
      <c r="F82" s="92"/>
      <c r="G82" s="92"/>
      <c r="H82" s="92"/>
      <c r="I82" s="92"/>
      <c r="J82" s="92"/>
      <c r="K82" s="92"/>
    </row>
    <row r="83" spans="3:11" x14ac:dyDescent="0.25">
      <c r="C83" s="2" t="s">
        <v>206</v>
      </c>
    </row>
    <row r="85" spans="3:11" x14ac:dyDescent="0.25">
      <c r="C85" s="1" t="s">
        <v>4909</v>
      </c>
      <c r="E85" s="88" t="s">
        <v>4910</v>
      </c>
    </row>
    <row r="86" spans="3:11" x14ac:dyDescent="0.25">
      <c r="E86" s="2" t="s">
        <v>4916</v>
      </c>
    </row>
  </sheetData>
  <mergeCells count="1">
    <mergeCell ref="C82:K82"/>
  </mergeCells>
  <hyperlinks>
    <hyperlink ref="J2" location="'Index'!A1" display="'Index'!A1" xr:uid="{D8BFF3DC-5694-4E26-B41F-796673C5DA5F}"/>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87978-A8C9-4FEC-9C1A-DDE16C4354F8}">
  <sheetPr codeName="Sheet1"/>
  <dimension ref="A1:IV155"/>
  <sheetViews>
    <sheetView showGridLines="0" zoomScale="90" zoomScaleNormal="90" workbookViewId="0">
      <pane ySplit="6" topLeftCell="A134"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3312</v>
      </c>
      <c r="J2" s="38" t="s">
        <v>4443</v>
      </c>
    </row>
    <row r="3" spans="1:54" ht="16.5" x14ac:dyDescent="0.3">
      <c r="C3" s="1" t="s">
        <v>28</v>
      </c>
      <c r="D3" s="21" t="s">
        <v>3313</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3314</v>
      </c>
      <c r="C19" s="60" t="s">
        <v>719</v>
      </c>
      <c r="D19" s="54" t="s">
        <v>3315</v>
      </c>
      <c r="E19" s="6" t="s">
        <v>666</v>
      </c>
      <c r="F19" s="19">
        <v>64950</v>
      </c>
      <c r="G19" s="24">
        <v>64897.26</v>
      </c>
      <c r="H19" s="24">
        <v>7.69</v>
      </c>
      <c r="I19" s="31">
        <v>7.4699</v>
      </c>
      <c r="J19" s="31"/>
      <c r="K19" s="35" t="s">
        <v>658</v>
      </c>
    </row>
    <row r="20" spans="2:11" x14ac:dyDescent="0.25">
      <c r="B20" s="8" t="s">
        <v>3316</v>
      </c>
      <c r="C20" s="60" t="s">
        <v>2729</v>
      </c>
      <c r="D20" s="54" t="s">
        <v>3317</v>
      </c>
      <c r="E20" s="6" t="s">
        <v>666</v>
      </c>
      <c r="F20" s="19">
        <v>59400</v>
      </c>
      <c r="G20" s="24">
        <v>59383.78</v>
      </c>
      <c r="H20" s="24">
        <v>7.03</v>
      </c>
      <c r="I20" s="31">
        <v>7.7251000000000003</v>
      </c>
      <c r="J20" s="31"/>
      <c r="K20" s="35" t="s">
        <v>658</v>
      </c>
    </row>
    <row r="21" spans="2:11" x14ac:dyDescent="0.25">
      <c r="B21" s="8" t="s">
        <v>3318</v>
      </c>
      <c r="C21" s="60" t="s">
        <v>3319</v>
      </c>
      <c r="D21" s="54" t="s">
        <v>3320</v>
      </c>
      <c r="E21" s="6" t="s">
        <v>666</v>
      </c>
      <c r="F21" s="19">
        <v>5000</v>
      </c>
      <c r="G21" s="24">
        <v>49944.6</v>
      </c>
      <c r="H21" s="24">
        <v>5.91</v>
      </c>
      <c r="I21" s="31">
        <v>7.4751000000000003</v>
      </c>
      <c r="J21" s="31"/>
      <c r="K21" s="35" t="s">
        <v>658</v>
      </c>
    </row>
    <row r="22" spans="2:11" x14ac:dyDescent="0.25">
      <c r="B22" s="8" t="s">
        <v>3321</v>
      </c>
      <c r="C22" s="60" t="s">
        <v>710</v>
      </c>
      <c r="D22" s="54" t="s">
        <v>3322</v>
      </c>
      <c r="E22" s="6" t="s">
        <v>666</v>
      </c>
      <c r="F22" s="19">
        <v>3300</v>
      </c>
      <c r="G22" s="24">
        <v>32930.83</v>
      </c>
      <c r="H22" s="24">
        <v>3.9</v>
      </c>
      <c r="I22" s="31">
        <v>7.55</v>
      </c>
      <c r="J22" s="31"/>
      <c r="K22" s="35" t="s">
        <v>658</v>
      </c>
    </row>
    <row r="23" spans="2:11" x14ac:dyDescent="0.25">
      <c r="B23" s="8" t="s">
        <v>3323</v>
      </c>
      <c r="C23" s="60" t="s">
        <v>710</v>
      </c>
      <c r="D23" s="54" t="s">
        <v>3324</v>
      </c>
      <c r="E23" s="6" t="s">
        <v>666</v>
      </c>
      <c r="F23" s="19">
        <v>3050</v>
      </c>
      <c r="G23" s="24">
        <v>30291.99</v>
      </c>
      <c r="H23" s="24">
        <v>3.59</v>
      </c>
      <c r="I23" s="31">
        <v>7.5500999999999996</v>
      </c>
      <c r="J23" s="31"/>
      <c r="K23" s="35" t="s">
        <v>658</v>
      </c>
    </row>
    <row r="24" spans="2:11" x14ac:dyDescent="0.25">
      <c r="B24" s="8" t="s">
        <v>3325</v>
      </c>
      <c r="C24" s="60" t="s">
        <v>719</v>
      </c>
      <c r="D24" s="54" t="s">
        <v>3326</v>
      </c>
      <c r="E24" s="6" t="s">
        <v>666</v>
      </c>
      <c r="F24" s="19">
        <v>29500</v>
      </c>
      <c r="G24" s="24">
        <v>29461.03</v>
      </c>
      <c r="H24" s="24">
        <v>3.49</v>
      </c>
      <c r="I24" s="31">
        <v>7.5400999999999998</v>
      </c>
      <c r="J24" s="31"/>
      <c r="K24" s="35" t="s">
        <v>658</v>
      </c>
    </row>
    <row r="25" spans="2:11" x14ac:dyDescent="0.25">
      <c r="B25" s="8" t="s">
        <v>3327</v>
      </c>
      <c r="C25" s="60" t="s">
        <v>2729</v>
      </c>
      <c r="D25" s="54" t="s">
        <v>3328</v>
      </c>
      <c r="E25" s="6" t="s">
        <v>666</v>
      </c>
      <c r="F25" s="19">
        <v>19500</v>
      </c>
      <c r="G25" s="24">
        <v>19495.03</v>
      </c>
      <c r="H25" s="24">
        <v>2.31</v>
      </c>
      <c r="I25" s="31">
        <v>7.9048999999999996</v>
      </c>
      <c r="J25" s="31"/>
      <c r="K25" s="35" t="s">
        <v>658</v>
      </c>
    </row>
    <row r="26" spans="2:11" x14ac:dyDescent="0.25">
      <c r="B26" s="8" t="s">
        <v>3329</v>
      </c>
      <c r="C26" s="60" t="s">
        <v>710</v>
      </c>
      <c r="D26" s="54" t="s">
        <v>3330</v>
      </c>
      <c r="E26" s="6" t="s">
        <v>666</v>
      </c>
      <c r="F26" s="19">
        <v>1800</v>
      </c>
      <c r="G26" s="24">
        <v>17989.490000000002</v>
      </c>
      <c r="H26" s="24">
        <v>2.13</v>
      </c>
      <c r="I26" s="31">
        <v>8.1252999999999993</v>
      </c>
      <c r="J26" s="31"/>
      <c r="K26" s="35" t="s">
        <v>658</v>
      </c>
    </row>
    <row r="27" spans="2:11" x14ac:dyDescent="0.25">
      <c r="B27" s="8" t="s">
        <v>3331</v>
      </c>
      <c r="C27" s="60" t="s">
        <v>619</v>
      </c>
      <c r="D27" s="54" t="s">
        <v>3332</v>
      </c>
      <c r="E27" s="6" t="s">
        <v>666</v>
      </c>
      <c r="F27" s="19">
        <v>13700</v>
      </c>
      <c r="G27" s="24">
        <v>13696.12</v>
      </c>
      <c r="H27" s="24">
        <v>1.62</v>
      </c>
      <c r="I27" s="31">
        <v>7.4725999999999999</v>
      </c>
      <c r="J27" s="31"/>
      <c r="K27" s="35" t="s">
        <v>658</v>
      </c>
    </row>
    <row r="28" spans="2:11" x14ac:dyDescent="0.25">
      <c r="B28" s="8" t="s">
        <v>3333</v>
      </c>
      <c r="C28" s="60" t="s">
        <v>619</v>
      </c>
      <c r="D28" s="54" t="s">
        <v>3334</v>
      </c>
      <c r="E28" s="6" t="s">
        <v>666</v>
      </c>
      <c r="F28" s="19">
        <v>950</v>
      </c>
      <c r="G28" s="24">
        <v>9494.76</v>
      </c>
      <c r="H28" s="24">
        <v>1.1200000000000001</v>
      </c>
      <c r="I28" s="31">
        <v>7.39</v>
      </c>
      <c r="J28" s="31"/>
      <c r="K28" s="35" t="s">
        <v>658</v>
      </c>
    </row>
    <row r="29" spans="2:11" x14ac:dyDescent="0.25">
      <c r="B29" s="8" t="s">
        <v>3335</v>
      </c>
      <c r="C29" s="60" t="s">
        <v>719</v>
      </c>
      <c r="D29" s="54" t="s">
        <v>3336</v>
      </c>
      <c r="E29" s="6" t="s">
        <v>666</v>
      </c>
      <c r="F29" s="19">
        <v>7500</v>
      </c>
      <c r="G29" s="24">
        <v>7499.02</v>
      </c>
      <c r="H29" s="24">
        <v>0.89</v>
      </c>
      <c r="I29" s="31">
        <v>7.5049999999999999</v>
      </c>
      <c r="J29" s="31"/>
      <c r="K29" s="35" t="s">
        <v>658</v>
      </c>
    </row>
    <row r="30" spans="2:11" x14ac:dyDescent="0.25">
      <c r="B30" s="8" t="s">
        <v>3337</v>
      </c>
      <c r="C30" s="60" t="s">
        <v>619</v>
      </c>
      <c r="D30" s="54" t="s">
        <v>3338</v>
      </c>
      <c r="E30" s="6" t="s">
        <v>666</v>
      </c>
      <c r="F30" s="19">
        <v>750</v>
      </c>
      <c r="G30" s="24">
        <v>7496.93</v>
      </c>
      <c r="H30" s="24">
        <v>0.89</v>
      </c>
      <c r="I30" s="31">
        <v>7.915</v>
      </c>
      <c r="J30" s="31"/>
      <c r="K30" s="35" t="s">
        <v>658</v>
      </c>
    </row>
    <row r="31" spans="2:11" x14ac:dyDescent="0.25">
      <c r="B31" s="8" t="s">
        <v>3339</v>
      </c>
      <c r="C31" s="60" t="s">
        <v>710</v>
      </c>
      <c r="D31" s="54" t="s">
        <v>3340</v>
      </c>
      <c r="E31" s="6" t="s">
        <v>666</v>
      </c>
      <c r="F31" s="19">
        <v>7500</v>
      </c>
      <c r="G31" s="24">
        <v>7492.09</v>
      </c>
      <c r="H31" s="24">
        <v>0.89</v>
      </c>
      <c r="I31" s="31">
        <v>7.5650000000000004</v>
      </c>
      <c r="J31" s="31"/>
      <c r="K31" s="35" t="s">
        <v>658</v>
      </c>
    </row>
    <row r="32" spans="2:11" x14ac:dyDescent="0.25">
      <c r="B32" s="8" t="s">
        <v>3341</v>
      </c>
      <c r="C32" s="60" t="s">
        <v>619</v>
      </c>
      <c r="D32" s="54" t="s">
        <v>3342</v>
      </c>
      <c r="E32" s="6" t="s">
        <v>666</v>
      </c>
      <c r="F32" s="19">
        <v>350</v>
      </c>
      <c r="G32" s="24">
        <v>3498.39</v>
      </c>
      <c r="H32" s="24">
        <v>0.41</v>
      </c>
      <c r="I32" s="31">
        <v>7.8651</v>
      </c>
      <c r="J32" s="31"/>
      <c r="K32" s="35" t="s">
        <v>658</v>
      </c>
    </row>
    <row r="33" spans="2:11" x14ac:dyDescent="0.25">
      <c r="B33" s="8" t="s">
        <v>3343</v>
      </c>
      <c r="C33" s="60" t="s">
        <v>710</v>
      </c>
      <c r="D33" s="54" t="s">
        <v>3344</v>
      </c>
      <c r="E33" s="6" t="s">
        <v>666</v>
      </c>
      <c r="F33" s="19">
        <v>350</v>
      </c>
      <c r="G33" s="24">
        <v>3489.63</v>
      </c>
      <c r="H33" s="24">
        <v>0.41</v>
      </c>
      <c r="I33" s="31">
        <v>7.5450999999999997</v>
      </c>
      <c r="J33" s="31"/>
      <c r="K33" s="35" t="s">
        <v>658</v>
      </c>
    </row>
    <row r="34" spans="2:11" x14ac:dyDescent="0.25">
      <c r="B34" s="8" t="s">
        <v>3345</v>
      </c>
      <c r="C34" s="60" t="s">
        <v>2729</v>
      </c>
      <c r="D34" s="54" t="s">
        <v>3346</v>
      </c>
      <c r="E34" s="6" t="s">
        <v>666</v>
      </c>
      <c r="F34" s="19">
        <v>300</v>
      </c>
      <c r="G34" s="24">
        <v>3000</v>
      </c>
      <c r="H34" s="24">
        <v>0.36</v>
      </c>
      <c r="I34" s="31">
        <v>6.21</v>
      </c>
      <c r="J34" s="31"/>
      <c r="K34" s="35" t="s">
        <v>658</v>
      </c>
    </row>
    <row r="35" spans="2:11" x14ac:dyDescent="0.25">
      <c r="B35" s="8" t="s">
        <v>3347</v>
      </c>
      <c r="C35" s="60" t="s">
        <v>710</v>
      </c>
      <c r="D35" s="54" t="s">
        <v>3348</v>
      </c>
      <c r="E35" s="6" t="s">
        <v>666</v>
      </c>
      <c r="F35" s="19">
        <v>2500</v>
      </c>
      <c r="G35" s="24">
        <v>2501.34</v>
      </c>
      <c r="H35" s="24">
        <v>0.3</v>
      </c>
      <c r="I35" s="31">
        <v>7.55</v>
      </c>
      <c r="J35" s="31"/>
      <c r="K35" s="35" t="s">
        <v>658</v>
      </c>
    </row>
    <row r="36" spans="2:11" x14ac:dyDescent="0.25">
      <c r="B36" s="8" t="s">
        <v>2337</v>
      </c>
      <c r="C36" s="60" t="s">
        <v>719</v>
      </c>
      <c r="D36" s="54" t="s">
        <v>2338</v>
      </c>
      <c r="E36" s="6" t="s">
        <v>1125</v>
      </c>
      <c r="F36" s="19">
        <v>2500</v>
      </c>
      <c r="G36" s="24">
        <v>2498.5100000000002</v>
      </c>
      <c r="H36" s="24">
        <v>0.3</v>
      </c>
      <c r="I36" s="31">
        <v>7.51</v>
      </c>
      <c r="J36" s="31"/>
      <c r="K36" s="35" t="s">
        <v>658</v>
      </c>
    </row>
    <row r="37" spans="2:11" x14ac:dyDescent="0.25">
      <c r="B37" s="8" t="s">
        <v>3349</v>
      </c>
      <c r="C37" s="60" t="s">
        <v>710</v>
      </c>
      <c r="D37" s="54" t="s">
        <v>3350</v>
      </c>
      <c r="E37" s="6" t="s">
        <v>666</v>
      </c>
      <c r="F37" s="19">
        <v>204</v>
      </c>
      <c r="G37" s="24">
        <v>2052.36</v>
      </c>
      <c r="H37" s="24">
        <v>0.24</v>
      </c>
      <c r="I37" s="31">
        <v>7.5450999999999997</v>
      </c>
      <c r="J37" s="31"/>
      <c r="K37" s="35" t="s">
        <v>658</v>
      </c>
    </row>
    <row r="38" spans="2:11" x14ac:dyDescent="0.25">
      <c r="B38" s="8" t="s">
        <v>3351</v>
      </c>
      <c r="C38" s="60" t="s">
        <v>1142</v>
      </c>
      <c r="D38" s="54" t="s">
        <v>3352</v>
      </c>
      <c r="E38" s="6" t="s">
        <v>666</v>
      </c>
      <c r="F38" s="19">
        <v>80</v>
      </c>
      <c r="G38" s="24">
        <v>1002.98</v>
      </c>
      <c r="H38" s="24">
        <v>0.12</v>
      </c>
      <c r="I38" s="31">
        <v>7.5101000000000004</v>
      </c>
      <c r="J38" s="31"/>
      <c r="K38" s="35" t="s">
        <v>658</v>
      </c>
    </row>
    <row r="39" spans="2:11" x14ac:dyDescent="0.25">
      <c r="B39" s="8" t="s">
        <v>3353</v>
      </c>
      <c r="C39" s="60" t="s">
        <v>2051</v>
      </c>
      <c r="D39" s="54" t="s">
        <v>3354</v>
      </c>
      <c r="E39" s="6" t="s">
        <v>700</v>
      </c>
      <c r="F39" s="19">
        <v>1000</v>
      </c>
      <c r="G39" s="24">
        <v>1002.06</v>
      </c>
      <c r="H39" s="24">
        <v>0.12</v>
      </c>
      <c r="I39" s="31">
        <v>7.3174000000000001</v>
      </c>
      <c r="J39" s="31"/>
      <c r="K39" s="35" t="s">
        <v>658</v>
      </c>
    </row>
    <row r="40" spans="2:11" x14ac:dyDescent="0.25">
      <c r="B40" s="8" t="s">
        <v>3355</v>
      </c>
      <c r="C40" s="60" t="s">
        <v>710</v>
      </c>
      <c r="D40" s="54" t="s">
        <v>3356</v>
      </c>
      <c r="E40" s="6" t="s">
        <v>666</v>
      </c>
      <c r="F40" s="19">
        <v>70</v>
      </c>
      <c r="G40" s="24">
        <v>703.27</v>
      </c>
      <c r="H40" s="24">
        <v>0.08</v>
      </c>
      <c r="I40" s="31">
        <v>7.5499000000000001</v>
      </c>
      <c r="J40" s="31"/>
      <c r="K40" s="35" t="s">
        <v>658</v>
      </c>
    </row>
    <row r="41" spans="2:11" x14ac:dyDescent="0.25">
      <c r="B41" s="8" t="s">
        <v>3357</v>
      </c>
      <c r="C41" s="60" t="s">
        <v>3319</v>
      </c>
      <c r="D41" s="54" t="s">
        <v>3358</v>
      </c>
      <c r="E41" s="6" t="s">
        <v>666</v>
      </c>
      <c r="F41" s="19">
        <v>50</v>
      </c>
      <c r="G41" s="24">
        <v>499.89</v>
      </c>
      <c r="H41" s="24">
        <v>0.06</v>
      </c>
      <c r="I41" s="31">
        <v>7.8396999999999997</v>
      </c>
      <c r="J41" s="31"/>
      <c r="K41" s="35" t="s">
        <v>658</v>
      </c>
    </row>
    <row r="42" spans="2:11" x14ac:dyDescent="0.25">
      <c r="B42" s="8" t="s">
        <v>3359</v>
      </c>
      <c r="C42" s="60" t="s">
        <v>1142</v>
      </c>
      <c r="D42" s="54" t="s">
        <v>3360</v>
      </c>
      <c r="E42" s="6" t="s">
        <v>666</v>
      </c>
      <c r="F42" s="19">
        <v>50</v>
      </c>
      <c r="G42" s="24">
        <v>499.88</v>
      </c>
      <c r="H42" s="24">
        <v>0.06</v>
      </c>
      <c r="I42" s="31">
        <v>7.9947999999999997</v>
      </c>
      <c r="J42" s="31"/>
      <c r="K42" s="35" t="s">
        <v>658</v>
      </c>
    </row>
    <row r="43" spans="2:11" x14ac:dyDescent="0.25">
      <c r="B43" s="8" t="s">
        <v>3361</v>
      </c>
      <c r="C43" s="60" t="s">
        <v>2051</v>
      </c>
      <c r="D43" s="54" t="s">
        <v>3362</v>
      </c>
      <c r="E43" s="6" t="s">
        <v>700</v>
      </c>
      <c r="F43" s="19">
        <v>250</v>
      </c>
      <c r="G43" s="24">
        <v>499.56</v>
      </c>
      <c r="H43" s="24">
        <v>0.06</v>
      </c>
      <c r="I43" s="31">
        <v>7.7149000000000001</v>
      </c>
      <c r="J43" s="31"/>
      <c r="K43" s="35" t="s">
        <v>658</v>
      </c>
    </row>
    <row r="44" spans="2:11" x14ac:dyDescent="0.25">
      <c r="C44" s="58" t="s">
        <v>185</v>
      </c>
      <c r="D44" s="54"/>
      <c r="E44" s="6"/>
      <c r="F44" s="19"/>
      <c r="G44" s="25">
        <v>371320.8</v>
      </c>
      <c r="H44" s="25">
        <v>43.98</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2:11" x14ac:dyDescent="0.25">
      <c r="C49" s="57"/>
      <c r="D49" s="54"/>
      <c r="E49" s="6"/>
      <c r="F49" s="19"/>
      <c r="G49" s="24"/>
      <c r="H49" s="24"/>
      <c r="I49" s="31"/>
      <c r="J49" s="31"/>
      <c r="K49" s="35"/>
    </row>
    <row r="50" spans="2:11" x14ac:dyDescent="0.25">
      <c r="C50" s="59" t="s">
        <v>9</v>
      </c>
      <c r="D50" s="54"/>
      <c r="E50" s="6"/>
      <c r="F50" s="19"/>
      <c r="G50" s="24"/>
      <c r="H50" s="24"/>
      <c r="I50" s="31"/>
      <c r="J50" s="31"/>
      <c r="K50" s="35"/>
    </row>
    <row r="51" spans="2:11" x14ac:dyDescent="0.25">
      <c r="B51" s="8" t="s">
        <v>1317</v>
      </c>
      <c r="C51" s="60" t="s">
        <v>1318</v>
      </c>
      <c r="D51" s="54" t="s">
        <v>1319</v>
      </c>
      <c r="E51" s="6" t="s">
        <v>196</v>
      </c>
      <c r="F51" s="19">
        <v>28750000</v>
      </c>
      <c r="G51" s="24">
        <v>28752.85</v>
      </c>
      <c r="H51" s="24">
        <v>3.41</v>
      </c>
      <c r="I51" s="31">
        <v>5.2416999999999998</v>
      </c>
      <c r="J51" s="31"/>
      <c r="K51" s="35"/>
    </row>
    <row r="52" spans="2:11" x14ac:dyDescent="0.25">
      <c r="B52" s="8" t="s">
        <v>1212</v>
      </c>
      <c r="C52" s="60" t="s">
        <v>1213</v>
      </c>
      <c r="D52" s="54" t="s">
        <v>1214</v>
      </c>
      <c r="E52" s="6" t="s">
        <v>196</v>
      </c>
      <c r="F52" s="19">
        <v>10202100</v>
      </c>
      <c r="G52" s="24">
        <v>10205.67</v>
      </c>
      <c r="H52" s="24">
        <v>1.21</v>
      </c>
      <c r="I52" s="31">
        <v>5.3562000000000003</v>
      </c>
      <c r="J52" s="31"/>
      <c r="K52" s="35"/>
    </row>
    <row r="53" spans="2:11" x14ac:dyDescent="0.25">
      <c r="C53" s="58" t="s">
        <v>185</v>
      </c>
      <c r="D53" s="54"/>
      <c r="E53" s="6"/>
      <c r="F53" s="19"/>
      <c r="G53" s="25">
        <v>38958.519999999997</v>
      </c>
      <c r="H53" s="25">
        <v>4.62</v>
      </c>
      <c r="I53" s="31"/>
      <c r="J53" s="31"/>
      <c r="K53" s="35"/>
    </row>
    <row r="54" spans="2:11" x14ac:dyDescent="0.25">
      <c r="C54" s="57"/>
      <c r="D54" s="54"/>
      <c r="E54" s="6"/>
      <c r="F54" s="19"/>
      <c r="G54" s="24"/>
      <c r="H54" s="24"/>
      <c r="I54" s="31"/>
      <c r="J54" s="31"/>
      <c r="K54" s="35"/>
    </row>
    <row r="55" spans="2:11" x14ac:dyDescent="0.25">
      <c r="C55" s="59" t="s">
        <v>10</v>
      </c>
      <c r="D55" s="54"/>
      <c r="E55" s="6"/>
      <c r="F55" s="19"/>
      <c r="G55" s="24"/>
      <c r="H55" s="24"/>
      <c r="I55" s="31"/>
      <c r="J55" s="31"/>
      <c r="K55" s="35"/>
    </row>
    <row r="56" spans="2:11" x14ac:dyDescent="0.25">
      <c r="B56" s="8" t="s">
        <v>3126</v>
      </c>
      <c r="C56" s="60" t="s">
        <v>3127</v>
      </c>
      <c r="D56" s="54" t="s">
        <v>3128</v>
      </c>
      <c r="E56" s="6" t="s">
        <v>196</v>
      </c>
      <c r="F56" s="19">
        <v>40500000</v>
      </c>
      <c r="G56" s="24">
        <v>40545.199999999997</v>
      </c>
      <c r="H56" s="24">
        <v>4.8</v>
      </c>
      <c r="I56" s="31">
        <v>5.8649500000000003</v>
      </c>
      <c r="J56" s="31"/>
      <c r="K56" s="35"/>
    </row>
    <row r="57" spans="2:11" x14ac:dyDescent="0.25">
      <c r="B57" s="8" t="s">
        <v>1606</v>
      </c>
      <c r="C57" s="60" t="s">
        <v>1607</v>
      </c>
      <c r="D57" s="54" t="s">
        <v>1608</v>
      </c>
      <c r="E57" s="6" t="s">
        <v>196</v>
      </c>
      <c r="F57" s="19">
        <v>28000000</v>
      </c>
      <c r="G57" s="24">
        <v>28142.55</v>
      </c>
      <c r="H57" s="24">
        <v>3.33</v>
      </c>
      <c r="I57" s="31">
        <v>5.7651000000000003</v>
      </c>
      <c r="J57" s="31"/>
      <c r="K57" s="35"/>
    </row>
    <row r="58" spans="2:11" x14ac:dyDescent="0.25">
      <c r="B58" s="8" t="s">
        <v>3079</v>
      </c>
      <c r="C58" s="60" t="s">
        <v>3080</v>
      </c>
      <c r="D58" s="54" t="s">
        <v>3081</v>
      </c>
      <c r="E58" s="6" t="s">
        <v>196</v>
      </c>
      <c r="F58" s="19">
        <v>24203300</v>
      </c>
      <c r="G58" s="24">
        <v>24312.77</v>
      </c>
      <c r="H58" s="24">
        <v>2.88</v>
      </c>
      <c r="I58" s="31">
        <v>5.7201000000000004</v>
      </c>
      <c r="J58" s="31"/>
      <c r="K58" s="35"/>
    </row>
    <row r="59" spans="2:11" x14ac:dyDescent="0.25">
      <c r="B59" s="8" t="s">
        <v>3363</v>
      </c>
      <c r="C59" s="60" t="s">
        <v>3364</v>
      </c>
      <c r="D59" s="54" t="s">
        <v>3365</v>
      </c>
      <c r="E59" s="6" t="s">
        <v>196</v>
      </c>
      <c r="F59" s="19">
        <v>20326000</v>
      </c>
      <c r="G59" s="24">
        <v>20441.7</v>
      </c>
      <c r="H59" s="24">
        <v>2.42</v>
      </c>
      <c r="I59" s="31">
        <v>5.91995</v>
      </c>
      <c r="J59" s="31"/>
      <c r="K59" s="35"/>
    </row>
    <row r="60" spans="2:11" x14ac:dyDescent="0.25">
      <c r="B60" s="8" t="s">
        <v>1603</v>
      </c>
      <c r="C60" s="60" t="s">
        <v>1604</v>
      </c>
      <c r="D60" s="54" t="s">
        <v>1605</v>
      </c>
      <c r="E60" s="6" t="s">
        <v>196</v>
      </c>
      <c r="F60" s="19">
        <v>19500000</v>
      </c>
      <c r="G60" s="24">
        <v>19550.310000000001</v>
      </c>
      <c r="H60" s="24">
        <v>2.3199999999999998</v>
      </c>
      <c r="I60" s="31">
        <v>5.5497500000000004</v>
      </c>
      <c r="J60" s="31"/>
      <c r="K60" s="35"/>
    </row>
    <row r="61" spans="2:11" x14ac:dyDescent="0.25">
      <c r="B61" s="8" t="s">
        <v>3038</v>
      </c>
      <c r="C61" s="60" t="s">
        <v>3039</v>
      </c>
      <c r="D61" s="54" t="s">
        <v>3040</v>
      </c>
      <c r="E61" s="6" t="s">
        <v>196</v>
      </c>
      <c r="F61" s="19">
        <v>17500000</v>
      </c>
      <c r="G61" s="24">
        <v>17578.8</v>
      </c>
      <c r="H61" s="24">
        <v>2.08</v>
      </c>
      <c r="I61" s="31">
        <v>5.7201000000000004</v>
      </c>
      <c r="J61" s="31"/>
      <c r="K61" s="35"/>
    </row>
    <row r="62" spans="2:11" x14ac:dyDescent="0.25">
      <c r="B62" s="8" t="s">
        <v>3158</v>
      </c>
      <c r="C62" s="60" t="s">
        <v>3159</v>
      </c>
      <c r="D62" s="54" t="s">
        <v>3160</v>
      </c>
      <c r="E62" s="6" t="s">
        <v>196</v>
      </c>
      <c r="F62" s="19">
        <v>14592400</v>
      </c>
      <c r="G62" s="24">
        <v>14685.94</v>
      </c>
      <c r="H62" s="24">
        <v>1.74</v>
      </c>
      <c r="I62" s="31">
        <v>5.8699500000000002</v>
      </c>
      <c r="J62" s="31"/>
      <c r="K62" s="35"/>
    </row>
    <row r="63" spans="2:11" x14ac:dyDescent="0.25">
      <c r="B63" s="8" t="s">
        <v>3366</v>
      </c>
      <c r="C63" s="60" t="s">
        <v>3367</v>
      </c>
      <c r="D63" s="54" t="s">
        <v>3368</v>
      </c>
      <c r="E63" s="6" t="s">
        <v>196</v>
      </c>
      <c r="F63" s="19">
        <v>13500000</v>
      </c>
      <c r="G63" s="24">
        <v>13573.78</v>
      </c>
      <c r="H63" s="24">
        <v>1.61</v>
      </c>
      <c r="I63" s="31">
        <v>5.8049499999999998</v>
      </c>
      <c r="J63" s="31"/>
      <c r="K63" s="35"/>
    </row>
    <row r="64" spans="2:11" x14ac:dyDescent="0.25">
      <c r="B64" s="8" t="s">
        <v>3369</v>
      </c>
      <c r="C64" s="60" t="s">
        <v>3370</v>
      </c>
      <c r="D64" s="54" t="s">
        <v>3371</v>
      </c>
      <c r="E64" s="6" t="s">
        <v>196</v>
      </c>
      <c r="F64" s="19">
        <v>13500000</v>
      </c>
      <c r="G64" s="24">
        <v>13559.7</v>
      </c>
      <c r="H64" s="24">
        <v>1.61</v>
      </c>
      <c r="I64" s="31">
        <v>5.8749500000000001</v>
      </c>
      <c r="J64" s="31"/>
      <c r="K64" s="35"/>
    </row>
    <row r="65" spans="2:11" x14ac:dyDescent="0.25">
      <c r="B65" s="8" t="s">
        <v>2431</v>
      </c>
      <c r="C65" s="60" t="s">
        <v>2432</v>
      </c>
      <c r="D65" s="54" t="s">
        <v>2433</v>
      </c>
      <c r="E65" s="6" t="s">
        <v>196</v>
      </c>
      <c r="F65" s="19">
        <v>13000000</v>
      </c>
      <c r="G65" s="24">
        <v>13076.61</v>
      </c>
      <c r="H65" s="24">
        <v>1.55</v>
      </c>
      <c r="I65" s="31">
        <v>5.9249499999999999</v>
      </c>
      <c r="J65" s="31"/>
      <c r="K65" s="35"/>
    </row>
    <row r="66" spans="2:11" x14ac:dyDescent="0.25">
      <c r="B66" s="8" t="s">
        <v>3170</v>
      </c>
      <c r="C66" s="60" t="s">
        <v>3171</v>
      </c>
      <c r="D66" s="54" t="s">
        <v>3172</v>
      </c>
      <c r="E66" s="6" t="s">
        <v>196</v>
      </c>
      <c r="F66" s="19">
        <v>12500000</v>
      </c>
      <c r="G66" s="24">
        <v>12575.79</v>
      </c>
      <c r="H66" s="24">
        <v>1.49</v>
      </c>
      <c r="I66" s="31">
        <v>5.8699500000000002</v>
      </c>
      <c r="J66" s="31"/>
      <c r="K66" s="35"/>
    </row>
    <row r="67" spans="2:11" x14ac:dyDescent="0.25">
      <c r="B67" s="8" t="s">
        <v>3372</v>
      </c>
      <c r="C67" s="60" t="s">
        <v>3373</v>
      </c>
      <c r="D67" s="54" t="s">
        <v>3374</v>
      </c>
      <c r="E67" s="6" t="s">
        <v>196</v>
      </c>
      <c r="F67" s="19">
        <v>10333500</v>
      </c>
      <c r="G67" s="24">
        <v>10389.969999999999</v>
      </c>
      <c r="H67" s="24">
        <v>1.23</v>
      </c>
      <c r="I67" s="31">
        <v>5.8049499999999998</v>
      </c>
      <c r="J67" s="31"/>
      <c r="K67" s="35"/>
    </row>
    <row r="68" spans="2:11" x14ac:dyDescent="0.25">
      <c r="B68" s="8" t="s">
        <v>3161</v>
      </c>
      <c r="C68" s="60" t="s">
        <v>3162</v>
      </c>
      <c r="D68" s="54" t="s">
        <v>3163</v>
      </c>
      <c r="E68" s="6" t="s">
        <v>196</v>
      </c>
      <c r="F68" s="19">
        <v>10102100</v>
      </c>
      <c r="G68" s="24">
        <v>10160.17</v>
      </c>
      <c r="H68" s="24">
        <v>1.2</v>
      </c>
      <c r="I68" s="31">
        <v>5.8749500000000001</v>
      </c>
      <c r="J68" s="31"/>
      <c r="K68" s="35"/>
    </row>
    <row r="69" spans="2:11" x14ac:dyDescent="0.25">
      <c r="B69" s="8" t="s">
        <v>3375</v>
      </c>
      <c r="C69" s="60" t="s">
        <v>3376</v>
      </c>
      <c r="D69" s="54" t="s">
        <v>3377</v>
      </c>
      <c r="E69" s="6" t="s">
        <v>196</v>
      </c>
      <c r="F69" s="19">
        <v>10000000</v>
      </c>
      <c r="G69" s="24">
        <v>10034.74</v>
      </c>
      <c r="H69" s="24">
        <v>1.19</v>
      </c>
      <c r="I69" s="31">
        <v>5.5874499999999996</v>
      </c>
      <c r="J69" s="31"/>
      <c r="K69" s="35"/>
    </row>
    <row r="70" spans="2:11" x14ac:dyDescent="0.25">
      <c r="B70" s="8" t="s">
        <v>3076</v>
      </c>
      <c r="C70" s="60" t="s">
        <v>3077</v>
      </c>
      <c r="D70" s="54" t="s">
        <v>3078</v>
      </c>
      <c r="E70" s="6" t="s">
        <v>196</v>
      </c>
      <c r="F70" s="19">
        <v>10000000</v>
      </c>
      <c r="G70" s="24">
        <v>10025.89</v>
      </c>
      <c r="H70" s="24">
        <v>1.19</v>
      </c>
      <c r="I70" s="31">
        <v>5.5898000000000003</v>
      </c>
      <c r="J70" s="31"/>
      <c r="K70" s="35"/>
    </row>
    <row r="71" spans="2:11" x14ac:dyDescent="0.25">
      <c r="B71" s="8" t="s">
        <v>3378</v>
      </c>
      <c r="C71" s="60" t="s">
        <v>3379</v>
      </c>
      <c r="D71" s="54" t="s">
        <v>3380</v>
      </c>
      <c r="E71" s="6" t="s">
        <v>196</v>
      </c>
      <c r="F71" s="19">
        <v>9137600</v>
      </c>
      <c r="G71" s="24">
        <v>9189.15</v>
      </c>
      <c r="H71" s="24">
        <v>1.0900000000000001</v>
      </c>
      <c r="I71" s="31">
        <v>5.9245000000000001</v>
      </c>
      <c r="J71" s="31"/>
      <c r="K71" s="35"/>
    </row>
    <row r="72" spans="2:11" x14ac:dyDescent="0.25">
      <c r="B72" s="8" t="s">
        <v>3035</v>
      </c>
      <c r="C72" s="60" t="s">
        <v>3036</v>
      </c>
      <c r="D72" s="54" t="s">
        <v>3037</v>
      </c>
      <c r="E72" s="6" t="s">
        <v>196</v>
      </c>
      <c r="F72" s="19">
        <v>8952700</v>
      </c>
      <c r="G72" s="24">
        <v>8992.25</v>
      </c>
      <c r="H72" s="24">
        <v>1.06</v>
      </c>
      <c r="I72" s="31">
        <v>5.78</v>
      </c>
      <c r="J72" s="31"/>
      <c r="K72" s="35"/>
    </row>
    <row r="73" spans="2:11" x14ac:dyDescent="0.25">
      <c r="B73" s="8" t="s">
        <v>3070</v>
      </c>
      <c r="C73" s="60" t="s">
        <v>3071</v>
      </c>
      <c r="D73" s="54" t="s">
        <v>3072</v>
      </c>
      <c r="E73" s="6" t="s">
        <v>196</v>
      </c>
      <c r="F73" s="19">
        <v>8781300</v>
      </c>
      <c r="G73" s="24">
        <v>8804.15</v>
      </c>
      <c r="H73" s="24">
        <v>1.04</v>
      </c>
      <c r="I73" s="31">
        <v>5.5597500000000002</v>
      </c>
      <c r="J73" s="31"/>
      <c r="K73" s="35"/>
    </row>
    <row r="74" spans="2:11" x14ac:dyDescent="0.25">
      <c r="B74" s="8" t="s">
        <v>1951</v>
      </c>
      <c r="C74" s="60" t="s">
        <v>1952</v>
      </c>
      <c r="D74" s="54" t="s">
        <v>1953</v>
      </c>
      <c r="E74" s="6" t="s">
        <v>196</v>
      </c>
      <c r="F74" s="19">
        <v>8346100</v>
      </c>
      <c r="G74" s="24">
        <v>8389.31</v>
      </c>
      <c r="H74" s="24">
        <v>0.99</v>
      </c>
      <c r="I74" s="31">
        <v>5.7401499999999999</v>
      </c>
      <c r="J74" s="31"/>
      <c r="K74" s="35"/>
    </row>
    <row r="75" spans="2:11" x14ac:dyDescent="0.25">
      <c r="B75" s="8" t="s">
        <v>3381</v>
      </c>
      <c r="C75" s="60" t="s">
        <v>3382</v>
      </c>
      <c r="D75" s="54" t="s">
        <v>3383</v>
      </c>
      <c r="E75" s="6" t="s">
        <v>196</v>
      </c>
      <c r="F75" s="19">
        <v>6013700</v>
      </c>
      <c r="G75" s="24">
        <v>6034.74</v>
      </c>
      <c r="H75" s="24">
        <v>0.71</v>
      </c>
      <c r="I75" s="31">
        <v>5.5898000000000003</v>
      </c>
      <c r="J75" s="31"/>
      <c r="K75" s="35"/>
    </row>
    <row r="76" spans="2:11" x14ac:dyDescent="0.25">
      <c r="B76" s="8" t="s">
        <v>3384</v>
      </c>
      <c r="C76" s="60" t="s">
        <v>3385</v>
      </c>
      <c r="D76" s="54" t="s">
        <v>3386</v>
      </c>
      <c r="E76" s="6" t="s">
        <v>196</v>
      </c>
      <c r="F76" s="19">
        <v>5500000</v>
      </c>
      <c r="G76" s="24">
        <v>5520.59</v>
      </c>
      <c r="H76" s="24">
        <v>0.65</v>
      </c>
      <c r="I76" s="31">
        <v>5.8749500000000001</v>
      </c>
      <c r="J76" s="31"/>
      <c r="K76" s="35"/>
    </row>
    <row r="77" spans="2:11" x14ac:dyDescent="0.25">
      <c r="B77" s="8" t="s">
        <v>3190</v>
      </c>
      <c r="C77" s="60" t="s">
        <v>3191</v>
      </c>
      <c r="D77" s="54" t="s">
        <v>3192</v>
      </c>
      <c r="E77" s="6" t="s">
        <v>196</v>
      </c>
      <c r="F77" s="19">
        <v>5000000</v>
      </c>
      <c r="G77" s="24">
        <v>5029.95</v>
      </c>
      <c r="H77" s="24">
        <v>0.6</v>
      </c>
      <c r="I77" s="31">
        <v>5.9149500000000002</v>
      </c>
      <c r="J77" s="31"/>
      <c r="K77" s="35"/>
    </row>
    <row r="78" spans="2:11" x14ac:dyDescent="0.25">
      <c r="B78" s="8" t="s">
        <v>3176</v>
      </c>
      <c r="C78" s="60" t="s">
        <v>3177</v>
      </c>
      <c r="D78" s="54" t="s">
        <v>3178</v>
      </c>
      <c r="E78" s="6" t="s">
        <v>196</v>
      </c>
      <c r="F78" s="19">
        <v>5000000</v>
      </c>
      <c r="G78" s="24">
        <v>5029.05</v>
      </c>
      <c r="H78" s="24">
        <v>0.6</v>
      </c>
      <c r="I78" s="31">
        <v>5.8049499999999998</v>
      </c>
      <c r="J78" s="31"/>
      <c r="K78" s="35"/>
    </row>
    <row r="79" spans="2:11" x14ac:dyDescent="0.25">
      <c r="B79" s="8" t="s">
        <v>1945</v>
      </c>
      <c r="C79" s="60" t="s">
        <v>1946</v>
      </c>
      <c r="D79" s="54" t="s">
        <v>1947</v>
      </c>
      <c r="E79" s="6" t="s">
        <v>196</v>
      </c>
      <c r="F79" s="19">
        <v>5000000</v>
      </c>
      <c r="G79" s="24">
        <v>5025.8999999999996</v>
      </c>
      <c r="H79" s="24">
        <v>0.6</v>
      </c>
      <c r="I79" s="31">
        <v>5.7100999999999997</v>
      </c>
      <c r="J79" s="31"/>
      <c r="K79" s="35"/>
    </row>
    <row r="80" spans="2:11" x14ac:dyDescent="0.25">
      <c r="B80" s="8" t="s">
        <v>3387</v>
      </c>
      <c r="C80" s="60" t="s">
        <v>3388</v>
      </c>
      <c r="D80" s="54" t="s">
        <v>3389</v>
      </c>
      <c r="E80" s="6" t="s">
        <v>196</v>
      </c>
      <c r="F80" s="19">
        <v>4725400</v>
      </c>
      <c r="G80" s="24">
        <v>4755.83</v>
      </c>
      <c r="H80" s="24">
        <v>0.56000000000000005</v>
      </c>
      <c r="I80" s="31">
        <v>5.8749500000000001</v>
      </c>
      <c r="J80" s="31"/>
      <c r="K80" s="35"/>
    </row>
    <row r="81" spans="2:11" x14ac:dyDescent="0.25">
      <c r="B81" s="8" t="s">
        <v>3390</v>
      </c>
      <c r="C81" s="60" t="s">
        <v>3391</v>
      </c>
      <c r="D81" s="54" t="s">
        <v>3392</v>
      </c>
      <c r="E81" s="6" t="s">
        <v>196</v>
      </c>
      <c r="F81" s="19">
        <v>4561000</v>
      </c>
      <c r="G81" s="24">
        <v>4589.83</v>
      </c>
      <c r="H81" s="24">
        <v>0.54</v>
      </c>
      <c r="I81" s="31">
        <v>5.9050000000000002</v>
      </c>
      <c r="J81" s="31"/>
      <c r="K81" s="35"/>
    </row>
    <row r="82" spans="2:11" x14ac:dyDescent="0.25">
      <c r="B82" s="8" t="s">
        <v>3032</v>
      </c>
      <c r="C82" s="60" t="s">
        <v>3033</v>
      </c>
      <c r="D82" s="54" t="s">
        <v>3034</v>
      </c>
      <c r="E82" s="6" t="s">
        <v>196</v>
      </c>
      <c r="F82" s="19">
        <v>4050000</v>
      </c>
      <c r="G82" s="24">
        <v>4067.92</v>
      </c>
      <c r="H82" s="24">
        <v>0.48</v>
      </c>
      <c r="I82" s="31">
        <v>5.7577999999999996</v>
      </c>
      <c r="J82" s="31"/>
      <c r="K82" s="35"/>
    </row>
    <row r="83" spans="2:11" x14ac:dyDescent="0.25">
      <c r="B83" s="8" t="s">
        <v>3044</v>
      </c>
      <c r="C83" s="60" t="s">
        <v>3045</v>
      </c>
      <c r="D83" s="54" t="s">
        <v>3046</v>
      </c>
      <c r="E83" s="6" t="s">
        <v>196</v>
      </c>
      <c r="F83" s="19">
        <v>4038000</v>
      </c>
      <c r="G83" s="24">
        <v>4056.02</v>
      </c>
      <c r="H83" s="24">
        <v>0.48</v>
      </c>
      <c r="I83" s="31">
        <v>5.7201000000000004</v>
      </c>
      <c r="J83" s="31"/>
      <c r="K83" s="35"/>
    </row>
    <row r="84" spans="2:11" x14ac:dyDescent="0.25">
      <c r="B84" s="8" t="s">
        <v>3093</v>
      </c>
      <c r="C84" s="60" t="s">
        <v>3094</v>
      </c>
      <c r="D84" s="54" t="s">
        <v>3095</v>
      </c>
      <c r="E84" s="6" t="s">
        <v>196</v>
      </c>
      <c r="F84" s="19">
        <v>4000000</v>
      </c>
      <c r="G84" s="24">
        <v>4021.52</v>
      </c>
      <c r="H84" s="24">
        <v>0.48</v>
      </c>
      <c r="I84" s="31">
        <v>5.8449999999999998</v>
      </c>
      <c r="J84" s="31"/>
      <c r="K84" s="35"/>
    </row>
    <row r="85" spans="2:11" x14ac:dyDescent="0.25">
      <c r="B85" s="8" t="s">
        <v>3393</v>
      </c>
      <c r="C85" s="60" t="s">
        <v>3394</v>
      </c>
      <c r="D85" s="54" t="s">
        <v>3395</v>
      </c>
      <c r="E85" s="6" t="s">
        <v>196</v>
      </c>
      <c r="F85" s="19">
        <v>3500000</v>
      </c>
      <c r="G85" s="24">
        <v>3526.74</v>
      </c>
      <c r="H85" s="24">
        <v>0.42</v>
      </c>
      <c r="I85" s="31">
        <v>5.8699500000000002</v>
      </c>
      <c r="J85" s="31"/>
      <c r="K85" s="35"/>
    </row>
    <row r="86" spans="2:11" x14ac:dyDescent="0.25">
      <c r="B86" s="8" t="s">
        <v>1609</v>
      </c>
      <c r="C86" s="60" t="s">
        <v>1610</v>
      </c>
      <c r="D86" s="54" t="s">
        <v>1611</v>
      </c>
      <c r="E86" s="6" t="s">
        <v>196</v>
      </c>
      <c r="F86" s="19">
        <v>3500000</v>
      </c>
      <c r="G86" s="24">
        <v>3519.74</v>
      </c>
      <c r="H86" s="24">
        <v>0.42</v>
      </c>
      <c r="I86" s="31">
        <v>5.9154499999999999</v>
      </c>
      <c r="J86" s="31"/>
      <c r="K86" s="35"/>
    </row>
    <row r="87" spans="2:11" x14ac:dyDescent="0.25">
      <c r="B87" s="8" t="s">
        <v>3099</v>
      </c>
      <c r="C87" s="60" t="s">
        <v>3100</v>
      </c>
      <c r="D87" s="54" t="s">
        <v>3101</v>
      </c>
      <c r="E87" s="6" t="s">
        <v>196</v>
      </c>
      <c r="F87" s="19">
        <v>3500000</v>
      </c>
      <c r="G87" s="24">
        <v>3519.03</v>
      </c>
      <c r="H87" s="24">
        <v>0.42</v>
      </c>
      <c r="I87" s="31">
        <v>5.8049499999999998</v>
      </c>
      <c r="J87" s="31"/>
      <c r="K87" s="35"/>
    </row>
    <row r="88" spans="2:11" x14ac:dyDescent="0.25">
      <c r="B88" s="8" t="s">
        <v>3396</v>
      </c>
      <c r="C88" s="60" t="s">
        <v>3397</v>
      </c>
      <c r="D88" s="54" t="s">
        <v>3398</v>
      </c>
      <c r="E88" s="6" t="s">
        <v>196</v>
      </c>
      <c r="F88" s="19">
        <v>3461000</v>
      </c>
      <c r="G88" s="24">
        <v>3476.44</v>
      </c>
      <c r="H88" s="24">
        <v>0.41</v>
      </c>
      <c r="I88" s="31">
        <v>5.7501499999999997</v>
      </c>
      <c r="J88" s="31"/>
      <c r="K88" s="35"/>
    </row>
    <row r="89" spans="2:11" x14ac:dyDescent="0.25">
      <c r="B89" s="8" t="s">
        <v>3155</v>
      </c>
      <c r="C89" s="60" t="s">
        <v>3156</v>
      </c>
      <c r="D89" s="54" t="s">
        <v>3157</v>
      </c>
      <c r="E89" s="6" t="s">
        <v>196</v>
      </c>
      <c r="F89" s="19">
        <v>3000000</v>
      </c>
      <c r="G89" s="24">
        <v>3017.47</v>
      </c>
      <c r="H89" s="24">
        <v>0.36</v>
      </c>
      <c r="I89" s="31">
        <v>5.9195000000000002</v>
      </c>
      <c r="J89" s="31"/>
      <c r="K89" s="35"/>
    </row>
    <row r="90" spans="2:11" x14ac:dyDescent="0.25">
      <c r="B90" s="8" t="s">
        <v>3399</v>
      </c>
      <c r="C90" s="60" t="s">
        <v>3400</v>
      </c>
      <c r="D90" s="54" t="s">
        <v>3401</v>
      </c>
      <c r="E90" s="6" t="s">
        <v>196</v>
      </c>
      <c r="F90" s="19">
        <v>3000000</v>
      </c>
      <c r="G90" s="24">
        <v>3017.1</v>
      </c>
      <c r="H90" s="24">
        <v>0.36</v>
      </c>
      <c r="I90" s="31">
        <v>5.9549500000000002</v>
      </c>
      <c r="J90" s="31"/>
      <c r="K90" s="35"/>
    </row>
    <row r="91" spans="2:11" x14ac:dyDescent="0.25">
      <c r="B91" s="8" t="s">
        <v>3402</v>
      </c>
      <c r="C91" s="60" t="s">
        <v>3403</v>
      </c>
      <c r="D91" s="54" t="s">
        <v>3404</v>
      </c>
      <c r="E91" s="6" t="s">
        <v>196</v>
      </c>
      <c r="F91" s="19">
        <v>3000000</v>
      </c>
      <c r="G91" s="24">
        <v>3010.51</v>
      </c>
      <c r="H91" s="24">
        <v>0.36</v>
      </c>
      <c r="I91" s="31">
        <v>5.5497500000000004</v>
      </c>
      <c r="J91" s="31"/>
      <c r="K91" s="35"/>
    </row>
    <row r="92" spans="2:11" x14ac:dyDescent="0.25">
      <c r="B92" s="8" t="s">
        <v>3198</v>
      </c>
      <c r="C92" s="60" t="s">
        <v>3199</v>
      </c>
      <c r="D92" s="54" t="s">
        <v>3200</v>
      </c>
      <c r="E92" s="6" t="s">
        <v>196</v>
      </c>
      <c r="F92" s="19">
        <v>2500000</v>
      </c>
      <c r="G92" s="24">
        <v>2515.8000000000002</v>
      </c>
      <c r="H92" s="24">
        <v>0.3</v>
      </c>
      <c r="I92" s="31">
        <v>5.91</v>
      </c>
      <c r="J92" s="31"/>
      <c r="K92" s="35"/>
    </row>
    <row r="93" spans="2:11" x14ac:dyDescent="0.25">
      <c r="B93" s="8" t="s">
        <v>2425</v>
      </c>
      <c r="C93" s="60" t="s">
        <v>2426</v>
      </c>
      <c r="D93" s="54" t="s">
        <v>2427</v>
      </c>
      <c r="E93" s="6" t="s">
        <v>196</v>
      </c>
      <c r="F93" s="19">
        <v>2000000</v>
      </c>
      <c r="G93" s="24">
        <v>2025.43</v>
      </c>
      <c r="H93" s="24">
        <v>0.24</v>
      </c>
      <c r="I93" s="31">
        <v>5.87995</v>
      </c>
      <c r="J93" s="31"/>
      <c r="K93" s="35"/>
    </row>
    <row r="94" spans="2:11" x14ac:dyDescent="0.25">
      <c r="B94" s="8" t="s">
        <v>3405</v>
      </c>
      <c r="C94" s="60" t="s">
        <v>3406</v>
      </c>
      <c r="D94" s="54" t="s">
        <v>3407</v>
      </c>
      <c r="E94" s="6" t="s">
        <v>196</v>
      </c>
      <c r="F94" s="19">
        <v>2000000</v>
      </c>
      <c r="G94" s="24">
        <v>2012.88</v>
      </c>
      <c r="H94" s="24">
        <v>0.24</v>
      </c>
      <c r="I94" s="31">
        <v>5.8749500000000001</v>
      </c>
      <c r="J94" s="31"/>
      <c r="K94" s="35"/>
    </row>
    <row r="95" spans="2:11" x14ac:dyDescent="0.25">
      <c r="B95" s="8" t="s">
        <v>3148</v>
      </c>
      <c r="C95" s="60" t="s">
        <v>3149</v>
      </c>
      <c r="D95" s="54" t="s">
        <v>3150</v>
      </c>
      <c r="E95" s="6" t="s">
        <v>196</v>
      </c>
      <c r="F95" s="19">
        <v>1500000</v>
      </c>
      <c r="G95" s="24">
        <v>1508.73</v>
      </c>
      <c r="H95" s="24">
        <v>0.18</v>
      </c>
      <c r="I95" s="31">
        <v>5.8749500000000001</v>
      </c>
      <c r="J95" s="31"/>
      <c r="K95" s="35"/>
    </row>
    <row r="96" spans="2:11" x14ac:dyDescent="0.25">
      <c r="B96" s="8" t="s">
        <v>1618</v>
      </c>
      <c r="C96" s="60" t="s">
        <v>1619</v>
      </c>
      <c r="D96" s="54" t="s">
        <v>1620</v>
      </c>
      <c r="E96" s="6" t="s">
        <v>196</v>
      </c>
      <c r="F96" s="19">
        <v>1356600</v>
      </c>
      <c r="G96" s="24">
        <v>1365.05</v>
      </c>
      <c r="H96" s="24">
        <v>0.16</v>
      </c>
      <c r="I96" s="31">
        <v>5.9195000000000002</v>
      </c>
      <c r="J96" s="31"/>
      <c r="K96" s="35"/>
    </row>
    <row r="97" spans="2:11" x14ac:dyDescent="0.25">
      <c r="B97" s="8" t="s">
        <v>3408</v>
      </c>
      <c r="C97" s="60" t="s">
        <v>3409</v>
      </c>
      <c r="D97" s="54" t="s">
        <v>3410</v>
      </c>
      <c r="E97" s="6" t="s">
        <v>196</v>
      </c>
      <c r="F97" s="19">
        <v>1058500</v>
      </c>
      <c r="G97" s="24">
        <v>1059.5899999999999</v>
      </c>
      <c r="H97" s="24">
        <v>0.13</v>
      </c>
      <c r="I97" s="31">
        <v>5.5749000000000004</v>
      </c>
      <c r="J97" s="31"/>
      <c r="K97" s="35"/>
    </row>
    <row r="98" spans="2:11" x14ac:dyDescent="0.25">
      <c r="B98" s="8" t="s">
        <v>3411</v>
      </c>
      <c r="C98" s="60" t="s">
        <v>3412</v>
      </c>
      <c r="D98" s="54" t="s">
        <v>3413</v>
      </c>
      <c r="E98" s="6" t="s">
        <v>196</v>
      </c>
      <c r="F98" s="19">
        <v>1000000</v>
      </c>
      <c r="G98" s="24">
        <v>1006.32</v>
      </c>
      <c r="H98" s="24">
        <v>0.12</v>
      </c>
      <c r="I98" s="31">
        <v>5.9154499999999999</v>
      </c>
      <c r="J98" s="31"/>
      <c r="K98" s="35"/>
    </row>
    <row r="99" spans="2:11" x14ac:dyDescent="0.25">
      <c r="B99" s="8" t="s">
        <v>3139</v>
      </c>
      <c r="C99" s="60" t="s">
        <v>3140</v>
      </c>
      <c r="D99" s="54" t="s">
        <v>3141</v>
      </c>
      <c r="E99" s="6" t="s">
        <v>196</v>
      </c>
      <c r="F99" s="19">
        <v>1000000</v>
      </c>
      <c r="G99" s="24">
        <v>1006.07</v>
      </c>
      <c r="H99" s="24">
        <v>0.12</v>
      </c>
      <c r="I99" s="31">
        <v>5.9549500000000002</v>
      </c>
      <c r="J99" s="31"/>
      <c r="K99" s="35"/>
    </row>
    <row r="100" spans="2:11" x14ac:dyDescent="0.25">
      <c r="B100" s="8" t="s">
        <v>3414</v>
      </c>
      <c r="C100" s="60" t="s">
        <v>3415</v>
      </c>
      <c r="D100" s="54" t="s">
        <v>3416</v>
      </c>
      <c r="E100" s="6" t="s">
        <v>196</v>
      </c>
      <c r="F100" s="19">
        <v>1000000</v>
      </c>
      <c r="G100" s="24">
        <v>1005.75</v>
      </c>
      <c r="H100" s="24">
        <v>0.12</v>
      </c>
      <c r="I100" s="31">
        <v>5.9050000000000002</v>
      </c>
      <c r="J100" s="31"/>
      <c r="K100" s="35"/>
    </row>
    <row r="101" spans="2:11" x14ac:dyDescent="0.25">
      <c r="B101" s="8" t="s">
        <v>3417</v>
      </c>
      <c r="C101" s="60" t="s">
        <v>3418</v>
      </c>
      <c r="D101" s="54" t="s">
        <v>3419</v>
      </c>
      <c r="E101" s="6" t="s">
        <v>196</v>
      </c>
      <c r="F101" s="19">
        <v>1000000</v>
      </c>
      <c r="G101" s="24">
        <v>1005.71</v>
      </c>
      <c r="H101" s="24">
        <v>0.12</v>
      </c>
      <c r="I101" s="31">
        <v>5.835</v>
      </c>
      <c r="J101" s="31"/>
      <c r="K101" s="35"/>
    </row>
    <row r="102" spans="2:11" x14ac:dyDescent="0.25">
      <c r="B102" s="8" t="s">
        <v>3164</v>
      </c>
      <c r="C102" s="60" t="s">
        <v>3165</v>
      </c>
      <c r="D102" s="54" t="s">
        <v>3166</v>
      </c>
      <c r="E102" s="6" t="s">
        <v>196</v>
      </c>
      <c r="F102" s="19">
        <v>1000000</v>
      </c>
      <c r="G102" s="24">
        <v>1005.68</v>
      </c>
      <c r="H102" s="24">
        <v>0.12</v>
      </c>
      <c r="I102" s="31">
        <v>5.915</v>
      </c>
      <c r="J102" s="31"/>
      <c r="K102" s="35"/>
    </row>
    <row r="103" spans="2:11" x14ac:dyDescent="0.25">
      <c r="B103" s="8" t="s">
        <v>3173</v>
      </c>
      <c r="C103" s="60" t="s">
        <v>3174</v>
      </c>
      <c r="D103" s="54" t="s">
        <v>3175</v>
      </c>
      <c r="E103" s="6" t="s">
        <v>196</v>
      </c>
      <c r="F103" s="19">
        <v>1000000</v>
      </c>
      <c r="G103" s="24">
        <v>1001</v>
      </c>
      <c r="H103" s="24">
        <v>0.12</v>
      </c>
      <c r="I103" s="31">
        <v>5.87995</v>
      </c>
      <c r="J103" s="31"/>
      <c r="K103" s="35"/>
    </row>
    <row r="104" spans="2:11" x14ac:dyDescent="0.25">
      <c r="B104" s="8" t="s">
        <v>3420</v>
      </c>
      <c r="C104" s="60" t="s">
        <v>3421</v>
      </c>
      <c r="D104" s="54" t="s">
        <v>3422</v>
      </c>
      <c r="E104" s="6" t="s">
        <v>196</v>
      </c>
      <c r="F104" s="19">
        <v>838700</v>
      </c>
      <c r="G104" s="24">
        <v>843.43</v>
      </c>
      <c r="H104" s="24">
        <v>0.1</v>
      </c>
      <c r="I104" s="31">
        <v>5.9333</v>
      </c>
      <c r="J104" s="31"/>
      <c r="K104" s="35"/>
    </row>
    <row r="105" spans="2:11" x14ac:dyDescent="0.25">
      <c r="B105" s="8" t="s">
        <v>3423</v>
      </c>
      <c r="C105" s="60" t="s">
        <v>3424</v>
      </c>
      <c r="D105" s="54" t="s">
        <v>3425</v>
      </c>
      <c r="E105" s="6" t="s">
        <v>196</v>
      </c>
      <c r="F105" s="19">
        <v>500000</v>
      </c>
      <c r="G105" s="24">
        <v>502.84</v>
      </c>
      <c r="H105" s="24">
        <v>0.06</v>
      </c>
      <c r="I105" s="31">
        <v>5.8454499999999996</v>
      </c>
      <c r="J105" s="31"/>
      <c r="K105" s="35"/>
    </row>
    <row r="106" spans="2:11" x14ac:dyDescent="0.25">
      <c r="B106" s="8" t="s">
        <v>3123</v>
      </c>
      <c r="C106" s="60" t="s">
        <v>3124</v>
      </c>
      <c r="D106" s="54" t="s">
        <v>3125</v>
      </c>
      <c r="E106" s="6" t="s">
        <v>196</v>
      </c>
      <c r="F106" s="19">
        <v>500000</v>
      </c>
      <c r="G106" s="24">
        <v>502.72</v>
      </c>
      <c r="H106" s="24">
        <v>0.06</v>
      </c>
      <c r="I106" s="31">
        <v>5.835</v>
      </c>
      <c r="J106" s="31"/>
      <c r="K106" s="35"/>
    </row>
    <row r="107" spans="2:11" x14ac:dyDescent="0.25">
      <c r="B107" s="8" t="s">
        <v>3096</v>
      </c>
      <c r="C107" s="60" t="s">
        <v>3097</v>
      </c>
      <c r="D107" s="54" t="s">
        <v>3098</v>
      </c>
      <c r="E107" s="6" t="s">
        <v>196</v>
      </c>
      <c r="F107" s="19">
        <v>287600</v>
      </c>
      <c r="G107" s="24">
        <v>289.14999999999998</v>
      </c>
      <c r="H107" s="24">
        <v>0.03</v>
      </c>
      <c r="I107" s="31">
        <v>5.8499499999999998</v>
      </c>
      <c r="J107" s="31"/>
      <c r="K107" s="35"/>
    </row>
    <row r="108" spans="2:11" x14ac:dyDescent="0.25">
      <c r="B108" s="8" t="s">
        <v>3132</v>
      </c>
      <c r="C108" s="60" t="s">
        <v>1616</v>
      </c>
      <c r="D108" s="54" t="s">
        <v>3133</v>
      </c>
      <c r="E108" s="6" t="s">
        <v>196</v>
      </c>
      <c r="F108" s="19">
        <v>300</v>
      </c>
      <c r="G108" s="24">
        <v>0.3</v>
      </c>
      <c r="H108" s="24" t="s">
        <v>4767</v>
      </c>
      <c r="I108" s="31">
        <v>5.5998000000000001</v>
      </c>
      <c r="J108" s="31"/>
      <c r="K108" s="35"/>
    </row>
    <row r="109" spans="2:11" x14ac:dyDescent="0.25">
      <c r="C109" s="58" t="s">
        <v>185</v>
      </c>
      <c r="D109" s="54"/>
      <c r="E109" s="6"/>
      <c r="F109" s="19"/>
      <c r="G109" s="25">
        <v>383903.61</v>
      </c>
      <c r="H109" s="25">
        <v>45.49</v>
      </c>
      <c r="I109" s="31"/>
      <c r="J109" s="31"/>
      <c r="K109" s="35"/>
    </row>
    <row r="110" spans="2:11" x14ac:dyDescent="0.25">
      <c r="C110" s="57"/>
      <c r="D110" s="54"/>
      <c r="E110" s="6"/>
      <c r="F110" s="19"/>
      <c r="G110" s="24"/>
      <c r="H110" s="24"/>
      <c r="I110" s="31"/>
      <c r="J110" s="31"/>
      <c r="K110" s="35"/>
    </row>
    <row r="111" spans="2:11" x14ac:dyDescent="0.25">
      <c r="C111" s="58" t="s">
        <v>11</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C113" s="58" t="s">
        <v>13</v>
      </c>
      <c r="D113" s="54"/>
      <c r="E113" s="6"/>
      <c r="F113" s="19"/>
      <c r="G113" s="24"/>
      <c r="H113" s="24"/>
      <c r="I113" s="31"/>
      <c r="J113" s="31"/>
      <c r="K113" s="35"/>
    </row>
    <row r="114" spans="1:11" x14ac:dyDescent="0.25">
      <c r="C114" s="57"/>
      <c r="D114" s="54"/>
      <c r="E114" s="6"/>
      <c r="F114" s="19"/>
      <c r="G114" s="24"/>
      <c r="H114" s="24"/>
      <c r="I114" s="31"/>
      <c r="J114" s="31"/>
      <c r="K114" s="35"/>
    </row>
    <row r="115" spans="1:11" x14ac:dyDescent="0.25">
      <c r="C115" s="58" t="s">
        <v>14</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15</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16</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8" t="s">
        <v>17</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18</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A125" s="10"/>
      <c r="B125" s="28"/>
      <c r="C125" s="58" t="s">
        <v>19</v>
      </c>
      <c r="D125" s="54"/>
      <c r="E125" s="6"/>
      <c r="F125" s="19"/>
      <c r="G125" s="24"/>
      <c r="H125" s="24"/>
      <c r="I125" s="31"/>
      <c r="J125" s="31"/>
      <c r="K125" s="35"/>
    </row>
    <row r="126" spans="1:11" x14ac:dyDescent="0.25">
      <c r="A126" s="28"/>
      <c r="B126" s="28"/>
      <c r="C126" s="58" t="s">
        <v>20</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21</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A130" s="28"/>
      <c r="B130" s="28"/>
      <c r="C130" s="58" t="s">
        <v>22</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23</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C134" s="59" t="s">
        <v>24</v>
      </c>
      <c r="D134" s="54"/>
      <c r="E134" s="6"/>
      <c r="F134" s="19"/>
      <c r="G134" s="24"/>
      <c r="H134" s="24"/>
      <c r="I134" s="31"/>
      <c r="J134" s="31"/>
      <c r="K134" s="35"/>
    </row>
    <row r="135" spans="1:54" x14ac:dyDescent="0.25">
      <c r="B135" s="8" t="s">
        <v>197</v>
      </c>
      <c r="C135" s="60" t="s">
        <v>198</v>
      </c>
      <c r="D135" s="54"/>
      <c r="E135" s="6"/>
      <c r="F135" s="19"/>
      <c r="G135" s="24">
        <v>56698.12</v>
      </c>
      <c r="H135" s="24">
        <v>6.71</v>
      </c>
      <c r="I135" s="31"/>
      <c r="J135" s="31"/>
      <c r="K135" s="35"/>
    </row>
    <row r="136" spans="1:54" x14ac:dyDescent="0.25">
      <c r="C136" s="58" t="s">
        <v>185</v>
      </c>
      <c r="D136" s="54"/>
      <c r="E136" s="6"/>
      <c r="F136" s="19"/>
      <c r="G136" s="25">
        <v>56698.12</v>
      </c>
      <c r="H136" s="25">
        <v>6.71</v>
      </c>
      <c r="I136" s="31"/>
      <c r="J136" s="31"/>
      <c r="K136" s="35"/>
    </row>
    <row r="137" spans="1:54" x14ac:dyDescent="0.25">
      <c r="C137" s="57"/>
      <c r="D137" s="54"/>
      <c r="E137" s="6"/>
      <c r="F137" s="19"/>
      <c r="G137" s="24"/>
      <c r="H137" s="24"/>
      <c r="I137" s="31"/>
      <c r="J137" s="31"/>
      <c r="K137" s="35"/>
    </row>
    <row r="138" spans="1:54" x14ac:dyDescent="0.25">
      <c r="A138" s="10"/>
      <c r="B138" s="28"/>
      <c r="C138" s="58" t="s">
        <v>25</v>
      </c>
      <c r="D138" s="54"/>
      <c r="E138" s="6"/>
      <c r="F138" s="19"/>
      <c r="G138" s="24"/>
      <c r="H138" s="24"/>
      <c r="I138" s="31"/>
      <c r="J138" s="31"/>
      <c r="K138" s="35"/>
    </row>
    <row r="139" spans="1:54" s="2" customFormat="1" ht="13.5" x14ac:dyDescent="0.25">
      <c r="A139" s="28"/>
      <c r="B139" s="28"/>
      <c r="C139" s="57" t="s">
        <v>4766</v>
      </c>
      <c r="D139" s="54"/>
      <c r="E139" s="6"/>
      <c r="F139" s="19"/>
      <c r="G139" s="24" t="s">
        <v>2</v>
      </c>
      <c r="H139" s="24" t="s">
        <v>2</v>
      </c>
      <c r="I139" s="31"/>
      <c r="J139" s="31"/>
      <c r="K139" s="35"/>
      <c r="L139" s="3"/>
      <c r="AI139" s="3"/>
      <c r="AV139" s="3"/>
      <c r="AX139" s="3"/>
      <c r="BB139" s="3"/>
    </row>
    <row r="140" spans="1:54" x14ac:dyDescent="0.25">
      <c r="B140" s="8"/>
      <c r="C140" s="60" t="s">
        <v>199</v>
      </c>
      <c r="D140" s="54"/>
      <c r="E140" s="6"/>
      <c r="F140" s="19"/>
      <c r="G140" s="24">
        <v>-6469.65</v>
      </c>
      <c r="H140" s="24">
        <v>-0.8</v>
      </c>
      <c r="I140" s="31"/>
      <c r="J140" s="31"/>
      <c r="K140" s="35"/>
    </row>
    <row r="141" spans="1:54" x14ac:dyDescent="0.25">
      <c r="C141" s="58" t="s">
        <v>185</v>
      </c>
      <c r="D141" s="54"/>
      <c r="E141" s="6"/>
      <c r="F141" s="19"/>
      <c r="G141" s="25">
        <v>-6469.65</v>
      </c>
      <c r="H141" s="25">
        <v>-0.8</v>
      </c>
      <c r="I141" s="31"/>
      <c r="J141" s="31"/>
      <c r="K141" s="35"/>
    </row>
    <row r="142" spans="1:54" x14ac:dyDescent="0.25">
      <c r="C142" s="57"/>
      <c r="D142" s="54"/>
      <c r="E142" s="6"/>
      <c r="F142" s="19"/>
      <c r="G142" s="24"/>
      <c r="H142" s="24"/>
      <c r="I142" s="31"/>
      <c r="J142" s="31"/>
      <c r="K142" s="35"/>
    </row>
    <row r="143" spans="1:54" x14ac:dyDescent="0.25">
      <c r="C143" s="61" t="s">
        <v>200</v>
      </c>
      <c r="D143" s="55"/>
      <c r="E143" s="5"/>
      <c r="F143" s="20"/>
      <c r="G143" s="26">
        <v>844411.4</v>
      </c>
      <c r="H143" s="26">
        <v>100</v>
      </c>
      <c r="I143" s="32"/>
      <c r="J143" s="32"/>
      <c r="K143" s="36"/>
    </row>
    <row r="146" spans="3:11" x14ac:dyDescent="0.25">
      <c r="C146" s="1" t="s">
        <v>201</v>
      </c>
    </row>
    <row r="147" spans="3:11" x14ac:dyDescent="0.25">
      <c r="C147" s="37" t="s">
        <v>202</v>
      </c>
      <c r="D147" s="37"/>
      <c r="E147" s="37"/>
      <c r="F147" s="37"/>
      <c r="G147" s="37"/>
      <c r="H147" s="37"/>
      <c r="I147" s="37"/>
      <c r="J147" s="37"/>
      <c r="K147" s="37"/>
    </row>
    <row r="148" spans="3:11" x14ac:dyDescent="0.25">
      <c r="C148" s="2" t="s">
        <v>203</v>
      </c>
    </row>
    <row r="149" spans="3:11" x14ac:dyDescent="0.25">
      <c r="C149" s="2" t="s">
        <v>204</v>
      </c>
    </row>
    <row r="150" spans="3:11" ht="30" customHeight="1" x14ac:dyDescent="0.25">
      <c r="C150" s="91" t="s">
        <v>205</v>
      </c>
      <c r="D150" s="92"/>
      <c r="E150" s="92"/>
      <c r="F150" s="92"/>
      <c r="G150" s="92"/>
      <c r="H150" s="92"/>
      <c r="I150" s="92"/>
      <c r="J150" s="92"/>
      <c r="K150" s="92"/>
    </row>
    <row r="151" spans="3:11" x14ac:dyDescent="0.25">
      <c r="C151" s="2" t="s">
        <v>206</v>
      </c>
    </row>
    <row r="152" spans="3:11" x14ac:dyDescent="0.25">
      <c r="C152" s="2" t="s">
        <v>4907</v>
      </c>
    </row>
    <row r="154" spans="3:11" x14ac:dyDescent="0.25">
      <c r="C154" s="1" t="s">
        <v>4909</v>
      </c>
      <c r="E154" s="88" t="s">
        <v>4910</v>
      </c>
    </row>
    <row r="155" spans="3:11" x14ac:dyDescent="0.25">
      <c r="E155" s="2" t="s">
        <v>4959</v>
      </c>
    </row>
  </sheetData>
  <mergeCells count="1">
    <mergeCell ref="C150:K150"/>
  </mergeCells>
  <hyperlinks>
    <hyperlink ref="J2" location="'Index'!A1" display="'Index'!A1" xr:uid="{BB1BB516-A0EE-4C28-8C75-F696FA9A6A7F}"/>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F40F4-23B4-4312-AB73-5066E8996DD5}">
  <sheetPr codeName="Sheet1"/>
  <dimension ref="A1:IV73"/>
  <sheetViews>
    <sheetView showGridLines="0" zoomScale="90" zoomScaleNormal="90" workbookViewId="0">
      <pane ySplit="6" topLeftCell="A5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3426</v>
      </c>
      <c r="J2" s="38" t="s">
        <v>4443</v>
      </c>
    </row>
    <row r="3" spans="1:54" ht="16.5" x14ac:dyDescent="0.3">
      <c r="C3" s="1" t="s">
        <v>28</v>
      </c>
      <c r="D3" s="21" t="s">
        <v>3427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11</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13</v>
      </c>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3047</v>
      </c>
      <c r="C38" s="60" t="s">
        <v>3048</v>
      </c>
      <c r="D38" s="54" t="s">
        <v>3049</v>
      </c>
      <c r="E38" s="6" t="s">
        <v>196</v>
      </c>
      <c r="F38" s="19">
        <v>1997000</v>
      </c>
      <c r="G38" s="24">
        <v>1974.07</v>
      </c>
      <c r="H38" s="24">
        <v>66.97</v>
      </c>
      <c r="I38" s="31">
        <v>5.6520000000000001</v>
      </c>
      <c r="J38" s="31"/>
      <c r="K38" s="35"/>
    </row>
    <row r="39" spans="1:11" x14ac:dyDescent="0.25">
      <c r="B39" s="8" t="s">
        <v>3062</v>
      </c>
      <c r="C39" s="60" t="s">
        <v>3063</v>
      </c>
      <c r="D39" s="54" t="s">
        <v>3064</v>
      </c>
      <c r="E39" s="6" t="s">
        <v>196</v>
      </c>
      <c r="F39" s="19">
        <v>567200</v>
      </c>
      <c r="G39" s="24">
        <v>560.51</v>
      </c>
      <c r="H39" s="24">
        <v>19.02</v>
      </c>
      <c r="I39" s="31">
        <v>5.6557500000000003</v>
      </c>
      <c r="J39" s="31"/>
      <c r="K39" s="35"/>
    </row>
    <row r="40" spans="1:11" x14ac:dyDescent="0.25">
      <c r="C40" s="58" t="s">
        <v>185</v>
      </c>
      <c r="D40" s="54"/>
      <c r="E40" s="6"/>
      <c r="F40" s="19"/>
      <c r="G40" s="25">
        <v>2534.58</v>
      </c>
      <c r="H40" s="25">
        <v>85.99</v>
      </c>
      <c r="I40" s="31"/>
      <c r="J40" s="31"/>
      <c r="K40" s="35"/>
    </row>
    <row r="41" spans="1:11" x14ac:dyDescent="0.25">
      <c r="C41" s="57"/>
      <c r="D41" s="54"/>
      <c r="E41" s="6"/>
      <c r="F41" s="19"/>
      <c r="G41" s="24"/>
      <c r="H41" s="24"/>
      <c r="I41" s="31"/>
      <c r="J41" s="31"/>
      <c r="K41" s="35"/>
    </row>
    <row r="42" spans="1:11" x14ac:dyDescent="0.25">
      <c r="C42" s="58" t="s">
        <v>18</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19</v>
      </c>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23</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197</v>
      </c>
      <c r="C54" s="60" t="s">
        <v>198</v>
      </c>
      <c r="D54" s="54"/>
      <c r="E54" s="6"/>
      <c r="F54" s="19"/>
      <c r="G54" s="24">
        <v>407</v>
      </c>
      <c r="H54" s="24">
        <v>13.81</v>
      </c>
      <c r="I54" s="31"/>
      <c r="J54" s="31"/>
      <c r="K54" s="35"/>
    </row>
    <row r="55" spans="1:54" x14ac:dyDescent="0.25">
      <c r="C55" s="58" t="s">
        <v>185</v>
      </c>
      <c r="D55" s="54"/>
      <c r="E55" s="6"/>
      <c r="F55" s="19"/>
      <c r="G55" s="25">
        <v>407</v>
      </c>
      <c r="H55" s="25">
        <v>13.81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4766</v>
      </c>
      <c r="D58" s="54"/>
      <c r="E58" s="6"/>
      <c r="F58" s="19"/>
      <c r="G58" s="24" t="s">
        <v>2</v>
      </c>
      <c r="H58" s="24" t="s">
        <v>2</v>
      </c>
      <c r="I58" s="31"/>
      <c r="J58" s="31"/>
      <c r="K58" s="35"/>
      <c r="L58" s="3"/>
      <c r="AI58" s="3"/>
      <c r="AV58" s="3"/>
      <c r="AX58" s="3"/>
      <c r="BB58" s="3"/>
    </row>
    <row r="59" spans="1:54" x14ac:dyDescent="0.25">
      <c r="B59" s="8"/>
      <c r="C59" s="60" t="s">
        <v>199</v>
      </c>
      <c r="D59" s="54"/>
      <c r="E59" s="6"/>
      <c r="F59" s="19"/>
      <c r="G59" s="24">
        <v>5.9</v>
      </c>
      <c r="H59" s="24">
        <v>0.2</v>
      </c>
      <c r="I59" s="31"/>
      <c r="J59" s="31"/>
      <c r="K59" s="35"/>
    </row>
    <row r="60" spans="1:54" x14ac:dyDescent="0.25">
      <c r="C60" s="58" t="s">
        <v>185</v>
      </c>
      <c r="D60" s="54"/>
      <c r="E60" s="6"/>
      <c r="F60" s="19"/>
      <c r="G60" s="25">
        <v>5.9</v>
      </c>
      <c r="H60" s="25">
        <v>0.2</v>
      </c>
      <c r="I60" s="31"/>
      <c r="J60" s="31"/>
      <c r="K60" s="35"/>
    </row>
    <row r="61" spans="1:54" x14ac:dyDescent="0.25">
      <c r="C61" s="57"/>
      <c r="D61" s="54"/>
      <c r="E61" s="6"/>
      <c r="F61" s="19"/>
      <c r="G61" s="24"/>
      <c r="H61" s="24"/>
      <c r="I61" s="31"/>
      <c r="J61" s="31"/>
      <c r="K61" s="35"/>
    </row>
    <row r="62" spans="1:54" x14ac:dyDescent="0.25">
      <c r="C62" s="61" t="s">
        <v>200</v>
      </c>
      <c r="D62" s="55"/>
      <c r="E62" s="5"/>
      <c r="F62" s="20"/>
      <c r="G62" s="26">
        <v>2947.48</v>
      </c>
      <c r="H62" s="26">
        <v>100</v>
      </c>
      <c r="I62" s="32"/>
      <c r="J62" s="32"/>
      <c r="K62" s="36"/>
    </row>
    <row r="65" spans="3:11" x14ac:dyDescent="0.25">
      <c r="C65" s="1" t="s">
        <v>201</v>
      </c>
    </row>
    <row r="66" spans="3:11" x14ac:dyDescent="0.25">
      <c r="C66" s="37" t="s">
        <v>202</v>
      </c>
      <c r="D66" s="37"/>
      <c r="E66" s="37"/>
      <c r="F66" s="37"/>
      <c r="G66" s="37"/>
      <c r="H66" s="37"/>
      <c r="I66" s="37"/>
      <c r="J66" s="37"/>
      <c r="K66" s="37"/>
    </row>
    <row r="67" spans="3:11" x14ac:dyDescent="0.25">
      <c r="C67" s="2" t="s">
        <v>203</v>
      </c>
    </row>
    <row r="68" spans="3:11" x14ac:dyDescent="0.25">
      <c r="C68" s="2" t="s">
        <v>204</v>
      </c>
    </row>
    <row r="69" spans="3:11" ht="30" customHeight="1" x14ac:dyDescent="0.25">
      <c r="C69" s="91" t="s">
        <v>205</v>
      </c>
      <c r="D69" s="92"/>
      <c r="E69" s="92"/>
      <c r="F69" s="92"/>
      <c r="G69" s="92"/>
      <c r="H69" s="92"/>
      <c r="I69" s="92"/>
      <c r="J69" s="92"/>
      <c r="K69" s="92"/>
    </row>
    <row r="70" spans="3:11" x14ac:dyDescent="0.25">
      <c r="C70" s="2" t="s">
        <v>206</v>
      </c>
    </row>
    <row r="72" spans="3:11" x14ac:dyDescent="0.25">
      <c r="C72" s="1" t="s">
        <v>4909</v>
      </c>
      <c r="E72" s="88" t="s">
        <v>4910</v>
      </c>
    </row>
    <row r="73" spans="3:11" x14ac:dyDescent="0.25">
      <c r="E73" s="2" t="s">
        <v>4916</v>
      </c>
    </row>
  </sheetData>
  <mergeCells count="1">
    <mergeCell ref="C69:K69"/>
  </mergeCells>
  <hyperlinks>
    <hyperlink ref="J2" location="'Index'!A1" display="'Index'!A1" xr:uid="{20758753-30AB-400F-B125-ECED67DAE92B}"/>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67A00-C8B2-4075-B2F0-5F5E051D5DAE}">
  <sheetPr codeName="Sheet1"/>
  <dimension ref="A1:IV85"/>
  <sheetViews>
    <sheetView showGridLines="0" zoomScale="90" zoomScaleNormal="90" workbookViewId="0">
      <pane ySplit="6" topLeftCell="A65"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3428</v>
      </c>
      <c r="J2" s="38" t="s">
        <v>4443</v>
      </c>
    </row>
    <row r="3" spans="1:54" ht="16.5" x14ac:dyDescent="0.3">
      <c r="C3" s="1" t="s">
        <v>28</v>
      </c>
      <c r="D3" s="21" t="s">
        <v>3429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1954</v>
      </c>
      <c r="C26" s="60" t="s">
        <v>1955</v>
      </c>
      <c r="D26" s="54" t="s">
        <v>1956</v>
      </c>
      <c r="E26" s="6" t="s">
        <v>196</v>
      </c>
      <c r="F26" s="19">
        <v>7500000</v>
      </c>
      <c r="G26" s="24">
        <v>7629.2</v>
      </c>
      <c r="H26" s="24">
        <v>29.03</v>
      </c>
      <c r="I26" s="31">
        <v>6.0626536</v>
      </c>
      <c r="J26" s="31"/>
      <c r="K26" s="35"/>
    </row>
    <row r="27" spans="1:11" x14ac:dyDescent="0.25">
      <c r="B27" s="8" t="s">
        <v>3430</v>
      </c>
      <c r="C27" s="60" t="s">
        <v>3431</v>
      </c>
      <c r="D27" s="54" t="s">
        <v>3432</v>
      </c>
      <c r="E27" s="6" t="s">
        <v>196</v>
      </c>
      <c r="F27" s="19">
        <v>5000000</v>
      </c>
      <c r="G27" s="24">
        <v>5083</v>
      </c>
      <c r="H27" s="24">
        <v>19.34</v>
      </c>
      <c r="I27" s="31">
        <v>6.1524980999999999</v>
      </c>
      <c r="J27" s="31"/>
      <c r="K27" s="35"/>
    </row>
    <row r="28" spans="1:11" x14ac:dyDescent="0.25">
      <c r="B28" s="8" t="s">
        <v>3433</v>
      </c>
      <c r="C28" s="60" t="s">
        <v>3434</v>
      </c>
      <c r="D28" s="54" t="s">
        <v>3435</v>
      </c>
      <c r="E28" s="6" t="s">
        <v>196</v>
      </c>
      <c r="F28" s="19">
        <v>2000000</v>
      </c>
      <c r="G28" s="24">
        <v>2029.65</v>
      </c>
      <c r="H28" s="24">
        <v>7.72</v>
      </c>
      <c r="I28" s="31">
        <v>6.1524980999999999</v>
      </c>
      <c r="J28" s="31"/>
      <c r="K28" s="35"/>
    </row>
    <row r="29" spans="1:11" x14ac:dyDescent="0.25">
      <c r="B29" s="8" t="s">
        <v>3436</v>
      </c>
      <c r="C29" s="60" t="s">
        <v>3437</v>
      </c>
      <c r="D29" s="54" t="s">
        <v>3438</v>
      </c>
      <c r="E29" s="6" t="s">
        <v>196</v>
      </c>
      <c r="F29" s="19">
        <v>1000000</v>
      </c>
      <c r="G29" s="24">
        <v>1015.67</v>
      </c>
      <c r="H29" s="24">
        <v>3.86</v>
      </c>
      <c r="I29" s="31">
        <v>6.0626536</v>
      </c>
      <c r="J29" s="31"/>
      <c r="K29" s="35"/>
    </row>
    <row r="30" spans="1:11" x14ac:dyDescent="0.25">
      <c r="B30" s="8" t="s">
        <v>3439</v>
      </c>
      <c r="C30" s="60" t="s">
        <v>3440</v>
      </c>
      <c r="D30" s="54" t="s">
        <v>3441</v>
      </c>
      <c r="E30" s="6" t="s">
        <v>196</v>
      </c>
      <c r="F30" s="19">
        <v>1000000</v>
      </c>
      <c r="G30" s="24">
        <v>1015.54</v>
      </c>
      <c r="H30" s="24">
        <v>3.86</v>
      </c>
      <c r="I30" s="31">
        <v>6.0626536</v>
      </c>
      <c r="J30" s="31"/>
      <c r="K30" s="35"/>
    </row>
    <row r="31" spans="1:11" x14ac:dyDescent="0.25">
      <c r="B31" s="8" t="s">
        <v>3442</v>
      </c>
      <c r="C31" s="60" t="s">
        <v>3443</v>
      </c>
      <c r="D31" s="54" t="s">
        <v>3444</v>
      </c>
      <c r="E31" s="6" t="s">
        <v>196</v>
      </c>
      <c r="F31" s="19">
        <v>1000000</v>
      </c>
      <c r="G31" s="24">
        <v>1015.1</v>
      </c>
      <c r="H31" s="24">
        <v>3.86</v>
      </c>
      <c r="I31" s="31">
        <v>6.1133880999999999</v>
      </c>
      <c r="J31" s="31"/>
      <c r="K31" s="35"/>
    </row>
    <row r="32" spans="1:11" x14ac:dyDescent="0.25">
      <c r="C32" s="58" t="s">
        <v>185</v>
      </c>
      <c r="D32" s="54"/>
      <c r="E32" s="6"/>
      <c r="F32" s="19"/>
      <c r="G32" s="25">
        <v>17788.16</v>
      </c>
      <c r="H32" s="25">
        <v>67.67</v>
      </c>
      <c r="I32" s="31"/>
      <c r="J32" s="31"/>
      <c r="K32" s="35"/>
    </row>
    <row r="33" spans="1:11" x14ac:dyDescent="0.25">
      <c r="C33" s="57"/>
      <c r="D33" s="54"/>
      <c r="E33" s="6"/>
      <c r="F33" s="19"/>
      <c r="G33" s="24"/>
      <c r="H33" s="24"/>
      <c r="I33" s="31"/>
      <c r="J33" s="31"/>
      <c r="K33" s="35"/>
    </row>
    <row r="34" spans="1:11" x14ac:dyDescent="0.25">
      <c r="C34" s="58" t="s">
        <v>11</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13</v>
      </c>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3264</v>
      </c>
      <c r="C44" s="60" t="s">
        <v>3265</v>
      </c>
      <c r="D44" s="54" t="s">
        <v>3266</v>
      </c>
      <c r="E44" s="6" t="s">
        <v>196</v>
      </c>
      <c r="F44" s="19">
        <v>2097000</v>
      </c>
      <c r="G44" s="24">
        <v>2015.17</v>
      </c>
      <c r="H44" s="24">
        <v>7.67</v>
      </c>
      <c r="I44" s="31">
        <v>5.8044491999999996</v>
      </c>
      <c r="J44" s="31"/>
      <c r="K44" s="35"/>
    </row>
    <row r="45" spans="1:11" x14ac:dyDescent="0.25">
      <c r="B45" s="8" t="s">
        <v>3445</v>
      </c>
      <c r="C45" s="60" t="s">
        <v>3446</v>
      </c>
      <c r="D45" s="54" t="s">
        <v>3447</v>
      </c>
      <c r="E45" s="6" t="s">
        <v>196</v>
      </c>
      <c r="F45" s="19">
        <v>2026900</v>
      </c>
      <c r="G45" s="24">
        <v>1912.91</v>
      </c>
      <c r="H45" s="24">
        <v>7.28</v>
      </c>
      <c r="I45" s="31">
        <v>6.1719625000000002</v>
      </c>
      <c r="J45" s="31"/>
      <c r="K45" s="35"/>
    </row>
    <row r="46" spans="1:11" x14ac:dyDescent="0.25">
      <c r="B46" s="8" t="s">
        <v>3448</v>
      </c>
      <c r="C46" s="60" t="s">
        <v>3449</v>
      </c>
      <c r="D46" s="54" t="s">
        <v>3450</v>
      </c>
      <c r="E46" s="6" t="s">
        <v>196</v>
      </c>
      <c r="F46" s="19">
        <v>1675000</v>
      </c>
      <c r="G46" s="24">
        <v>1587.92</v>
      </c>
      <c r="H46" s="24">
        <v>6.04</v>
      </c>
      <c r="I46" s="31">
        <v>6.1719625000000002</v>
      </c>
      <c r="J46" s="31"/>
      <c r="K46" s="35"/>
    </row>
    <row r="47" spans="1:11" x14ac:dyDescent="0.25">
      <c r="B47" s="8" t="s">
        <v>3287</v>
      </c>
      <c r="C47" s="60" t="s">
        <v>3288</v>
      </c>
      <c r="D47" s="54" t="s">
        <v>3289</v>
      </c>
      <c r="E47" s="6" t="s">
        <v>196</v>
      </c>
      <c r="F47" s="19">
        <v>720000</v>
      </c>
      <c r="G47" s="24">
        <v>691.47</v>
      </c>
      <c r="H47" s="24">
        <v>2.63</v>
      </c>
      <c r="I47" s="31">
        <v>5.8044491999999996</v>
      </c>
      <c r="J47" s="31"/>
      <c r="K47" s="35"/>
    </row>
    <row r="48" spans="1:11" x14ac:dyDescent="0.25">
      <c r="B48" s="8" t="s">
        <v>3222</v>
      </c>
      <c r="C48" s="60" t="s">
        <v>3223</v>
      </c>
      <c r="D48" s="54" t="s">
        <v>3224</v>
      </c>
      <c r="E48" s="6" t="s">
        <v>196</v>
      </c>
      <c r="F48" s="19">
        <v>527600</v>
      </c>
      <c r="G48" s="24">
        <v>511.17</v>
      </c>
      <c r="H48" s="24">
        <v>1.95</v>
      </c>
      <c r="I48" s="31">
        <v>5.8287991999999997</v>
      </c>
      <c r="J48" s="31"/>
      <c r="K48" s="35"/>
    </row>
    <row r="49" spans="1:11" x14ac:dyDescent="0.25">
      <c r="B49" s="8" t="s">
        <v>3267</v>
      </c>
      <c r="C49" s="60" t="s">
        <v>3268</v>
      </c>
      <c r="D49" s="54" t="s">
        <v>3269</v>
      </c>
      <c r="E49" s="6" t="s">
        <v>196</v>
      </c>
      <c r="F49" s="19">
        <v>300000</v>
      </c>
      <c r="G49" s="24">
        <v>288.43</v>
      </c>
      <c r="H49" s="24">
        <v>1.1000000000000001</v>
      </c>
      <c r="I49" s="31">
        <v>5.8044491999999996</v>
      </c>
      <c r="J49" s="31"/>
      <c r="K49" s="35"/>
    </row>
    <row r="50" spans="1:11" x14ac:dyDescent="0.25">
      <c r="B50" s="8" t="s">
        <v>1207</v>
      </c>
      <c r="C50" s="60" t="s">
        <v>1208</v>
      </c>
      <c r="D50" s="54" t="s">
        <v>1209</v>
      </c>
      <c r="E50" s="6" t="s">
        <v>196</v>
      </c>
      <c r="F50" s="19">
        <v>171900</v>
      </c>
      <c r="G50" s="24">
        <v>165.17</v>
      </c>
      <c r="H50" s="24">
        <v>0.63</v>
      </c>
      <c r="I50" s="31">
        <v>5.8044491999999996</v>
      </c>
      <c r="J50" s="31"/>
      <c r="K50" s="35"/>
    </row>
    <row r="51" spans="1:11" x14ac:dyDescent="0.25">
      <c r="B51" s="8" t="s">
        <v>3451</v>
      </c>
      <c r="C51" s="60" t="s">
        <v>3452</v>
      </c>
      <c r="D51" s="54" t="s">
        <v>3453</v>
      </c>
      <c r="E51" s="6" t="s">
        <v>196</v>
      </c>
      <c r="F51" s="19">
        <v>170000</v>
      </c>
      <c r="G51" s="24">
        <v>160.63</v>
      </c>
      <c r="H51" s="24">
        <v>0.61</v>
      </c>
      <c r="I51" s="31">
        <v>6.1719625000000002</v>
      </c>
      <c r="J51" s="31"/>
      <c r="K51" s="35"/>
    </row>
    <row r="52" spans="1:11" x14ac:dyDescent="0.25">
      <c r="C52" s="58" t="s">
        <v>185</v>
      </c>
      <c r="D52" s="54"/>
      <c r="E52" s="6"/>
      <c r="F52" s="19"/>
      <c r="G52" s="25">
        <v>7332.87</v>
      </c>
      <c r="H52" s="25">
        <v>27.91</v>
      </c>
      <c r="I52" s="31"/>
      <c r="J52" s="31"/>
      <c r="K52" s="35"/>
    </row>
    <row r="53" spans="1:11" x14ac:dyDescent="0.25">
      <c r="C53" s="57"/>
      <c r="D53" s="54"/>
      <c r="E53" s="6"/>
      <c r="F53" s="19"/>
      <c r="G53" s="24"/>
      <c r="H53" s="24"/>
      <c r="I53" s="31"/>
      <c r="J53" s="31"/>
      <c r="K53" s="35"/>
    </row>
    <row r="54" spans="1:11" x14ac:dyDescent="0.25">
      <c r="C54" s="58" t="s">
        <v>18</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19</v>
      </c>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197</v>
      </c>
      <c r="C66" s="60" t="s">
        <v>198</v>
      </c>
      <c r="D66" s="54"/>
      <c r="E66" s="6"/>
      <c r="F66" s="19"/>
      <c r="G66" s="24">
        <v>1058.29</v>
      </c>
      <c r="H66" s="24">
        <v>4.03</v>
      </c>
      <c r="I66" s="31"/>
      <c r="J66" s="31"/>
      <c r="K66" s="35"/>
    </row>
    <row r="67" spans="1:54" x14ac:dyDescent="0.25">
      <c r="C67" s="58" t="s">
        <v>185</v>
      </c>
      <c r="D67" s="54"/>
      <c r="E67" s="6"/>
      <c r="F67" s="19"/>
      <c r="G67" s="25">
        <v>1058.29</v>
      </c>
      <c r="H67" s="25">
        <v>4.03</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4766</v>
      </c>
      <c r="D70" s="54"/>
      <c r="E70" s="6"/>
      <c r="F70" s="19"/>
      <c r="G70" s="24" t="s">
        <v>2</v>
      </c>
      <c r="H70" s="24" t="s">
        <v>2</v>
      </c>
      <c r="I70" s="31"/>
      <c r="J70" s="31"/>
      <c r="K70" s="35"/>
      <c r="L70" s="3"/>
      <c r="AI70" s="3"/>
      <c r="AV70" s="3"/>
      <c r="AX70" s="3"/>
      <c r="BB70" s="3"/>
    </row>
    <row r="71" spans="1:54" x14ac:dyDescent="0.25">
      <c r="B71" s="8"/>
      <c r="C71" s="60" t="s">
        <v>199</v>
      </c>
      <c r="D71" s="54"/>
      <c r="E71" s="6"/>
      <c r="F71" s="19"/>
      <c r="G71" s="24">
        <v>101.54</v>
      </c>
      <c r="H71" s="24">
        <v>0.39</v>
      </c>
      <c r="I71" s="31"/>
      <c r="J71" s="31"/>
      <c r="K71" s="35"/>
    </row>
    <row r="72" spans="1:54" x14ac:dyDescent="0.25">
      <c r="C72" s="58" t="s">
        <v>185</v>
      </c>
      <c r="D72" s="54"/>
      <c r="E72" s="6"/>
      <c r="F72" s="19"/>
      <c r="G72" s="25">
        <v>101.54</v>
      </c>
      <c r="H72" s="25">
        <v>0.39</v>
      </c>
      <c r="I72" s="31"/>
      <c r="J72" s="31"/>
      <c r="K72" s="35"/>
    </row>
    <row r="73" spans="1:54" x14ac:dyDescent="0.25">
      <c r="C73" s="57"/>
      <c r="D73" s="54"/>
      <c r="E73" s="6"/>
      <c r="F73" s="19"/>
      <c r="G73" s="24"/>
      <c r="H73" s="24"/>
      <c r="I73" s="31"/>
      <c r="J73" s="31"/>
      <c r="K73" s="35"/>
    </row>
    <row r="74" spans="1:54" x14ac:dyDescent="0.25">
      <c r="C74" s="61" t="s">
        <v>200</v>
      </c>
      <c r="D74" s="55"/>
      <c r="E74" s="5"/>
      <c r="F74" s="20"/>
      <c r="G74" s="26">
        <v>26280.86</v>
      </c>
      <c r="H74" s="26">
        <v>100</v>
      </c>
      <c r="I74" s="32"/>
      <c r="J74" s="32"/>
      <c r="K74" s="36"/>
    </row>
    <row r="77" spans="1:54" x14ac:dyDescent="0.25">
      <c r="C77" s="1" t="s">
        <v>201</v>
      </c>
    </row>
    <row r="78" spans="1:54" x14ac:dyDescent="0.25">
      <c r="C78" s="37" t="s">
        <v>202</v>
      </c>
      <c r="D78" s="37"/>
      <c r="E78" s="37"/>
      <c r="F78" s="37"/>
      <c r="G78" s="37"/>
      <c r="H78" s="37"/>
      <c r="I78" s="37"/>
      <c r="J78" s="37"/>
      <c r="K78" s="37"/>
    </row>
    <row r="79" spans="1:54" x14ac:dyDescent="0.25">
      <c r="C79" s="2" t="s">
        <v>203</v>
      </c>
    </row>
    <row r="80" spans="1:54" x14ac:dyDescent="0.25">
      <c r="C80" s="2" t="s">
        <v>204</v>
      </c>
    </row>
    <row r="81" spans="3:11" ht="30" customHeight="1" x14ac:dyDescent="0.25">
      <c r="C81" s="91" t="s">
        <v>205</v>
      </c>
      <c r="D81" s="92"/>
      <c r="E81" s="92"/>
      <c r="F81" s="92"/>
      <c r="G81" s="92"/>
      <c r="H81" s="92"/>
      <c r="I81" s="92"/>
      <c r="J81" s="92"/>
      <c r="K81" s="92"/>
    </row>
    <row r="82" spans="3:11" x14ac:dyDescent="0.25">
      <c r="C82" s="2" t="s">
        <v>206</v>
      </c>
    </row>
    <row r="84" spans="3:11" x14ac:dyDescent="0.25">
      <c r="C84" s="1" t="s">
        <v>4909</v>
      </c>
      <c r="E84" s="88" t="s">
        <v>4910</v>
      </c>
    </row>
    <row r="85" spans="3:11" x14ac:dyDescent="0.25">
      <c r="E85" s="2" t="s">
        <v>4916</v>
      </c>
    </row>
  </sheetData>
  <mergeCells count="1">
    <mergeCell ref="C81:K81"/>
  </mergeCells>
  <hyperlinks>
    <hyperlink ref="J2" location="'Index'!A1" display="'Index'!A1" xr:uid="{36C68AA9-7A4B-4162-906A-23161FB411F6}"/>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63450-C12F-4E7C-9F12-75D7386E2153}">
  <sheetPr codeName="Sheet1"/>
  <dimension ref="A1:IV132"/>
  <sheetViews>
    <sheetView showGridLines="0" zoomScale="90" zoomScaleNormal="90" workbookViewId="0">
      <pane ySplit="6" topLeftCell="A11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3454</v>
      </c>
      <c r="J2" s="38" t="s">
        <v>4443</v>
      </c>
    </row>
    <row r="3" spans="1:54" ht="16.5" x14ac:dyDescent="0.3">
      <c r="C3" s="1" t="s">
        <v>28</v>
      </c>
      <c r="D3" s="21" t="s">
        <v>3455</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45</v>
      </c>
      <c r="C11" s="60" t="s">
        <v>46</v>
      </c>
      <c r="D11" s="54" t="s">
        <v>47</v>
      </c>
      <c r="E11" s="6" t="s">
        <v>44</v>
      </c>
      <c r="F11" s="19">
        <v>14555000</v>
      </c>
      <c r="G11" s="24">
        <v>106477.1</v>
      </c>
      <c r="H11" s="24">
        <v>5.12</v>
      </c>
      <c r="I11" s="31"/>
      <c r="J11" s="31"/>
      <c r="K11" s="35"/>
    </row>
    <row r="12" spans="1:54" x14ac:dyDescent="0.25">
      <c r="B12" s="8" t="s">
        <v>66</v>
      </c>
      <c r="C12" s="60" t="s">
        <v>67</v>
      </c>
      <c r="D12" s="54" t="s">
        <v>68</v>
      </c>
      <c r="E12" s="6" t="s">
        <v>44</v>
      </c>
      <c r="F12" s="19">
        <v>23400000</v>
      </c>
      <c r="G12" s="24">
        <v>82695.600000000006</v>
      </c>
      <c r="H12" s="24">
        <v>3.98</v>
      </c>
      <c r="I12" s="31"/>
      <c r="J12" s="31"/>
      <c r="K12" s="35"/>
    </row>
    <row r="13" spans="1:54" x14ac:dyDescent="0.25">
      <c r="B13" s="8" t="s">
        <v>589</v>
      </c>
      <c r="C13" s="60" t="s">
        <v>590</v>
      </c>
      <c r="D13" s="54" t="s">
        <v>591</v>
      </c>
      <c r="E13" s="6" t="s">
        <v>243</v>
      </c>
      <c r="F13" s="19">
        <v>51751510</v>
      </c>
      <c r="G13" s="24">
        <v>77849.8</v>
      </c>
      <c r="H13" s="24">
        <v>3.75</v>
      </c>
      <c r="I13" s="31"/>
      <c r="J13" s="31"/>
      <c r="K13" s="35"/>
    </row>
    <row r="14" spans="1:54" x14ac:dyDescent="0.25">
      <c r="B14" s="8" t="s">
        <v>251</v>
      </c>
      <c r="C14" s="60" t="s">
        <v>252</v>
      </c>
      <c r="D14" s="54" t="s">
        <v>253</v>
      </c>
      <c r="E14" s="6" t="s">
        <v>254</v>
      </c>
      <c r="F14" s="19">
        <v>16400000</v>
      </c>
      <c r="G14" s="24">
        <v>68576.600000000006</v>
      </c>
      <c r="H14" s="24">
        <v>3.3</v>
      </c>
      <c r="I14" s="31"/>
      <c r="J14" s="31"/>
      <c r="K14" s="35"/>
    </row>
    <row r="15" spans="1:54" x14ac:dyDescent="0.25">
      <c r="B15" s="8" t="s">
        <v>1083</v>
      </c>
      <c r="C15" s="60" t="s">
        <v>1084</v>
      </c>
      <c r="D15" s="54" t="s">
        <v>1085</v>
      </c>
      <c r="E15" s="6" t="s">
        <v>127</v>
      </c>
      <c r="F15" s="19">
        <v>7900000</v>
      </c>
      <c r="G15" s="24">
        <v>65526.55</v>
      </c>
      <c r="H15" s="24">
        <v>3.15</v>
      </c>
      <c r="I15" s="31"/>
      <c r="J15" s="31"/>
      <c r="K15" s="35"/>
    </row>
    <row r="16" spans="1:54" x14ac:dyDescent="0.25">
      <c r="B16" s="8" t="s">
        <v>41</v>
      </c>
      <c r="C16" s="60" t="s">
        <v>42</v>
      </c>
      <c r="D16" s="54" t="s">
        <v>43</v>
      </c>
      <c r="E16" s="6" t="s">
        <v>44</v>
      </c>
      <c r="F16" s="19">
        <v>5427045</v>
      </c>
      <c r="G16" s="24">
        <v>65444.74</v>
      </c>
      <c r="H16" s="24">
        <v>3.15</v>
      </c>
      <c r="I16" s="31"/>
      <c r="J16" s="31"/>
      <c r="K16" s="35"/>
    </row>
    <row r="17" spans="2:11" x14ac:dyDescent="0.25">
      <c r="B17" s="8" t="s">
        <v>415</v>
      </c>
      <c r="C17" s="60" t="s">
        <v>416</v>
      </c>
      <c r="D17" s="54" t="s">
        <v>417</v>
      </c>
      <c r="E17" s="6" t="s">
        <v>254</v>
      </c>
      <c r="F17" s="19">
        <v>3440000</v>
      </c>
      <c r="G17" s="24">
        <v>61314.559999999998</v>
      </c>
      <c r="H17" s="24">
        <v>2.95</v>
      </c>
      <c r="I17" s="31"/>
      <c r="J17" s="31"/>
      <c r="K17" s="35"/>
    </row>
    <row r="18" spans="2:11" x14ac:dyDescent="0.25">
      <c r="B18" s="8" t="s">
        <v>507</v>
      </c>
      <c r="C18" s="60" t="s">
        <v>508</v>
      </c>
      <c r="D18" s="54" t="s">
        <v>509</v>
      </c>
      <c r="E18" s="6" t="s">
        <v>72</v>
      </c>
      <c r="F18" s="19">
        <v>3740000</v>
      </c>
      <c r="G18" s="24">
        <v>61029.32</v>
      </c>
      <c r="H18" s="24">
        <v>2.94</v>
      </c>
      <c r="I18" s="31"/>
      <c r="J18" s="31"/>
      <c r="K18" s="35"/>
    </row>
    <row r="19" spans="2:11" x14ac:dyDescent="0.25">
      <c r="B19" s="8" t="s">
        <v>240</v>
      </c>
      <c r="C19" s="60" t="s">
        <v>241</v>
      </c>
      <c r="D19" s="54" t="s">
        <v>242</v>
      </c>
      <c r="E19" s="6" t="s">
        <v>243</v>
      </c>
      <c r="F19" s="19">
        <v>4330142</v>
      </c>
      <c r="G19" s="24">
        <v>56542.99</v>
      </c>
      <c r="H19" s="24">
        <v>2.72</v>
      </c>
      <c r="I19" s="31"/>
      <c r="J19" s="31"/>
      <c r="K19" s="35"/>
    </row>
    <row r="20" spans="2:11" x14ac:dyDescent="0.25">
      <c r="B20" s="8" t="s">
        <v>88</v>
      </c>
      <c r="C20" s="60" t="s">
        <v>89</v>
      </c>
      <c r="D20" s="54" t="s">
        <v>90</v>
      </c>
      <c r="E20" s="6" t="s">
        <v>91</v>
      </c>
      <c r="F20" s="19">
        <v>2604000</v>
      </c>
      <c r="G20" s="24">
        <v>56381.81</v>
      </c>
      <c r="H20" s="24">
        <v>2.71</v>
      </c>
      <c r="I20" s="31"/>
      <c r="J20" s="31"/>
      <c r="K20" s="35"/>
    </row>
    <row r="21" spans="2:11" x14ac:dyDescent="0.25">
      <c r="B21" s="8" t="s">
        <v>2004</v>
      </c>
      <c r="C21" s="60" t="s">
        <v>2005</v>
      </c>
      <c r="D21" s="54" t="s">
        <v>2006</v>
      </c>
      <c r="E21" s="6" t="s">
        <v>76</v>
      </c>
      <c r="F21" s="19">
        <v>3146675</v>
      </c>
      <c r="G21" s="24">
        <v>55985.64</v>
      </c>
      <c r="H21" s="24">
        <v>2.69</v>
      </c>
      <c r="I21" s="31"/>
      <c r="J21" s="31"/>
      <c r="K21" s="35"/>
    </row>
    <row r="22" spans="2:11" x14ac:dyDescent="0.25">
      <c r="B22" s="8" t="s">
        <v>116</v>
      </c>
      <c r="C22" s="60" t="s">
        <v>117</v>
      </c>
      <c r="D22" s="54" t="s">
        <v>118</v>
      </c>
      <c r="E22" s="6" t="s">
        <v>119</v>
      </c>
      <c r="F22" s="19">
        <v>920000</v>
      </c>
      <c r="G22" s="24">
        <v>54712.4</v>
      </c>
      <c r="H22" s="24">
        <v>2.63</v>
      </c>
      <c r="I22" s="31"/>
      <c r="J22" s="31"/>
      <c r="K22" s="35"/>
    </row>
    <row r="23" spans="2:11" x14ac:dyDescent="0.25">
      <c r="B23" s="8" t="s">
        <v>1014</v>
      </c>
      <c r="C23" s="60" t="s">
        <v>1015</v>
      </c>
      <c r="D23" s="54" t="s">
        <v>1016</v>
      </c>
      <c r="E23" s="6" t="s">
        <v>157</v>
      </c>
      <c r="F23" s="19">
        <v>4196817</v>
      </c>
      <c r="G23" s="24">
        <v>53769.62</v>
      </c>
      <c r="H23" s="24">
        <v>2.59</v>
      </c>
      <c r="I23" s="31"/>
      <c r="J23" s="31"/>
      <c r="K23" s="35"/>
    </row>
    <row r="24" spans="2:11" x14ac:dyDescent="0.25">
      <c r="B24" s="8" t="s">
        <v>171</v>
      </c>
      <c r="C24" s="60" t="s">
        <v>172</v>
      </c>
      <c r="D24" s="54" t="s">
        <v>173</v>
      </c>
      <c r="E24" s="6" t="s">
        <v>139</v>
      </c>
      <c r="F24" s="19">
        <v>11000000</v>
      </c>
      <c r="G24" s="24">
        <v>47751</v>
      </c>
      <c r="H24" s="24">
        <v>2.2999999999999998</v>
      </c>
      <c r="I24" s="31"/>
      <c r="J24" s="31"/>
      <c r="K24" s="35"/>
    </row>
    <row r="25" spans="2:11" x14ac:dyDescent="0.25">
      <c r="B25" s="8" t="s">
        <v>174</v>
      </c>
      <c r="C25" s="60" t="s">
        <v>175</v>
      </c>
      <c r="D25" s="54" t="s">
        <v>176</v>
      </c>
      <c r="E25" s="6" t="s">
        <v>91</v>
      </c>
      <c r="F25" s="19">
        <v>11000000</v>
      </c>
      <c r="G25" s="24">
        <v>45100</v>
      </c>
      <c r="H25" s="24">
        <v>2.17</v>
      </c>
      <c r="I25" s="31"/>
      <c r="J25" s="31"/>
      <c r="K25" s="35"/>
    </row>
    <row r="26" spans="2:11" x14ac:dyDescent="0.25">
      <c r="B26" s="8" t="s">
        <v>255</v>
      </c>
      <c r="C26" s="60" t="s">
        <v>256</v>
      </c>
      <c r="D26" s="54" t="s">
        <v>257</v>
      </c>
      <c r="E26" s="6" t="s">
        <v>258</v>
      </c>
      <c r="F26" s="19">
        <v>2900000</v>
      </c>
      <c r="G26" s="24">
        <v>44660</v>
      </c>
      <c r="H26" s="24">
        <v>2.15</v>
      </c>
      <c r="I26" s="31"/>
      <c r="J26" s="31"/>
      <c r="K26" s="35"/>
    </row>
    <row r="27" spans="2:11" x14ac:dyDescent="0.25">
      <c r="B27" s="8" t="s">
        <v>3456</v>
      </c>
      <c r="C27" s="60" t="s">
        <v>3457</v>
      </c>
      <c r="D27" s="54" t="s">
        <v>3458</v>
      </c>
      <c r="E27" s="6" t="s">
        <v>476</v>
      </c>
      <c r="F27" s="19">
        <v>41130443</v>
      </c>
      <c r="G27" s="24">
        <v>44108.29</v>
      </c>
      <c r="H27" s="24">
        <v>2.12</v>
      </c>
      <c r="I27" s="31"/>
      <c r="J27" s="31"/>
      <c r="K27" s="35"/>
    </row>
    <row r="28" spans="2:11" x14ac:dyDescent="0.25">
      <c r="B28" s="8" t="s">
        <v>527</v>
      </c>
      <c r="C28" s="60" t="s">
        <v>528</v>
      </c>
      <c r="D28" s="54" t="s">
        <v>529</v>
      </c>
      <c r="E28" s="6" t="s">
        <v>105</v>
      </c>
      <c r="F28" s="19">
        <v>4000000</v>
      </c>
      <c r="G28" s="24">
        <v>43780</v>
      </c>
      <c r="H28" s="24">
        <v>2.11</v>
      </c>
      <c r="I28" s="31"/>
      <c r="J28" s="31"/>
      <c r="K28" s="35"/>
    </row>
    <row r="29" spans="2:11" x14ac:dyDescent="0.25">
      <c r="B29" s="8" t="s">
        <v>2380</v>
      </c>
      <c r="C29" s="60" t="s">
        <v>2381</v>
      </c>
      <c r="D29" s="54" t="s">
        <v>2382</v>
      </c>
      <c r="E29" s="6" t="s">
        <v>109</v>
      </c>
      <c r="F29" s="19">
        <v>9020000</v>
      </c>
      <c r="G29" s="24">
        <v>42136.93</v>
      </c>
      <c r="H29" s="24">
        <v>2.0299999999999998</v>
      </c>
      <c r="I29" s="31"/>
      <c r="J29" s="31"/>
      <c r="K29" s="35"/>
    </row>
    <row r="30" spans="2:11" x14ac:dyDescent="0.25">
      <c r="B30" s="8" t="s">
        <v>77</v>
      </c>
      <c r="C30" s="60" t="s">
        <v>78</v>
      </c>
      <c r="D30" s="54" t="s">
        <v>79</v>
      </c>
      <c r="E30" s="6" t="s">
        <v>80</v>
      </c>
      <c r="F30" s="19">
        <v>4700000</v>
      </c>
      <c r="G30" s="24">
        <v>41569.15</v>
      </c>
      <c r="H30" s="24">
        <v>2</v>
      </c>
      <c r="I30" s="31"/>
      <c r="J30" s="31"/>
      <c r="K30" s="35"/>
    </row>
    <row r="31" spans="2:11" x14ac:dyDescent="0.25">
      <c r="B31" s="8" t="s">
        <v>52</v>
      </c>
      <c r="C31" s="60" t="s">
        <v>53</v>
      </c>
      <c r="D31" s="54" t="s">
        <v>54</v>
      </c>
      <c r="E31" s="6" t="s">
        <v>44</v>
      </c>
      <c r="F31" s="19">
        <v>3543609</v>
      </c>
      <c r="G31" s="24">
        <v>41151.93</v>
      </c>
      <c r="H31" s="24">
        <v>1.98</v>
      </c>
      <c r="I31" s="31"/>
      <c r="J31" s="31"/>
      <c r="K31" s="35"/>
    </row>
    <row r="32" spans="2:11" x14ac:dyDescent="0.25">
      <c r="B32" s="8" t="s">
        <v>360</v>
      </c>
      <c r="C32" s="60" t="s">
        <v>361</v>
      </c>
      <c r="D32" s="54" t="s">
        <v>362</v>
      </c>
      <c r="E32" s="6" t="s">
        <v>91</v>
      </c>
      <c r="F32" s="19">
        <v>2510000</v>
      </c>
      <c r="G32" s="24">
        <v>40428.57</v>
      </c>
      <c r="H32" s="24">
        <v>1.95</v>
      </c>
      <c r="I32" s="31"/>
      <c r="J32" s="31"/>
      <c r="K32" s="35"/>
    </row>
    <row r="33" spans="2:11" x14ac:dyDescent="0.25">
      <c r="B33" s="8" t="s">
        <v>1017</v>
      </c>
      <c r="C33" s="60" t="s">
        <v>1018</v>
      </c>
      <c r="D33" s="54" t="s">
        <v>1019</v>
      </c>
      <c r="E33" s="6" t="s">
        <v>157</v>
      </c>
      <c r="F33" s="19">
        <v>6500000</v>
      </c>
      <c r="G33" s="24">
        <v>40397.5</v>
      </c>
      <c r="H33" s="24">
        <v>1.94</v>
      </c>
      <c r="I33" s="31"/>
      <c r="J33" s="31"/>
      <c r="K33" s="35"/>
    </row>
    <row r="34" spans="2:11" x14ac:dyDescent="0.25">
      <c r="B34" s="8" t="s">
        <v>231</v>
      </c>
      <c r="C34" s="60" t="s">
        <v>232</v>
      </c>
      <c r="D34" s="54" t="s">
        <v>233</v>
      </c>
      <c r="E34" s="6" t="s">
        <v>119</v>
      </c>
      <c r="F34" s="19">
        <v>11023314</v>
      </c>
      <c r="G34" s="24">
        <v>39783.14</v>
      </c>
      <c r="H34" s="24">
        <v>1.91</v>
      </c>
      <c r="I34" s="31"/>
      <c r="J34" s="31"/>
      <c r="K34" s="35"/>
    </row>
    <row r="35" spans="2:11" x14ac:dyDescent="0.25">
      <c r="B35" s="8" t="s">
        <v>48</v>
      </c>
      <c r="C35" s="60" t="s">
        <v>49</v>
      </c>
      <c r="D35" s="54" t="s">
        <v>50</v>
      </c>
      <c r="E35" s="6" t="s">
        <v>51</v>
      </c>
      <c r="F35" s="19">
        <v>2900000</v>
      </c>
      <c r="G35" s="24">
        <v>36267.4</v>
      </c>
      <c r="H35" s="24">
        <v>1.75</v>
      </c>
      <c r="I35" s="31"/>
      <c r="J35" s="31"/>
      <c r="K35" s="35"/>
    </row>
    <row r="36" spans="2:11" x14ac:dyDescent="0.25">
      <c r="B36" s="8" t="s">
        <v>2113</v>
      </c>
      <c r="C36" s="60" t="s">
        <v>2114</v>
      </c>
      <c r="D36" s="54" t="s">
        <v>2115</v>
      </c>
      <c r="E36" s="6" t="s">
        <v>58</v>
      </c>
      <c r="F36" s="19">
        <v>2949566</v>
      </c>
      <c r="G36" s="24">
        <v>31194.61</v>
      </c>
      <c r="H36" s="24">
        <v>1.5</v>
      </c>
      <c r="I36" s="31"/>
      <c r="J36" s="31"/>
      <c r="K36" s="35"/>
    </row>
    <row r="37" spans="2:11" x14ac:dyDescent="0.25">
      <c r="B37" s="8" t="s">
        <v>894</v>
      </c>
      <c r="C37" s="60" t="s">
        <v>895</v>
      </c>
      <c r="D37" s="54" t="s">
        <v>896</v>
      </c>
      <c r="E37" s="6" t="s">
        <v>139</v>
      </c>
      <c r="F37" s="19">
        <v>11000000</v>
      </c>
      <c r="G37" s="24">
        <v>30090.5</v>
      </c>
      <c r="H37" s="24">
        <v>1.45</v>
      </c>
      <c r="I37" s="31"/>
      <c r="J37" s="31"/>
      <c r="K37" s="35"/>
    </row>
    <row r="38" spans="2:11" x14ac:dyDescent="0.25">
      <c r="B38" s="8" t="s">
        <v>621</v>
      </c>
      <c r="C38" s="60" t="s">
        <v>622</v>
      </c>
      <c r="D38" s="54" t="s">
        <v>623</v>
      </c>
      <c r="E38" s="6" t="s">
        <v>150</v>
      </c>
      <c r="F38" s="19">
        <v>27000000</v>
      </c>
      <c r="G38" s="24">
        <v>28431</v>
      </c>
      <c r="H38" s="24">
        <v>1.37</v>
      </c>
      <c r="I38" s="31"/>
      <c r="J38" s="31"/>
      <c r="K38" s="35"/>
    </row>
    <row r="39" spans="2:11" x14ac:dyDescent="0.25">
      <c r="B39" s="8" t="s">
        <v>3459</v>
      </c>
      <c r="C39" s="60" t="s">
        <v>3460</v>
      </c>
      <c r="D39" s="54" t="s">
        <v>3461</v>
      </c>
      <c r="E39" s="6" t="s">
        <v>131</v>
      </c>
      <c r="F39" s="19">
        <v>6308563</v>
      </c>
      <c r="G39" s="24">
        <v>28057.33</v>
      </c>
      <c r="H39" s="24">
        <v>1.35</v>
      </c>
      <c r="I39" s="31"/>
      <c r="J39" s="31"/>
      <c r="K39" s="35"/>
    </row>
    <row r="40" spans="2:11" x14ac:dyDescent="0.25">
      <c r="B40" s="8" t="s">
        <v>275</v>
      </c>
      <c r="C40" s="60" t="s">
        <v>276</v>
      </c>
      <c r="D40" s="54" t="s">
        <v>277</v>
      </c>
      <c r="E40" s="6" t="s">
        <v>207</v>
      </c>
      <c r="F40" s="19">
        <v>14600000</v>
      </c>
      <c r="G40" s="24">
        <v>28011.56</v>
      </c>
      <c r="H40" s="24">
        <v>1.35</v>
      </c>
      <c r="I40" s="31"/>
      <c r="J40" s="31"/>
      <c r="K40" s="35"/>
    </row>
    <row r="41" spans="2:11" x14ac:dyDescent="0.25">
      <c r="B41" s="8" t="s">
        <v>1098</v>
      </c>
      <c r="C41" s="60" t="s">
        <v>1099</v>
      </c>
      <c r="D41" s="54" t="s">
        <v>1100</v>
      </c>
      <c r="E41" s="6" t="s">
        <v>109</v>
      </c>
      <c r="F41" s="19">
        <v>3508647</v>
      </c>
      <c r="G41" s="24">
        <v>27216.57</v>
      </c>
      <c r="H41" s="24">
        <v>1.31</v>
      </c>
      <c r="I41" s="31"/>
      <c r="J41" s="31"/>
      <c r="K41" s="35"/>
    </row>
    <row r="42" spans="2:11" x14ac:dyDescent="0.25">
      <c r="B42" s="8" t="s">
        <v>1991</v>
      </c>
      <c r="C42" s="60" t="s">
        <v>1499</v>
      </c>
      <c r="D42" s="54" t="s">
        <v>1992</v>
      </c>
      <c r="E42" s="6" t="s">
        <v>44</v>
      </c>
      <c r="F42" s="19">
        <v>10000000</v>
      </c>
      <c r="G42" s="24">
        <v>25940</v>
      </c>
      <c r="H42" s="24">
        <v>1.25</v>
      </c>
      <c r="I42" s="31"/>
      <c r="J42" s="31"/>
      <c r="K42" s="35"/>
    </row>
    <row r="43" spans="2:11" x14ac:dyDescent="0.25">
      <c r="B43" s="8" t="s">
        <v>916</v>
      </c>
      <c r="C43" s="60" t="s">
        <v>917</v>
      </c>
      <c r="D43" s="54" t="s">
        <v>918</v>
      </c>
      <c r="E43" s="6" t="s">
        <v>91</v>
      </c>
      <c r="F43" s="19">
        <v>7931704</v>
      </c>
      <c r="G43" s="24">
        <v>24988.83</v>
      </c>
      <c r="H43" s="24">
        <v>1.2</v>
      </c>
      <c r="I43" s="31"/>
      <c r="J43" s="31"/>
      <c r="K43" s="35"/>
    </row>
    <row r="44" spans="2:11" x14ac:dyDescent="0.25">
      <c r="B44" s="8" t="s">
        <v>124</v>
      </c>
      <c r="C44" s="60" t="s">
        <v>125</v>
      </c>
      <c r="D44" s="54" t="s">
        <v>126</v>
      </c>
      <c r="E44" s="6" t="s">
        <v>127</v>
      </c>
      <c r="F44" s="19">
        <v>77000</v>
      </c>
      <c r="G44" s="24">
        <v>24466.75</v>
      </c>
      <c r="H44" s="24">
        <v>1.18</v>
      </c>
      <c r="I44" s="31"/>
      <c r="J44" s="31"/>
      <c r="K44" s="35"/>
    </row>
    <row r="45" spans="2:11" x14ac:dyDescent="0.25">
      <c r="B45" s="8" t="s">
        <v>151</v>
      </c>
      <c r="C45" s="60" t="s">
        <v>152</v>
      </c>
      <c r="D45" s="54" t="s">
        <v>153</v>
      </c>
      <c r="E45" s="6" t="s">
        <v>131</v>
      </c>
      <c r="F45" s="19">
        <v>5000000</v>
      </c>
      <c r="G45" s="24">
        <v>24075</v>
      </c>
      <c r="H45" s="24">
        <v>1.1599999999999999</v>
      </c>
      <c r="I45" s="31"/>
      <c r="J45" s="31"/>
      <c r="K45" s="35"/>
    </row>
    <row r="46" spans="2:11" x14ac:dyDescent="0.25">
      <c r="B46" s="8" t="s">
        <v>2631</v>
      </c>
      <c r="C46" s="60" t="s">
        <v>2632</v>
      </c>
      <c r="D46" s="54" t="s">
        <v>2633</v>
      </c>
      <c r="E46" s="6" t="s">
        <v>105</v>
      </c>
      <c r="F46" s="19">
        <v>4094476</v>
      </c>
      <c r="G46" s="24">
        <v>24053</v>
      </c>
      <c r="H46" s="24">
        <v>1.1599999999999999</v>
      </c>
      <c r="I46" s="31"/>
      <c r="J46" s="31"/>
      <c r="K46" s="35"/>
    </row>
    <row r="47" spans="2:11" x14ac:dyDescent="0.25">
      <c r="B47" s="8" t="s">
        <v>248</v>
      </c>
      <c r="C47" s="60" t="s">
        <v>249</v>
      </c>
      <c r="D47" s="54" t="s">
        <v>250</v>
      </c>
      <c r="E47" s="6" t="s">
        <v>131</v>
      </c>
      <c r="F47" s="19">
        <v>1100000</v>
      </c>
      <c r="G47" s="24">
        <v>22913</v>
      </c>
      <c r="H47" s="24">
        <v>1.1000000000000001</v>
      </c>
      <c r="I47" s="31"/>
      <c r="J47" s="31"/>
      <c r="K47" s="35"/>
    </row>
    <row r="48" spans="2:11" x14ac:dyDescent="0.25">
      <c r="B48" s="8" t="s">
        <v>492</v>
      </c>
      <c r="C48" s="60" t="s">
        <v>493</v>
      </c>
      <c r="D48" s="54" t="s">
        <v>494</v>
      </c>
      <c r="E48" s="6" t="s">
        <v>76</v>
      </c>
      <c r="F48" s="19">
        <v>20000000</v>
      </c>
      <c r="G48" s="24">
        <v>22038</v>
      </c>
      <c r="H48" s="24">
        <v>1.06</v>
      </c>
      <c r="I48" s="31"/>
      <c r="J48" s="31"/>
      <c r="K48" s="35"/>
    </row>
    <row r="49" spans="2:11" x14ac:dyDescent="0.25">
      <c r="B49" s="8" t="s">
        <v>901</v>
      </c>
      <c r="C49" s="60" t="s">
        <v>902</v>
      </c>
      <c r="D49" s="54" t="s">
        <v>903</v>
      </c>
      <c r="E49" s="6" t="s">
        <v>150</v>
      </c>
      <c r="F49" s="19">
        <v>9200000</v>
      </c>
      <c r="G49" s="24">
        <v>21066.16</v>
      </c>
      <c r="H49" s="24">
        <v>1.01</v>
      </c>
      <c r="I49" s="31"/>
      <c r="J49" s="31"/>
      <c r="K49" s="35"/>
    </row>
    <row r="50" spans="2:11" x14ac:dyDescent="0.25">
      <c r="B50" s="8" t="s">
        <v>1804</v>
      </c>
      <c r="C50" s="60" t="s">
        <v>1805</v>
      </c>
      <c r="D50" s="54" t="s">
        <v>1806</v>
      </c>
      <c r="E50" s="6" t="s">
        <v>72</v>
      </c>
      <c r="F50" s="19">
        <v>10675139</v>
      </c>
      <c r="G50" s="24">
        <v>20770.62</v>
      </c>
      <c r="H50" s="24">
        <v>1</v>
      </c>
      <c r="I50" s="31"/>
      <c r="J50" s="31"/>
      <c r="K50" s="35"/>
    </row>
    <row r="51" spans="2:11" x14ac:dyDescent="0.25">
      <c r="B51" s="8" t="s">
        <v>2634</v>
      </c>
      <c r="C51" s="60" t="s">
        <v>2635</v>
      </c>
      <c r="D51" s="54" t="s">
        <v>2636</v>
      </c>
      <c r="E51" s="6" t="s">
        <v>91</v>
      </c>
      <c r="F51" s="19">
        <v>4790680</v>
      </c>
      <c r="G51" s="24">
        <v>20537.650000000001</v>
      </c>
      <c r="H51" s="24">
        <v>0.99</v>
      </c>
      <c r="I51" s="31"/>
      <c r="J51" s="31"/>
      <c r="K51" s="35"/>
    </row>
    <row r="52" spans="2:11" x14ac:dyDescent="0.25">
      <c r="B52" s="8" t="s">
        <v>2124</v>
      </c>
      <c r="C52" s="60" t="s">
        <v>2125</v>
      </c>
      <c r="D52" s="54" t="s">
        <v>2126</v>
      </c>
      <c r="E52" s="6" t="s">
        <v>150</v>
      </c>
      <c r="F52" s="19">
        <v>4000000</v>
      </c>
      <c r="G52" s="24">
        <v>19088</v>
      </c>
      <c r="H52" s="24">
        <v>0.92</v>
      </c>
      <c r="I52" s="31"/>
      <c r="J52" s="31"/>
      <c r="K52" s="35"/>
    </row>
    <row r="53" spans="2:11" x14ac:dyDescent="0.25">
      <c r="B53" s="8" t="s">
        <v>440</v>
      </c>
      <c r="C53" s="60" t="s">
        <v>441</v>
      </c>
      <c r="D53" s="54" t="s">
        <v>442</v>
      </c>
      <c r="E53" s="6" t="s">
        <v>390</v>
      </c>
      <c r="F53" s="19">
        <v>7500000</v>
      </c>
      <c r="G53" s="24">
        <v>18633.75</v>
      </c>
      <c r="H53" s="24">
        <v>0.9</v>
      </c>
      <c r="I53" s="31"/>
      <c r="J53" s="31"/>
      <c r="K53" s="35"/>
    </row>
    <row r="54" spans="2:11" x14ac:dyDescent="0.25">
      <c r="B54" s="8" t="s">
        <v>3462</v>
      </c>
      <c r="C54" s="60" t="s">
        <v>3463</v>
      </c>
      <c r="D54" s="54" t="s">
        <v>3464</v>
      </c>
      <c r="E54" s="6" t="s">
        <v>123</v>
      </c>
      <c r="F54" s="19">
        <v>10000000</v>
      </c>
      <c r="G54" s="24">
        <v>17905</v>
      </c>
      <c r="H54" s="24">
        <v>0.86</v>
      </c>
      <c r="I54" s="31"/>
      <c r="J54" s="31"/>
      <c r="K54" s="35"/>
    </row>
    <row r="55" spans="2:11" x14ac:dyDescent="0.25">
      <c r="B55" s="8" t="s">
        <v>339</v>
      </c>
      <c r="C55" s="60" t="s">
        <v>340</v>
      </c>
      <c r="D55" s="54" t="s">
        <v>341</v>
      </c>
      <c r="E55" s="6" t="s">
        <v>44</v>
      </c>
      <c r="F55" s="19">
        <v>11574397</v>
      </c>
      <c r="G55" s="24">
        <v>11639.21</v>
      </c>
      <c r="H55" s="24">
        <v>0.56000000000000005</v>
      </c>
      <c r="I55" s="31"/>
      <c r="J55" s="31"/>
      <c r="K55" s="35"/>
    </row>
    <row r="56" spans="2:11" x14ac:dyDescent="0.25">
      <c r="B56" s="8" t="s">
        <v>1073</v>
      </c>
      <c r="C56" s="60" t="s">
        <v>1074</v>
      </c>
      <c r="D56" s="54" t="s">
        <v>1075</v>
      </c>
      <c r="E56" s="6" t="s">
        <v>1076</v>
      </c>
      <c r="F56" s="19">
        <v>13567250</v>
      </c>
      <c r="G56" s="24">
        <v>10347.74</v>
      </c>
      <c r="H56" s="24">
        <v>0.5</v>
      </c>
      <c r="I56" s="31"/>
      <c r="J56" s="31"/>
      <c r="K56" s="35"/>
    </row>
    <row r="57" spans="2:11" x14ac:dyDescent="0.25">
      <c r="B57" s="8" t="s">
        <v>2093</v>
      </c>
      <c r="C57" s="60" t="s">
        <v>2094</v>
      </c>
      <c r="D57" s="54" t="s">
        <v>2095</v>
      </c>
      <c r="E57" s="6" t="s">
        <v>91</v>
      </c>
      <c r="F57" s="19">
        <v>3031256</v>
      </c>
      <c r="G57" s="24">
        <v>9161.9699999999993</v>
      </c>
      <c r="H57" s="24">
        <v>0.44</v>
      </c>
      <c r="I57" s="31"/>
      <c r="J57" s="31"/>
      <c r="K57" s="35"/>
    </row>
    <row r="58" spans="2:11" x14ac:dyDescent="0.25">
      <c r="B58" s="8" t="s">
        <v>2371</v>
      </c>
      <c r="C58" s="60" t="s">
        <v>2372</v>
      </c>
      <c r="D58" s="54" t="s">
        <v>2373</v>
      </c>
      <c r="E58" s="6" t="s">
        <v>146</v>
      </c>
      <c r="F58" s="19">
        <v>3497219</v>
      </c>
      <c r="G58" s="24">
        <v>9054.2999999999993</v>
      </c>
      <c r="H58" s="24">
        <v>0.44</v>
      </c>
      <c r="I58" s="31"/>
      <c r="J58" s="31"/>
      <c r="K58" s="35"/>
    </row>
    <row r="59" spans="2:11" x14ac:dyDescent="0.25">
      <c r="B59" s="8" t="s">
        <v>2605</v>
      </c>
      <c r="C59" s="60" t="s">
        <v>2606</v>
      </c>
      <c r="D59" s="54" t="s">
        <v>2607</v>
      </c>
      <c r="E59" s="6" t="s">
        <v>105</v>
      </c>
      <c r="F59" s="19">
        <v>938011</v>
      </c>
      <c r="G59" s="24">
        <v>8526.52</v>
      </c>
      <c r="H59" s="24">
        <v>0.41</v>
      </c>
      <c r="I59" s="31"/>
      <c r="J59" s="31"/>
      <c r="K59" s="35"/>
    </row>
    <row r="60" spans="2:11" x14ac:dyDescent="0.25">
      <c r="B60" s="8" t="s">
        <v>384</v>
      </c>
      <c r="C60" s="60" t="s">
        <v>385</v>
      </c>
      <c r="D60" s="54" t="s">
        <v>386</v>
      </c>
      <c r="E60" s="6" t="s">
        <v>51</v>
      </c>
      <c r="F60" s="19">
        <v>173700</v>
      </c>
      <c r="G60" s="24">
        <v>8471.7000000000007</v>
      </c>
      <c r="H60" s="24">
        <v>0.41</v>
      </c>
      <c r="I60" s="31"/>
      <c r="J60" s="31"/>
      <c r="K60" s="35"/>
    </row>
    <row r="61" spans="2:11" x14ac:dyDescent="0.25">
      <c r="B61" s="8" t="s">
        <v>642</v>
      </c>
      <c r="C61" s="60" t="s">
        <v>643</v>
      </c>
      <c r="D61" s="54" t="s">
        <v>644</v>
      </c>
      <c r="E61" s="6" t="s">
        <v>150</v>
      </c>
      <c r="F61" s="19">
        <v>3900000</v>
      </c>
      <c r="G61" s="24">
        <v>8125.26</v>
      </c>
      <c r="H61" s="24">
        <v>0.39</v>
      </c>
      <c r="I61" s="31"/>
      <c r="J61" s="31"/>
      <c r="K61" s="35"/>
    </row>
    <row r="62" spans="2:11" x14ac:dyDescent="0.25">
      <c r="B62" s="8" t="s">
        <v>2643</v>
      </c>
      <c r="C62" s="60" t="s">
        <v>2644</v>
      </c>
      <c r="D62" s="54" t="s">
        <v>2645</v>
      </c>
      <c r="E62" s="6" t="s">
        <v>150</v>
      </c>
      <c r="F62" s="19">
        <v>6500000</v>
      </c>
      <c r="G62" s="24">
        <v>5726.5</v>
      </c>
      <c r="H62" s="24">
        <v>0.28000000000000003</v>
      </c>
      <c r="I62" s="31"/>
      <c r="J62" s="31"/>
      <c r="K62" s="35"/>
    </row>
    <row r="63" spans="2:11" x14ac:dyDescent="0.25">
      <c r="B63" s="8" t="s">
        <v>1817</v>
      </c>
      <c r="C63" s="60" t="s">
        <v>1818</v>
      </c>
      <c r="D63" s="54" t="s">
        <v>1819</v>
      </c>
      <c r="E63" s="6" t="s">
        <v>105</v>
      </c>
      <c r="F63" s="19">
        <v>300000</v>
      </c>
      <c r="G63" s="24">
        <v>5394</v>
      </c>
      <c r="H63" s="24">
        <v>0.26</v>
      </c>
      <c r="I63" s="31"/>
      <c r="J63" s="31"/>
      <c r="K63" s="35"/>
    </row>
    <row r="64" spans="2:11" x14ac:dyDescent="0.25">
      <c r="B64" s="8" t="s">
        <v>3465</v>
      </c>
      <c r="C64" s="60" t="s">
        <v>3466</v>
      </c>
      <c r="D64" s="54" t="s">
        <v>3467</v>
      </c>
      <c r="E64" s="6" t="s">
        <v>150</v>
      </c>
      <c r="F64" s="19">
        <v>5555491</v>
      </c>
      <c r="G64" s="24">
        <v>5015.5</v>
      </c>
      <c r="H64" s="24">
        <v>0.24</v>
      </c>
      <c r="I64" s="31"/>
      <c r="J64" s="31"/>
      <c r="K64" s="35"/>
    </row>
    <row r="65" spans="1:11" x14ac:dyDescent="0.25">
      <c r="B65" s="8" t="s">
        <v>931</v>
      </c>
      <c r="C65" s="60" t="s">
        <v>932</v>
      </c>
      <c r="D65" s="54" t="s">
        <v>933</v>
      </c>
      <c r="E65" s="6" t="s">
        <v>139</v>
      </c>
      <c r="F65" s="19">
        <v>8200000</v>
      </c>
      <c r="G65" s="24">
        <v>4563.3</v>
      </c>
      <c r="H65" s="24">
        <v>0.22</v>
      </c>
      <c r="I65" s="31"/>
      <c r="J65" s="31"/>
      <c r="K65" s="35"/>
    </row>
    <row r="66" spans="1:11" x14ac:dyDescent="0.25">
      <c r="B66" s="8" t="s">
        <v>1801</v>
      </c>
      <c r="C66" s="60" t="s">
        <v>1802</v>
      </c>
      <c r="D66" s="54" t="s">
        <v>1803</v>
      </c>
      <c r="E66" s="6" t="s">
        <v>218</v>
      </c>
      <c r="F66" s="19">
        <v>156346</v>
      </c>
      <c r="G66" s="24">
        <v>4284.3500000000004</v>
      </c>
      <c r="H66" s="24">
        <v>0.21</v>
      </c>
      <c r="I66" s="31"/>
      <c r="J66" s="31"/>
      <c r="K66" s="35"/>
    </row>
    <row r="67" spans="1:11" x14ac:dyDescent="0.25">
      <c r="B67" s="8" t="s">
        <v>363</v>
      </c>
      <c r="C67" s="60" t="s">
        <v>364</v>
      </c>
      <c r="D67" s="54" t="s">
        <v>365</v>
      </c>
      <c r="E67" s="6" t="s">
        <v>91</v>
      </c>
      <c r="F67" s="19">
        <v>1621704</v>
      </c>
      <c r="G67" s="24">
        <v>3858.03</v>
      </c>
      <c r="H67" s="24">
        <v>0.19</v>
      </c>
      <c r="I67" s="31"/>
      <c r="J67" s="31"/>
      <c r="K67" s="35"/>
    </row>
    <row r="68" spans="1:11" x14ac:dyDescent="0.25">
      <c r="B68" s="8" t="s">
        <v>934</v>
      </c>
      <c r="C68" s="60" t="s">
        <v>935</v>
      </c>
      <c r="D68" s="54" t="s">
        <v>936</v>
      </c>
      <c r="E68" s="6" t="s">
        <v>91</v>
      </c>
      <c r="F68" s="19">
        <v>2719142</v>
      </c>
      <c r="G68" s="24">
        <v>3363.58</v>
      </c>
      <c r="H68" s="24">
        <v>0.16</v>
      </c>
      <c r="I68" s="31"/>
      <c r="J68" s="31"/>
      <c r="K68" s="35"/>
    </row>
    <row r="69" spans="1:11" x14ac:dyDescent="0.25">
      <c r="C69" s="58" t="s">
        <v>185</v>
      </c>
      <c r="D69" s="54"/>
      <c r="E69" s="6"/>
      <c r="F69" s="19"/>
      <c r="G69" s="25">
        <v>1930449.93</v>
      </c>
      <c r="H69" s="25">
        <v>92.92</v>
      </c>
      <c r="I69" s="31"/>
      <c r="J69" s="31"/>
      <c r="K69" s="35"/>
    </row>
    <row r="70" spans="1:11" x14ac:dyDescent="0.25">
      <c r="C70" s="57"/>
      <c r="D70" s="54"/>
      <c r="E70" s="6"/>
      <c r="F70" s="19"/>
      <c r="G70" s="24"/>
      <c r="H70" s="24"/>
      <c r="I70" s="31"/>
      <c r="J70" s="31"/>
      <c r="K70" s="35"/>
    </row>
    <row r="71" spans="1:11" x14ac:dyDescent="0.25">
      <c r="C71" s="58" t="s">
        <v>3</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4</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A75" s="10"/>
      <c r="B75" s="28"/>
      <c r="C75" s="58" t="s">
        <v>5</v>
      </c>
      <c r="D75" s="54"/>
      <c r="E75" s="6"/>
      <c r="F75" s="19"/>
      <c r="G75" s="24"/>
      <c r="H75" s="24"/>
      <c r="I75" s="31"/>
      <c r="J75" s="31"/>
      <c r="K75" s="35"/>
    </row>
    <row r="76" spans="1:11" x14ac:dyDescent="0.25">
      <c r="A76" s="28"/>
      <c r="B76" s="28"/>
      <c r="C76" s="58" t="s">
        <v>6</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7</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8</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C82" s="59" t="s">
        <v>9</v>
      </c>
      <c r="D82" s="54"/>
      <c r="E82" s="6"/>
      <c r="F82" s="19"/>
      <c r="G82" s="24"/>
      <c r="H82" s="24"/>
      <c r="I82" s="31"/>
      <c r="J82" s="31"/>
      <c r="K82" s="35"/>
    </row>
    <row r="83" spans="1:11" x14ac:dyDescent="0.25">
      <c r="B83" s="8" t="s">
        <v>2422</v>
      </c>
      <c r="C83" s="60" t="s">
        <v>2423</v>
      </c>
      <c r="D83" s="54" t="s">
        <v>2424</v>
      </c>
      <c r="E83" s="6" t="s">
        <v>196</v>
      </c>
      <c r="F83" s="19">
        <v>10000000</v>
      </c>
      <c r="G83" s="24">
        <v>10180.23</v>
      </c>
      <c r="H83" s="24">
        <v>0.49</v>
      </c>
      <c r="I83" s="31">
        <v>5.9009881000000002</v>
      </c>
      <c r="J83" s="31"/>
      <c r="K83" s="35"/>
    </row>
    <row r="84" spans="1:11" x14ac:dyDescent="0.25">
      <c r="C84" s="58" t="s">
        <v>185</v>
      </c>
      <c r="D84" s="54"/>
      <c r="E84" s="6"/>
      <c r="F84" s="19"/>
      <c r="G84" s="25">
        <v>10180.23</v>
      </c>
      <c r="H84" s="25">
        <v>0.49</v>
      </c>
      <c r="I84" s="31"/>
      <c r="J84" s="31"/>
      <c r="K84" s="35"/>
    </row>
    <row r="85" spans="1:11" x14ac:dyDescent="0.25">
      <c r="C85" s="57"/>
      <c r="D85" s="54"/>
      <c r="E85" s="6"/>
      <c r="F85" s="19"/>
      <c r="G85" s="24"/>
      <c r="H85" s="24"/>
      <c r="I85" s="31"/>
      <c r="J85" s="31"/>
      <c r="K85" s="35"/>
    </row>
    <row r="86" spans="1:11" x14ac:dyDescent="0.25">
      <c r="C86" s="58" t="s">
        <v>10</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11</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13</v>
      </c>
      <c r="D90" s="54"/>
      <c r="E90" s="6"/>
      <c r="F90" s="19"/>
      <c r="G90" s="24"/>
      <c r="H90" s="24"/>
      <c r="I90" s="31"/>
      <c r="J90" s="31"/>
      <c r="K90" s="35"/>
    </row>
    <row r="91" spans="1:11" x14ac:dyDescent="0.25">
      <c r="A91" s="28"/>
      <c r="B91" s="28"/>
      <c r="C91" s="58" t="s">
        <v>14</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15</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16</v>
      </c>
      <c r="D95" s="54"/>
      <c r="E95" s="6"/>
      <c r="F95" s="19"/>
      <c r="G95" s="24"/>
      <c r="H95" s="24"/>
      <c r="I95" s="31"/>
      <c r="J95" s="31"/>
      <c r="K95" s="35"/>
    </row>
    <row r="96" spans="1:11" x14ac:dyDescent="0.25">
      <c r="B96" s="8" t="s">
        <v>193</v>
      </c>
      <c r="C96" s="60" t="s">
        <v>194</v>
      </c>
      <c r="D96" s="54" t="s">
        <v>195</v>
      </c>
      <c r="E96" s="6" t="s">
        <v>196</v>
      </c>
      <c r="F96" s="19">
        <v>2000000</v>
      </c>
      <c r="G96" s="24">
        <v>1932.33</v>
      </c>
      <c r="H96" s="24">
        <v>0.09</v>
      </c>
      <c r="I96" s="31">
        <v>5.5095000000000001</v>
      </c>
      <c r="J96" s="31"/>
      <c r="K96" s="35"/>
    </row>
    <row r="97" spans="1:11" x14ac:dyDescent="0.25">
      <c r="C97" s="58" t="s">
        <v>185</v>
      </c>
      <c r="D97" s="54"/>
      <c r="E97" s="6"/>
      <c r="F97" s="19"/>
      <c r="G97" s="25">
        <v>1932.33</v>
      </c>
      <c r="H97" s="25">
        <v>0.09</v>
      </c>
      <c r="I97" s="31"/>
      <c r="J97" s="31"/>
      <c r="K97" s="35"/>
    </row>
    <row r="98" spans="1:11" x14ac:dyDescent="0.25">
      <c r="C98" s="57"/>
      <c r="D98" s="54"/>
      <c r="E98" s="6"/>
      <c r="F98" s="19"/>
      <c r="G98" s="24"/>
      <c r="H98" s="24"/>
      <c r="I98" s="31"/>
      <c r="J98" s="31"/>
      <c r="K98" s="35"/>
    </row>
    <row r="99" spans="1:11" x14ac:dyDescent="0.25">
      <c r="C99" s="58" t="s">
        <v>17</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18</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A103" s="10"/>
      <c r="B103" s="28"/>
      <c r="C103" s="58" t="s">
        <v>19</v>
      </c>
      <c r="D103" s="54"/>
      <c r="E103" s="6"/>
      <c r="F103" s="19"/>
      <c r="G103" s="24"/>
      <c r="H103" s="24"/>
      <c r="I103" s="31"/>
      <c r="J103" s="31"/>
      <c r="K103" s="35"/>
    </row>
    <row r="104" spans="1:11" x14ac:dyDescent="0.25">
      <c r="A104" s="28"/>
      <c r="B104" s="28"/>
      <c r="C104" s="58" t="s">
        <v>20</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21</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22</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23</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24</v>
      </c>
      <c r="D112" s="54"/>
      <c r="E112" s="6"/>
      <c r="F112" s="19"/>
      <c r="G112" s="24"/>
      <c r="H112" s="24"/>
      <c r="I112" s="31"/>
      <c r="J112" s="31"/>
      <c r="K112" s="35"/>
    </row>
    <row r="113" spans="1:54" x14ac:dyDescent="0.25">
      <c r="B113" s="8" t="s">
        <v>197</v>
      </c>
      <c r="C113" s="60" t="s">
        <v>198</v>
      </c>
      <c r="D113" s="54"/>
      <c r="E113" s="6"/>
      <c r="F113" s="19"/>
      <c r="G113" s="24">
        <v>158390</v>
      </c>
      <c r="H113" s="24">
        <v>7.62</v>
      </c>
      <c r="I113" s="31"/>
      <c r="J113" s="31"/>
      <c r="K113" s="35"/>
    </row>
    <row r="114" spans="1:54" x14ac:dyDescent="0.25">
      <c r="C114" s="58" t="s">
        <v>185</v>
      </c>
      <c r="D114" s="54"/>
      <c r="E114" s="6"/>
      <c r="F114" s="19"/>
      <c r="G114" s="25">
        <v>158390</v>
      </c>
      <c r="H114" s="25">
        <v>7.62</v>
      </c>
      <c r="I114" s="31"/>
      <c r="J114" s="31"/>
      <c r="K114" s="35"/>
    </row>
    <row r="115" spans="1:54" x14ac:dyDescent="0.25">
      <c r="C115" s="57"/>
      <c r="D115" s="54"/>
      <c r="E115" s="6"/>
      <c r="F115" s="19"/>
      <c r="G115" s="24"/>
      <c r="H115" s="24"/>
      <c r="I115" s="31"/>
      <c r="J115" s="31"/>
      <c r="K115" s="35"/>
    </row>
    <row r="116" spans="1:54" x14ac:dyDescent="0.25">
      <c r="A116" s="10"/>
      <c r="B116" s="28"/>
      <c r="C116" s="58" t="s">
        <v>25</v>
      </c>
      <c r="D116" s="54"/>
      <c r="E116" s="6"/>
      <c r="F116" s="19"/>
      <c r="G116" s="24"/>
      <c r="H116" s="24"/>
      <c r="I116" s="31"/>
      <c r="J116" s="31"/>
      <c r="K116" s="35"/>
    </row>
    <row r="117" spans="1:54" s="2" customFormat="1" ht="13.5" x14ac:dyDescent="0.25">
      <c r="A117" s="28"/>
      <c r="B117" s="28"/>
      <c r="C117" s="57" t="s">
        <v>4766</v>
      </c>
      <c r="D117" s="54"/>
      <c r="E117" s="6"/>
      <c r="F117" s="19"/>
      <c r="G117" s="24">
        <v>600</v>
      </c>
      <c r="H117" s="24">
        <v>0.03</v>
      </c>
      <c r="I117" s="31"/>
      <c r="J117" s="31"/>
      <c r="K117" s="35"/>
      <c r="L117" s="3"/>
      <c r="AI117" s="3"/>
      <c r="AV117" s="3"/>
      <c r="AX117" s="3"/>
      <c r="BB117" s="3"/>
    </row>
    <row r="118" spans="1:54" x14ac:dyDescent="0.25">
      <c r="B118" s="8"/>
      <c r="C118" s="60" t="s">
        <v>199</v>
      </c>
      <c r="D118" s="54"/>
      <c r="E118" s="6"/>
      <c r="F118" s="19"/>
      <c r="G118" s="24">
        <v>-23675.63</v>
      </c>
      <c r="H118" s="24">
        <v>-1.1500000000000001</v>
      </c>
      <c r="I118" s="31"/>
      <c r="J118" s="31"/>
      <c r="K118" s="35"/>
    </row>
    <row r="119" spans="1:54" x14ac:dyDescent="0.25">
      <c r="C119" s="58" t="s">
        <v>185</v>
      </c>
      <c r="D119" s="54"/>
      <c r="E119" s="6"/>
      <c r="F119" s="19"/>
      <c r="G119" s="25">
        <v>-23075.63</v>
      </c>
      <c r="H119" s="25">
        <v>-1.1200000000000001</v>
      </c>
      <c r="I119" s="31"/>
      <c r="J119" s="31"/>
      <c r="K119" s="35"/>
    </row>
    <row r="120" spans="1:54" x14ac:dyDescent="0.25">
      <c r="C120" s="57"/>
      <c r="D120" s="54"/>
      <c r="E120" s="6"/>
      <c r="F120" s="19"/>
      <c r="G120" s="24"/>
      <c r="H120" s="24"/>
      <c r="I120" s="31"/>
      <c r="J120" s="31"/>
      <c r="K120" s="35"/>
    </row>
    <row r="121" spans="1:54" x14ac:dyDescent="0.25">
      <c r="C121" s="61" t="s">
        <v>200</v>
      </c>
      <c r="D121" s="55"/>
      <c r="E121" s="5"/>
      <c r="F121" s="20"/>
      <c r="G121" s="26">
        <v>2077876.86</v>
      </c>
      <c r="H121" s="26">
        <v>100</v>
      </c>
      <c r="I121" s="32"/>
      <c r="J121" s="32"/>
      <c r="K121" s="36"/>
    </row>
    <row r="124" spans="1:54" x14ac:dyDescent="0.25">
      <c r="C124" s="1" t="s">
        <v>201</v>
      </c>
    </row>
    <row r="125" spans="1:54" x14ac:dyDescent="0.25">
      <c r="C125" s="37" t="s">
        <v>202</v>
      </c>
      <c r="D125" s="37"/>
      <c r="E125" s="37"/>
      <c r="F125" s="37"/>
      <c r="G125" s="37"/>
      <c r="H125" s="37"/>
      <c r="I125" s="37"/>
      <c r="J125" s="37"/>
      <c r="K125" s="37"/>
    </row>
    <row r="126" spans="1:54" x14ac:dyDescent="0.25">
      <c r="C126" s="2" t="s">
        <v>203</v>
      </c>
    </row>
    <row r="127" spans="1:54" x14ac:dyDescent="0.25">
      <c r="C127" s="2" t="s">
        <v>204</v>
      </c>
    </row>
    <row r="128" spans="1:54" ht="30" customHeight="1" x14ac:dyDescent="0.25">
      <c r="C128" s="91" t="s">
        <v>205</v>
      </c>
      <c r="D128" s="92"/>
      <c r="E128" s="92"/>
      <c r="F128" s="92"/>
      <c r="G128" s="92"/>
      <c r="H128" s="92"/>
      <c r="I128" s="92"/>
      <c r="J128" s="92"/>
      <c r="K128" s="92"/>
    </row>
    <row r="129" spans="3:5" x14ac:dyDescent="0.25">
      <c r="C129" s="2" t="s">
        <v>206</v>
      </c>
    </row>
    <row r="131" spans="3:5" x14ac:dyDescent="0.25">
      <c r="C131" s="1" t="s">
        <v>4909</v>
      </c>
      <c r="E131" s="88" t="s">
        <v>4910</v>
      </c>
    </row>
    <row r="132" spans="3:5" x14ac:dyDescent="0.25">
      <c r="E132" s="2" t="s">
        <v>4960</v>
      </c>
    </row>
  </sheetData>
  <mergeCells count="1">
    <mergeCell ref="C128:K128"/>
  </mergeCells>
  <hyperlinks>
    <hyperlink ref="J2" location="'Index'!A1" display="'Index'!A1" xr:uid="{5A193D9D-CBF6-4C88-8DA1-1618B8783A32}"/>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13D7-6D02-4B9C-B60E-F83918E06E79}">
  <sheetPr codeName="Sheet1"/>
  <dimension ref="A1:IV93"/>
  <sheetViews>
    <sheetView showGridLines="0" zoomScale="90" zoomScaleNormal="90" workbookViewId="0">
      <pane ySplit="6" topLeftCell="A7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3468</v>
      </c>
      <c r="J2" s="38" t="s">
        <v>4443</v>
      </c>
    </row>
    <row r="3" spans="1:54" ht="16.5" x14ac:dyDescent="0.3">
      <c r="C3" s="1" t="s">
        <v>28</v>
      </c>
      <c r="D3" s="21" t="s">
        <v>3469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3470</v>
      </c>
      <c r="C26" s="60" t="s">
        <v>3471</v>
      </c>
      <c r="D26" s="54" t="s">
        <v>3472</v>
      </c>
      <c r="E26" s="6" t="s">
        <v>196</v>
      </c>
      <c r="F26" s="19">
        <v>5000000</v>
      </c>
      <c r="G26" s="24">
        <v>5052.41</v>
      </c>
      <c r="H26" s="24">
        <v>14.2</v>
      </c>
      <c r="I26" s="31">
        <v>6.3989115999999999</v>
      </c>
      <c r="J26" s="31"/>
      <c r="K26" s="35"/>
    </row>
    <row r="27" spans="1:11" x14ac:dyDescent="0.25">
      <c r="B27" s="8" t="s">
        <v>3473</v>
      </c>
      <c r="C27" s="60" t="s">
        <v>3474</v>
      </c>
      <c r="D27" s="54" t="s">
        <v>3475</v>
      </c>
      <c r="E27" s="6" t="s">
        <v>196</v>
      </c>
      <c r="F27" s="19">
        <v>3500000</v>
      </c>
      <c r="G27" s="24">
        <v>3549.49</v>
      </c>
      <c r="H27" s="24">
        <v>9.98</v>
      </c>
      <c r="I27" s="31">
        <v>6.3096249999999996</v>
      </c>
      <c r="J27" s="31"/>
      <c r="K27" s="35"/>
    </row>
    <row r="28" spans="1:11" x14ac:dyDescent="0.25">
      <c r="B28" s="8" t="s">
        <v>3476</v>
      </c>
      <c r="C28" s="60" t="s">
        <v>3477</v>
      </c>
      <c r="D28" s="54" t="s">
        <v>3478</v>
      </c>
      <c r="E28" s="6" t="s">
        <v>196</v>
      </c>
      <c r="F28" s="19">
        <v>3500000</v>
      </c>
      <c r="G28" s="24">
        <v>3538.91</v>
      </c>
      <c r="H28" s="24">
        <v>9.9499999999999993</v>
      </c>
      <c r="I28" s="31">
        <v>6.4024516</v>
      </c>
      <c r="J28" s="31"/>
      <c r="K28" s="35"/>
    </row>
    <row r="29" spans="1:11" x14ac:dyDescent="0.25">
      <c r="B29" s="8" t="s">
        <v>3479</v>
      </c>
      <c r="C29" s="60" t="s">
        <v>3480</v>
      </c>
      <c r="D29" s="54" t="s">
        <v>3481</v>
      </c>
      <c r="E29" s="6" t="s">
        <v>196</v>
      </c>
      <c r="F29" s="19">
        <v>3000000</v>
      </c>
      <c r="G29" s="24">
        <v>3035.86</v>
      </c>
      <c r="H29" s="24">
        <v>8.5299999999999994</v>
      </c>
      <c r="I29" s="31">
        <v>6.3096249999999996</v>
      </c>
      <c r="J29" s="31"/>
      <c r="K29" s="35"/>
    </row>
    <row r="30" spans="1:11" x14ac:dyDescent="0.25">
      <c r="B30" s="8" t="s">
        <v>3482</v>
      </c>
      <c r="C30" s="60" t="s">
        <v>3483</v>
      </c>
      <c r="D30" s="54" t="s">
        <v>3484</v>
      </c>
      <c r="E30" s="6" t="s">
        <v>196</v>
      </c>
      <c r="F30" s="19">
        <v>2500000</v>
      </c>
      <c r="G30" s="24">
        <v>2535.35</v>
      </c>
      <c r="H30" s="24">
        <v>7.13</v>
      </c>
      <c r="I30" s="31">
        <v>6.3096249999999996</v>
      </c>
      <c r="J30" s="31"/>
      <c r="K30" s="35"/>
    </row>
    <row r="31" spans="1:11" x14ac:dyDescent="0.25">
      <c r="B31" s="8" t="s">
        <v>3485</v>
      </c>
      <c r="C31" s="60" t="s">
        <v>3486</v>
      </c>
      <c r="D31" s="54" t="s">
        <v>3487</v>
      </c>
      <c r="E31" s="6" t="s">
        <v>196</v>
      </c>
      <c r="F31" s="19">
        <v>1180000</v>
      </c>
      <c r="G31" s="24">
        <v>1196.56</v>
      </c>
      <c r="H31" s="24">
        <v>3.36</v>
      </c>
      <c r="I31" s="31">
        <v>6.3096249999999996</v>
      </c>
      <c r="J31" s="31"/>
      <c r="K31" s="35"/>
    </row>
    <row r="32" spans="1:11" x14ac:dyDescent="0.25">
      <c r="B32" s="8" t="s">
        <v>3488</v>
      </c>
      <c r="C32" s="60" t="s">
        <v>3489</v>
      </c>
      <c r="D32" s="54" t="s">
        <v>3490</v>
      </c>
      <c r="E32" s="6" t="s">
        <v>196</v>
      </c>
      <c r="F32" s="19">
        <v>1000000</v>
      </c>
      <c r="G32" s="24">
        <v>1013.75</v>
      </c>
      <c r="H32" s="24">
        <v>2.85</v>
      </c>
      <c r="I32" s="31">
        <v>6.3462259999999997</v>
      </c>
      <c r="J32" s="31"/>
      <c r="K32" s="35"/>
    </row>
    <row r="33" spans="1:11" x14ac:dyDescent="0.25">
      <c r="B33" s="8" t="s">
        <v>3491</v>
      </c>
      <c r="C33" s="60" t="s">
        <v>3492</v>
      </c>
      <c r="D33" s="54" t="s">
        <v>3493</v>
      </c>
      <c r="E33" s="6" t="s">
        <v>196</v>
      </c>
      <c r="F33" s="19">
        <v>1000000</v>
      </c>
      <c r="G33" s="24">
        <v>1011.07</v>
      </c>
      <c r="H33" s="24">
        <v>2.84</v>
      </c>
      <c r="I33" s="31">
        <v>6.4171278000000003</v>
      </c>
      <c r="J33" s="31"/>
      <c r="K33" s="35"/>
    </row>
    <row r="34" spans="1:11" x14ac:dyDescent="0.25">
      <c r="B34" s="8" t="s">
        <v>3494</v>
      </c>
      <c r="C34" s="60" t="s">
        <v>3495</v>
      </c>
      <c r="D34" s="54" t="s">
        <v>3496</v>
      </c>
      <c r="E34" s="6" t="s">
        <v>196</v>
      </c>
      <c r="F34" s="19">
        <v>500000</v>
      </c>
      <c r="G34" s="24">
        <v>510.75</v>
      </c>
      <c r="H34" s="24">
        <v>1.44</v>
      </c>
      <c r="I34" s="31">
        <v>6.4832492000000004</v>
      </c>
      <c r="J34" s="31"/>
      <c r="K34" s="35"/>
    </row>
    <row r="35" spans="1:11" x14ac:dyDescent="0.25">
      <c r="B35" s="8" t="s">
        <v>3497</v>
      </c>
      <c r="C35" s="60" t="s">
        <v>3498</v>
      </c>
      <c r="D35" s="54" t="s">
        <v>3499</v>
      </c>
      <c r="E35" s="6" t="s">
        <v>196</v>
      </c>
      <c r="F35" s="19">
        <v>500000</v>
      </c>
      <c r="G35" s="24">
        <v>505.74</v>
      </c>
      <c r="H35" s="24">
        <v>1.42</v>
      </c>
      <c r="I35" s="31">
        <v>6.3096249999999996</v>
      </c>
      <c r="J35" s="31"/>
      <c r="K35" s="35"/>
    </row>
    <row r="36" spans="1:11" x14ac:dyDescent="0.25">
      <c r="B36" s="8" t="s">
        <v>3500</v>
      </c>
      <c r="C36" s="60" t="s">
        <v>3501</v>
      </c>
      <c r="D36" s="54" t="s">
        <v>3502</v>
      </c>
      <c r="E36" s="6" t="s">
        <v>196</v>
      </c>
      <c r="F36" s="19">
        <v>500000</v>
      </c>
      <c r="G36" s="24">
        <v>505.57</v>
      </c>
      <c r="H36" s="24">
        <v>1.42</v>
      </c>
      <c r="I36" s="31">
        <v>6.3096249999999996</v>
      </c>
      <c r="J36" s="31"/>
      <c r="K36" s="35"/>
    </row>
    <row r="37" spans="1:11" x14ac:dyDescent="0.25">
      <c r="C37" s="58" t="s">
        <v>185</v>
      </c>
      <c r="D37" s="54"/>
      <c r="E37" s="6"/>
      <c r="F37" s="19"/>
      <c r="G37" s="25">
        <v>22455.46</v>
      </c>
      <c r="H37" s="25">
        <v>63.12</v>
      </c>
      <c r="I37" s="31"/>
      <c r="J37" s="31"/>
      <c r="K37" s="35"/>
    </row>
    <row r="38" spans="1:11" x14ac:dyDescent="0.25">
      <c r="C38" s="57"/>
      <c r="D38" s="54"/>
      <c r="E38" s="6"/>
      <c r="F38" s="19"/>
      <c r="G38" s="24"/>
      <c r="H38" s="24"/>
      <c r="I38" s="31"/>
      <c r="J38" s="31"/>
      <c r="K38" s="35"/>
    </row>
    <row r="39" spans="1:11" x14ac:dyDescent="0.25">
      <c r="C39" s="58" t="s">
        <v>11</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13</v>
      </c>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3448</v>
      </c>
      <c r="C49" s="60" t="s">
        <v>3449</v>
      </c>
      <c r="D49" s="54" t="s">
        <v>3450</v>
      </c>
      <c r="E49" s="6" t="s">
        <v>196</v>
      </c>
      <c r="F49" s="19">
        <v>4878400</v>
      </c>
      <c r="G49" s="24">
        <v>4624.7700000000004</v>
      </c>
      <c r="H49" s="24">
        <v>13</v>
      </c>
      <c r="I49" s="31">
        <v>6.1719625000000002</v>
      </c>
      <c r="J49" s="31"/>
      <c r="K49" s="35"/>
    </row>
    <row r="50" spans="1:11" x14ac:dyDescent="0.25">
      <c r="B50" s="8" t="s">
        <v>3503</v>
      </c>
      <c r="C50" s="60" t="s">
        <v>3504</v>
      </c>
      <c r="D50" s="54" t="s">
        <v>3505</v>
      </c>
      <c r="E50" s="6" t="s">
        <v>196</v>
      </c>
      <c r="F50" s="19">
        <v>1500000</v>
      </c>
      <c r="G50" s="24">
        <v>1409.47</v>
      </c>
      <c r="H50" s="24">
        <v>3.96</v>
      </c>
      <c r="I50" s="31">
        <v>6.1767380999999997</v>
      </c>
      <c r="J50" s="31"/>
      <c r="K50" s="35"/>
    </row>
    <row r="51" spans="1:11" x14ac:dyDescent="0.25">
      <c r="B51" s="8" t="s">
        <v>3506</v>
      </c>
      <c r="C51" s="60" t="s">
        <v>3507</v>
      </c>
      <c r="D51" s="54" t="s">
        <v>3508</v>
      </c>
      <c r="E51" s="6" t="s">
        <v>196</v>
      </c>
      <c r="F51" s="19">
        <v>1257500</v>
      </c>
      <c r="G51" s="24">
        <v>1170.53</v>
      </c>
      <c r="H51" s="24">
        <v>3.29</v>
      </c>
      <c r="I51" s="31">
        <v>6.1696054</v>
      </c>
      <c r="J51" s="31"/>
      <c r="K51" s="35"/>
    </row>
    <row r="52" spans="1:11" x14ac:dyDescent="0.25">
      <c r="B52" s="8" t="s">
        <v>3509</v>
      </c>
      <c r="C52" s="60" t="s">
        <v>3510</v>
      </c>
      <c r="D52" s="54" t="s">
        <v>3511</v>
      </c>
      <c r="E52" s="6" t="s">
        <v>196</v>
      </c>
      <c r="F52" s="19">
        <v>872300</v>
      </c>
      <c r="G52" s="24">
        <v>811.39</v>
      </c>
      <c r="H52" s="24">
        <v>2.2799999999999998</v>
      </c>
      <c r="I52" s="31">
        <v>6.1737736999999999</v>
      </c>
      <c r="J52" s="31"/>
      <c r="K52" s="35"/>
    </row>
    <row r="53" spans="1:11" x14ac:dyDescent="0.25">
      <c r="B53" s="8" t="s">
        <v>3451</v>
      </c>
      <c r="C53" s="60" t="s">
        <v>3452</v>
      </c>
      <c r="D53" s="54" t="s">
        <v>3453</v>
      </c>
      <c r="E53" s="6" t="s">
        <v>196</v>
      </c>
      <c r="F53" s="19">
        <v>797600</v>
      </c>
      <c r="G53" s="24">
        <v>753.62</v>
      </c>
      <c r="H53" s="24">
        <v>2.12</v>
      </c>
      <c r="I53" s="31">
        <v>6.1719625000000002</v>
      </c>
      <c r="J53" s="31"/>
      <c r="K53" s="35"/>
    </row>
    <row r="54" spans="1:11" x14ac:dyDescent="0.25">
      <c r="B54" s="8" t="s">
        <v>2556</v>
      </c>
      <c r="C54" s="60" t="s">
        <v>2557</v>
      </c>
      <c r="D54" s="54" t="s">
        <v>2558</v>
      </c>
      <c r="E54" s="6" t="s">
        <v>196</v>
      </c>
      <c r="F54" s="19">
        <v>753000</v>
      </c>
      <c r="G54" s="24">
        <v>700.55</v>
      </c>
      <c r="H54" s="24">
        <v>1.97</v>
      </c>
      <c r="I54" s="31">
        <v>6.1727445000000003</v>
      </c>
      <c r="J54" s="31"/>
      <c r="K54" s="35"/>
    </row>
    <row r="55" spans="1:11" x14ac:dyDescent="0.25">
      <c r="B55" s="8" t="s">
        <v>3512</v>
      </c>
      <c r="C55" s="60" t="s">
        <v>3513</v>
      </c>
      <c r="D55" s="54" t="s">
        <v>3514</v>
      </c>
      <c r="E55" s="6" t="s">
        <v>196</v>
      </c>
      <c r="F55" s="19">
        <v>613200</v>
      </c>
      <c r="G55" s="24">
        <v>575.48</v>
      </c>
      <c r="H55" s="24">
        <v>1.62</v>
      </c>
      <c r="I55" s="31">
        <v>6.1840416999999999</v>
      </c>
      <c r="J55" s="31"/>
      <c r="K55" s="35"/>
    </row>
    <row r="56" spans="1:11" x14ac:dyDescent="0.25">
      <c r="B56" s="8" t="s">
        <v>3445</v>
      </c>
      <c r="C56" s="60" t="s">
        <v>3446</v>
      </c>
      <c r="D56" s="54" t="s">
        <v>3447</v>
      </c>
      <c r="E56" s="6" t="s">
        <v>196</v>
      </c>
      <c r="F56" s="19">
        <v>550000</v>
      </c>
      <c r="G56" s="24">
        <v>519.07000000000005</v>
      </c>
      <c r="H56" s="24">
        <v>1.46</v>
      </c>
      <c r="I56" s="31">
        <v>6.1719625000000002</v>
      </c>
      <c r="J56" s="31"/>
      <c r="K56" s="35"/>
    </row>
    <row r="57" spans="1:11" x14ac:dyDescent="0.25">
      <c r="B57" s="8" t="s">
        <v>3515</v>
      </c>
      <c r="C57" s="60" t="s">
        <v>3516</v>
      </c>
      <c r="D57" s="54" t="s">
        <v>3517</v>
      </c>
      <c r="E57" s="6" t="s">
        <v>196</v>
      </c>
      <c r="F57" s="19">
        <v>500000</v>
      </c>
      <c r="G57" s="24">
        <v>479.89</v>
      </c>
      <c r="H57" s="24">
        <v>1.35</v>
      </c>
      <c r="I57" s="31">
        <v>5.8044491999999996</v>
      </c>
      <c r="J57" s="31"/>
      <c r="K57" s="35"/>
    </row>
    <row r="58" spans="1:11" x14ac:dyDescent="0.25">
      <c r="B58" s="8" t="s">
        <v>3222</v>
      </c>
      <c r="C58" s="60" t="s">
        <v>3223</v>
      </c>
      <c r="D58" s="54" t="s">
        <v>3224</v>
      </c>
      <c r="E58" s="6" t="s">
        <v>196</v>
      </c>
      <c r="F58" s="19">
        <v>350000</v>
      </c>
      <c r="G58" s="24">
        <v>339.1</v>
      </c>
      <c r="H58" s="24">
        <v>0.95</v>
      </c>
      <c r="I58" s="31">
        <v>5.8287991999999997</v>
      </c>
      <c r="J58" s="31"/>
      <c r="K58" s="35"/>
    </row>
    <row r="59" spans="1:11" x14ac:dyDescent="0.25">
      <c r="B59" s="8" t="s">
        <v>3518</v>
      </c>
      <c r="C59" s="60" t="s">
        <v>3519</v>
      </c>
      <c r="D59" s="54" t="s">
        <v>3520</v>
      </c>
      <c r="E59" s="6" t="s">
        <v>196</v>
      </c>
      <c r="F59" s="19">
        <v>192000</v>
      </c>
      <c r="G59" s="24">
        <v>178.5</v>
      </c>
      <c r="H59" s="24">
        <v>0.5</v>
      </c>
      <c r="I59" s="31">
        <v>6.1769129999999999</v>
      </c>
      <c r="J59" s="31"/>
      <c r="K59" s="35"/>
    </row>
    <row r="60" spans="1:11" x14ac:dyDescent="0.25">
      <c r="C60" s="58" t="s">
        <v>185</v>
      </c>
      <c r="D60" s="54"/>
      <c r="E60" s="6"/>
      <c r="F60" s="19"/>
      <c r="G60" s="25">
        <v>11562.37</v>
      </c>
      <c r="H60" s="25">
        <v>32.5</v>
      </c>
      <c r="I60" s="31"/>
      <c r="J60" s="31"/>
      <c r="K60" s="35"/>
    </row>
    <row r="61" spans="1:11" x14ac:dyDescent="0.25">
      <c r="C61" s="57"/>
      <c r="D61" s="54"/>
      <c r="E61" s="6"/>
      <c r="F61" s="19"/>
      <c r="G61" s="24"/>
      <c r="H61" s="24"/>
      <c r="I61" s="31"/>
      <c r="J61" s="31"/>
      <c r="K61" s="35"/>
    </row>
    <row r="62" spans="1:11" x14ac:dyDescent="0.25">
      <c r="C62" s="58" t="s">
        <v>18</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19</v>
      </c>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197</v>
      </c>
      <c r="C74" s="60" t="s">
        <v>198</v>
      </c>
      <c r="D74" s="54"/>
      <c r="E74" s="6"/>
      <c r="F74" s="19"/>
      <c r="G74" s="24">
        <v>1013.69</v>
      </c>
      <c r="H74" s="24">
        <v>2.85</v>
      </c>
      <c r="I74" s="31"/>
      <c r="J74" s="31"/>
      <c r="K74" s="35"/>
    </row>
    <row r="75" spans="1:54" x14ac:dyDescent="0.25">
      <c r="C75" s="58" t="s">
        <v>185</v>
      </c>
      <c r="D75" s="54"/>
      <c r="E75" s="6"/>
      <c r="F75" s="19"/>
      <c r="G75" s="25">
        <v>1013.69</v>
      </c>
      <c r="H75" s="25">
        <v>2.85</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4766</v>
      </c>
      <c r="D78" s="54"/>
      <c r="E78" s="6"/>
      <c r="F78" s="19"/>
      <c r="G78" s="24" t="s">
        <v>2</v>
      </c>
      <c r="H78" s="24" t="s">
        <v>2</v>
      </c>
      <c r="I78" s="31"/>
      <c r="J78" s="31"/>
      <c r="K78" s="35"/>
      <c r="L78" s="3"/>
      <c r="AI78" s="3"/>
      <c r="AV78" s="3"/>
      <c r="AX78" s="3"/>
      <c r="BB78" s="3"/>
    </row>
    <row r="79" spans="1:54" x14ac:dyDescent="0.25">
      <c r="B79" s="8"/>
      <c r="C79" s="60" t="s">
        <v>199</v>
      </c>
      <c r="D79" s="54"/>
      <c r="E79" s="6"/>
      <c r="F79" s="19"/>
      <c r="G79" s="24">
        <v>543.53</v>
      </c>
      <c r="H79" s="24">
        <v>1.53</v>
      </c>
      <c r="I79" s="31"/>
      <c r="J79" s="31"/>
      <c r="K79" s="35"/>
    </row>
    <row r="80" spans="1:54" x14ac:dyDescent="0.25">
      <c r="C80" s="58" t="s">
        <v>185</v>
      </c>
      <c r="D80" s="54"/>
      <c r="E80" s="6"/>
      <c r="F80" s="19"/>
      <c r="G80" s="25">
        <v>543.53</v>
      </c>
      <c r="H80" s="25">
        <v>1.53</v>
      </c>
      <c r="I80" s="31"/>
      <c r="J80" s="31"/>
      <c r="K80" s="35"/>
    </row>
    <row r="81" spans="3:11" x14ac:dyDescent="0.25">
      <c r="C81" s="57"/>
      <c r="D81" s="54"/>
      <c r="E81" s="6"/>
      <c r="F81" s="19"/>
      <c r="G81" s="24"/>
      <c r="H81" s="24"/>
      <c r="I81" s="31"/>
      <c r="J81" s="31"/>
      <c r="K81" s="35"/>
    </row>
    <row r="82" spans="3:11" x14ac:dyDescent="0.25">
      <c r="C82" s="61" t="s">
        <v>200</v>
      </c>
      <c r="D82" s="55"/>
      <c r="E82" s="5"/>
      <c r="F82" s="20"/>
      <c r="G82" s="26">
        <v>35575.050000000003</v>
      </c>
      <c r="H82" s="26">
        <v>100</v>
      </c>
      <c r="I82" s="32"/>
      <c r="J82" s="32"/>
      <c r="K82" s="36"/>
    </row>
    <row r="85" spans="3:11" x14ac:dyDescent="0.25">
      <c r="C85" s="1" t="s">
        <v>201</v>
      </c>
    </row>
    <row r="86" spans="3:11" x14ac:dyDescent="0.25">
      <c r="C86" s="37" t="s">
        <v>202</v>
      </c>
      <c r="D86" s="37"/>
      <c r="E86" s="37"/>
      <c r="F86" s="37"/>
      <c r="G86" s="37"/>
      <c r="H86" s="37"/>
      <c r="I86" s="37"/>
      <c r="J86" s="37"/>
      <c r="K86" s="37"/>
    </row>
    <row r="87" spans="3:11" x14ac:dyDescent="0.25">
      <c r="C87" s="2" t="s">
        <v>203</v>
      </c>
    </row>
    <row r="88" spans="3:11" x14ac:dyDescent="0.25">
      <c r="C88" s="2" t="s">
        <v>204</v>
      </c>
    </row>
    <row r="89" spans="3:11" ht="30" customHeight="1" x14ac:dyDescent="0.25">
      <c r="C89" s="91" t="s">
        <v>205</v>
      </c>
      <c r="D89" s="92"/>
      <c r="E89" s="92"/>
      <c r="F89" s="92"/>
      <c r="G89" s="92"/>
      <c r="H89" s="92"/>
      <c r="I89" s="92"/>
      <c r="J89" s="92"/>
      <c r="K89" s="92"/>
    </row>
    <row r="90" spans="3:11" x14ac:dyDescent="0.25">
      <c r="C90" s="2" t="s">
        <v>206</v>
      </c>
    </row>
    <row r="92" spans="3:11" x14ac:dyDescent="0.25">
      <c r="C92" s="1" t="s">
        <v>4909</v>
      </c>
      <c r="E92" s="88" t="s">
        <v>4910</v>
      </c>
    </row>
    <row r="93" spans="3:11" x14ac:dyDescent="0.25">
      <c r="E93" s="2" t="s">
        <v>4916</v>
      </c>
    </row>
  </sheetData>
  <mergeCells count="1">
    <mergeCell ref="C89:K89"/>
  </mergeCells>
  <hyperlinks>
    <hyperlink ref="J2" location="'Index'!A1" display="'Index'!A1" xr:uid="{A8DE342F-2F63-40DC-8332-34566FDCA2CC}"/>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410BE-4922-4909-80CF-E6878D24AB1E}">
  <sheetPr codeName="Sheet1"/>
  <dimension ref="A1:IV72"/>
  <sheetViews>
    <sheetView showGridLines="0" zoomScale="90" zoomScaleNormal="90" workbookViewId="0">
      <pane ySplit="6" topLeftCell="A5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3521</v>
      </c>
      <c r="J2" s="38" t="s">
        <v>4443</v>
      </c>
    </row>
    <row r="3" spans="1:54" ht="16.5" x14ac:dyDescent="0.3">
      <c r="C3" s="1" t="s">
        <v>28</v>
      </c>
      <c r="D3" s="21" t="s">
        <v>3522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1212</v>
      </c>
      <c r="C24" s="60" t="s">
        <v>1213</v>
      </c>
      <c r="D24" s="54" t="s">
        <v>1214</v>
      </c>
      <c r="E24" s="6" t="s">
        <v>196</v>
      </c>
      <c r="F24" s="19">
        <v>44000000</v>
      </c>
      <c r="G24" s="24">
        <v>44015.4</v>
      </c>
      <c r="H24" s="24">
        <v>61.34</v>
      </c>
      <c r="I24" s="31">
        <v>5.3562000000000003</v>
      </c>
      <c r="J24" s="31"/>
      <c r="K24" s="35"/>
    </row>
    <row r="25" spans="1:11" x14ac:dyDescent="0.25">
      <c r="C25" s="58" t="s">
        <v>185</v>
      </c>
      <c r="D25" s="54"/>
      <c r="E25" s="6"/>
      <c r="F25" s="19"/>
      <c r="G25" s="25">
        <v>44015.4</v>
      </c>
      <c r="H25" s="25">
        <v>61.34</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13</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18</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19</v>
      </c>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197</v>
      </c>
      <c r="C53" s="60" t="s">
        <v>198</v>
      </c>
      <c r="D53" s="54"/>
      <c r="E53" s="6"/>
      <c r="F53" s="19"/>
      <c r="G53" s="24">
        <v>25623.96</v>
      </c>
      <c r="H53" s="24">
        <v>35.71</v>
      </c>
      <c r="I53" s="31"/>
      <c r="J53" s="31"/>
      <c r="K53" s="35"/>
    </row>
    <row r="54" spans="1:54" x14ac:dyDescent="0.25">
      <c r="C54" s="58" t="s">
        <v>185</v>
      </c>
      <c r="D54" s="54"/>
      <c r="E54" s="6"/>
      <c r="F54" s="19"/>
      <c r="G54" s="25">
        <v>25623.96</v>
      </c>
      <c r="H54" s="25">
        <v>35.71</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4766</v>
      </c>
      <c r="D57" s="54"/>
      <c r="E57" s="6"/>
      <c r="F57" s="19"/>
      <c r="G57" s="24" t="s">
        <v>2</v>
      </c>
      <c r="H57" s="24" t="s">
        <v>2</v>
      </c>
      <c r="I57" s="31"/>
      <c r="J57" s="31"/>
      <c r="K57" s="35"/>
      <c r="L57" s="3"/>
      <c r="AI57" s="3"/>
      <c r="AV57" s="3"/>
      <c r="AX57" s="3"/>
      <c r="BB57" s="3"/>
    </row>
    <row r="58" spans="1:54" x14ac:dyDescent="0.25">
      <c r="B58" s="8"/>
      <c r="C58" s="60" t="s">
        <v>199</v>
      </c>
      <c r="D58" s="54"/>
      <c r="E58" s="6"/>
      <c r="F58" s="19"/>
      <c r="G58" s="24">
        <v>2122.09</v>
      </c>
      <c r="H58" s="24">
        <v>2.95</v>
      </c>
      <c r="I58" s="31"/>
      <c r="J58" s="31"/>
      <c r="K58" s="35"/>
    </row>
    <row r="59" spans="1:54" x14ac:dyDescent="0.25">
      <c r="C59" s="58" t="s">
        <v>185</v>
      </c>
      <c r="D59" s="54"/>
      <c r="E59" s="6"/>
      <c r="F59" s="19"/>
      <c r="G59" s="25">
        <v>2122.09</v>
      </c>
      <c r="H59" s="25">
        <v>2.95</v>
      </c>
      <c r="I59" s="31"/>
      <c r="J59" s="31"/>
      <c r="K59" s="35"/>
    </row>
    <row r="60" spans="1:54" x14ac:dyDescent="0.25">
      <c r="C60" s="57"/>
      <c r="D60" s="54"/>
      <c r="E60" s="6"/>
      <c r="F60" s="19"/>
      <c r="G60" s="24"/>
      <c r="H60" s="24"/>
      <c r="I60" s="31"/>
      <c r="J60" s="31"/>
      <c r="K60" s="35"/>
    </row>
    <row r="61" spans="1:54" x14ac:dyDescent="0.25">
      <c r="C61" s="61" t="s">
        <v>200</v>
      </c>
      <c r="D61" s="55"/>
      <c r="E61" s="5"/>
      <c r="F61" s="20"/>
      <c r="G61" s="26">
        <v>71761.45</v>
      </c>
      <c r="H61" s="26">
        <v>100.00000000000001</v>
      </c>
      <c r="I61" s="32"/>
      <c r="J61" s="32"/>
      <c r="K61" s="36"/>
    </row>
    <row r="64" spans="1:54" x14ac:dyDescent="0.25">
      <c r="C64" s="1" t="s">
        <v>201</v>
      </c>
    </row>
    <row r="65" spans="3:11" x14ac:dyDescent="0.25">
      <c r="C65" s="37" t="s">
        <v>202</v>
      </c>
      <c r="D65" s="37"/>
      <c r="E65" s="37"/>
      <c r="F65" s="37"/>
      <c r="G65" s="37"/>
      <c r="H65" s="37"/>
      <c r="I65" s="37"/>
      <c r="J65" s="37"/>
      <c r="K65" s="37"/>
    </row>
    <row r="66" spans="3:11" x14ac:dyDescent="0.25">
      <c r="C66" s="2" t="s">
        <v>203</v>
      </c>
    </row>
    <row r="67" spans="3:11" x14ac:dyDescent="0.25">
      <c r="C67" s="2" t="s">
        <v>204</v>
      </c>
    </row>
    <row r="68" spans="3:11" ht="30" customHeight="1" x14ac:dyDescent="0.25">
      <c r="C68" s="91" t="s">
        <v>205</v>
      </c>
      <c r="D68" s="92"/>
      <c r="E68" s="92"/>
      <c r="F68" s="92"/>
      <c r="G68" s="92"/>
      <c r="H68" s="92"/>
      <c r="I68" s="92"/>
      <c r="J68" s="92"/>
      <c r="K68" s="92"/>
    </row>
    <row r="69" spans="3:11" x14ac:dyDescent="0.25">
      <c r="C69" s="2" t="s">
        <v>206</v>
      </c>
    </row>
    <row r="71" spans="3:11" x14ac:dyDescent="0.25">
      <c r="C71" s="1" t="s">
        <v>4909</v>
      </c>
      <c r="E71" s="88" t="s">
        <v>4910</v>
      </c>
    </row>
    <row r="72" spans="3:11" x14ac:dyDescent="0.25">
      <c r="E72" s="2" t="s">
        <v>4961</v>
      </c>
    </row>
  </sheetData>
  <mergeCells count="1">
    <mergeCell ref="C68:K68"/>
  </mergeCells>
  <hyperlinks>
    <hyperlink ref="J2" location="'Index'!A1" display="'Index'!A1" xr:uid="{7129518B-7A2B-4EC2-BE5E-D8B6A982663A}"/>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991A8-944C-4CCB-8D33-0F57384BBE23}">
  <sheetPr codeName="Sheet1"/>
  <dimension ref="A1:IV90"/>
  <sheetViews>
    <sheetView showGridLines="0" zoomScale="90" zoomScaleNormal="90" workbookViewId="0">
      <pane ySplit="6" topLeftCell="A7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3523</v>
      </c>
      <c r="J2" s="38" t="s">
        <v>4443</v>
      </c>
    </row>
    <row r="3" spans="1:54" ht="16.5" x14ac:dyDescent="0.3">
      <c r="C3" s="1" t="s">
        <v>28</v>
      </c>
      <c r="D3" s="21" t="s">
        <v>3524</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3372</v>
      </c>
      <c r="C26" s="60" t="s">
        <v>3373</v>
      </c>
      <c r="D26" s="54" t="s">
        <v>3374</v>
      </c>
      <c r="E26" s="6" t="s">
        <v>196</v>
      </c>
      <c r="F26" s="19">
        <v>6500000</v>
      </c>
      <c r="G26" s="24">
        <v>6535.52</v>
      </c>
      <c r="H26" s="24">
        <v>10.57</v>
      </c>
      <c r="I26" s="31">
        <v>5.8049499999999998</v>
      </c>
      <c r="J26" s="31"/>
      <c r="K26" s="35"/>
    </row>
    <row r="27" spans="1:11" x14ac:dyDescent="0.25">
      <c r="B27" s="8" t="s">
        <v>3366</v>
      </c>
      <c r="C27" s="60" t="s">
        <v>3367</v>
      </c>
      <c r="D27" s="54" t="s">
        <v>3368</v>
      </c>
      <c r="E27" s="6" t="s">
        <v>196</v>
      </c>
      <c r="F27" s="19">
        <v>4000000</v>
      </c>
      <c r="G27" s="24">
        <v>4021.86</v>
      </c>
      <c r="H27" s="24">
        <v>6.5</v>
      </c>
      <c r="I27" s="31">
        <v>5.8049499999999998</v>
      </c>
      <c r="J27" s="31"/>
      <c r="K27" s="35"/>
    </row>
    <row r="28" spans="1:11" x14ac:dyDescent="0.25">
      <c r="B28" s="8" t="s">
        <v>3038</v>
      </c>
      <c r="C28" s="60" t="s">
        <v>3039</v>
      </c>
      <c r="D28" s="54" t="s">
        <v>3040</v>
      </c>
      <c r="E28" s="6" t="s">
        <v>196</v>
      </c>
      <c r="F28" s="19">
        <v>4000000</v>
      </c>
      <c r="G28" s="24">
        <v>4018.01</v>
      </c>
      <c r="H28" s="24">
        <v>6.5</v>
      </c>
      <c r="I28" s="31">
        <v>5.7201000000000004</v>
      </c>
      <c r="J28" s="31"/>
      <c r="K28" s="35"/>
    </row>
    <row r="29" spans="1:11" x14ac:dyDescent="0.25">
      <c r="B29" s="8" t="s">
        <v>3096</v>
      </c>
      <c r="C29" s="60" t="s">
        <v>3097</v>
      </c>
      <c r="D29" s="54" t="s">
        <v>3098</v>
      </c>
      <c r="E29" s="6" t="s">
        <v>196</v>
      </c>
      <c r="F29" s="19">
        <v>3858400</v>
      </c>
      <c r="G29" s="24">
        <v>3879.2</v>
      </c>
      <c r="H29" s="24">
        <v>6.27</v>
      </c>
      <c r="I29" s="31">
        <v>5.8499499999999998</v>
      </c>
      <c r="J29" s="31"/>
      <c r="K29" s="35"/>
    </row>
    <row r="30" spans="1:11" x14ac:dyDescent="0.25">
      <c r="B30" s="8" t="s">
        <v>3079</v>
      </c>
      <c r="C30" s="60" t="s">
        <v>3080</v>
      </c>
      <c r="D30" s="54" t="s">
        <v>3081</v>
      </c>
      <c r="E30" s="6" t="s">
        <v>196</v>
      </c>
      <c r="F30" s="19">
        <v>3570300</v>
      </c>
      <c r="G30" s="24">
        <v>3586.45</v>
      </c>
      <c r="H30" s="24">
        <v>5.8</v>
      </c>
      <c r="I30" s="31">
        <v>5.7201000000000004</v>
      </c>
      <c r="J30" s="31"/>
      <c r="K30" s="35"/>
    </row>
    <row r="31" spans="1:11" x14ac:dyDescent="0.25">
      <c r="B31" s="8" t="s">
        <v>3123</v>
      </c>
      <c r="C31" s="60" t="s">
        <v>3124</v>
      </c>
      <c r="D31" s="54" t="s">
        <v>3125</v>
      </c>
      <c r="E31" s="6" t="s">
        <v>196</v>
      </c>
      <c r="F31" s="19">
        <v>2974400</v>
      </c>
      <c r="G31" s="24">
        <v>2990.57</v>
      </c>
      <c r="H31" s="24">
        <v>4.83</v>
      </c>
      <c r="I31" s="31">
        <v>5.835</v>
      </c>
      <c r="J31" s="31"/>
      <c r="K31" s="35"/>
    </row>
    <row r="32" spans="1:11" x14ac:dyDescent="0.25">
      <c r="B32" s="8" t="s">
        <v>3032</v>
      </c>
      <c r="C32" s="60" t="s">
        <v>3033</v>
      </c>
      <c r="D32" s="54" t="s">
        <v>3034</v>
      </c>
      <c r="E32" s="6" t="s">
        <v>196</v>
      </c>
      <c r="F32" s="19">
        <v>2200000</v>
      </c>
      <c r="G32" s="24">
        <v>2209.73</v>
      </c>
      <c r="H32" s="24">
        <v>3.57</v>
      </c>
      <c r="I32" s="31">
        <v>5.7577999999999996</v>
      </c>
      <c r="J32" s="31"/>
      <c r="K32" s="35"/>
    </row>
    <row r="33" spans="1:11" x14ac:dyDescent="0.25">
      <c r="B33" s="8" t="s">
        <v>3099</v>
      </c>
      <c r="C33" s="60" t="s">
        <v>3100</v>
      </c>
      <c r="D33" s="54" t="s">
        <v>3101</v>
      </c>
      <c r="E33" s="6" t="s">
        <v>196</v>
      </c>
      <c r="F33" s="19">
        <v>1000000</v>
      </c>
      <c r="G33" s="24">
        <v>1005.44</v>
      </c>
      <c r="H33" s="24">
        <v>1.63</v>
      </c>
      <c r="I33" s="31">
        <v>5.8049499999999998</v>
      </c>
      <c r="J33" s="31"/>
      <c r="K33" s="35"/>
    </row>
    <row r="34" spans="1:11" x14ac:dyDescent="0.25">
      <c r="B34" s="8" t="s">
        <v>3525</v>
      </c>
      <c r="C34" s="60" t="s">
        <v>3526</v>
      </c>
      <c r="D34" s="54" t="s">
        <v>3527</v>
      </c>
      <c r="E34" s="6" t="s">
        <v>196</v>
      </c>
      <c r="F34" s="19">
        <v>500000</v>
      </c>
      <c r="G34" s="24">
        <v>502.17</v>
      </c>
      <c r="H34" s="24">
        <v>0.81</v>
      </c>
      <c r="I34" s="31">
        <v>5.7850999999999999</v>
      </c>
      <c r="J34" s="31"/>
      <c r="K34" s="35"/>
    </row>
    <row r="35" spans="1:11" x14ac:dyDescent="0.25">
      <c r="C35" s="58" t="s">
        <v>185</v>
      </c>
      <c r="D35" s="54"/>
      <c r="E35" s="6"/>
      <c r="F35" s="19"/>
      <c r="G35" s="25">
        <v>28748.95</v>
      </c>
      <c r="H35" s="25">
        <v>46.48</v>
      </c>
      <c r="I35" s="31"/>
      <c r="J35" s="31"/>
      <c r="K35" s="35"/>
    </row>
    <row r="36" spans="1:11" x14ac:dyDescent="0.25">
      <c r="C36" s="57"/>
      <c r="D36" s="54"/>
      <c r="E36" s="6"/>
      <c r="F36" s="19"/>
      <c r="G36" s="24"/>
      <c r="H36" s="24"/>
      <c r="I36" s="31"/>
      <c r="J36" s="31"/>
      <c r="K36" s="35"/>
    </row>
    <row r="37" spans="1:11" x14ac:dyDescent="0.25">
      <c r="C37" s="58" t="s">
        <v>11</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A39" s="10"/>
      <c r="B39" s="28"/>
      <c r="C39" s="58" t="s">
        <v>13</v>
      </c>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3053</v>
      </c>
      <c r="C47" s="60" t="s">
        <v>3054</v>
      </c>
      <c r="D47" s="54" t="s">
        <v>3055</v>
      </c>
      <c r="E47" s="6" t="s">
        <v>196</v>
      </c>
      <c r="F47" s="19">
        <v>16101100</v>
      </c>
      <c r="G47" s="24">
        <v>15913.76</v>
      </c>
      <c r="H47" s="24">
        <v>25.73</v>
      </c>
      <c r="I47" s="31">
        <v>5.6539000000000001</v>
      </c>
      <c r="J47" s="31"/>
      <c r="K47" s="35"/>
    </row>
    <row r="48" spans="1:11" x14ac:dyDescent="0.25">
      <c r="B48" s="8" t="s">
        <v>3047</v>
      </c>
      <c r="C48" s="60" t="s">
        <v>3048</v>
      </c>
      <c r="D48" s="54" t="s">
        <v>3049</v>
      </c>
      <c r="E48" s="6" t="s">
        <v>196</v>
      </c>
      <c r="F48" s="19">
        <v>7027400</v>
      </c>
      <c r="G48" s="24">
        <v>6946.73</v>
      </c>
      <c r="H48" s="24">
        <v>11.23</v>
      </c>
      <c r="I48" s="31">
        <v>5.6520000000000001</v>
      </c>
      <c r="J48" s="31"/>
      <c r="K48" s="35"/>
    </row>
    <row r="49" spans="1:11" x14ac:dyDescent="0.25">
      <c r="B49" s="8" t="s">
        <v>3050</v>
      </c>
      <c r="C49" s="60" t="s">
        <v>3051</v>
      </c>
      <c r="D49" s="54" t="s">
        <v>3052</v>
      </c>
      <c r="E49" s="6" t="s">
        <v>196</v>
      </c>
      <c r="F49" s="19">
        <v>2200000</v>
      </c>
      <c r="G49" s="24">
        <v>2194.84</v>
      </c>
      <c r="H49" s="24">
        <v>3.55</v>
      </c>
      <c r="I49" s="31">
        <v>6.1257999999999999</v>
      </c>
      <c r="J49" s="31"/>
      <c r="K49" s="35"/>
    </row>
    <row r="50" spans="1:11" x14ac:dyDescent="0.25">
      <c r="B50" s="8" t="s">
        <v>3025</v>
      </c>
      <c r="C50" s="60" t="s">
        <v>3026</v>
      </c>
      <c r="D50" s="54" t="s">
        <v>3027</v>
      </c>
      <c r="E50" s="6" t="s">
        <v>196</v>
      </c>
      <c r="F50" s="19">
        <v>1241400</v>
      </c>
      <c r="G50" s="24">
        <v>1237.18</v>
      </c>
      <c r="H50" s="24">
        <v>2</v>
      </c>
      <c r="I50" s="31">
        <v>5.9226000000000001</v>
      </c>
      <c r="J50" s="31"/>
      <c r="K50" s="35"/>
    </row>
    <row r="51" spans="1:11" x14ac:dyDescent="0.25">
      <c r="B51" s="8" t="s">
        <v>3062</v>
      </c>
      <c r="C51" s="60" t="s">
        <v>3063</v>
      </c>
      <c r="D51" s="54" t="s">
        <v>3064</v>
      </c>
      <c r="E51" s="6" t="s">
        <v>196</v>
      </c>
      <c r="F51" s="19">
        <v>1200000</v>
      </c>
      <c r="G51" s="24">
        <v>1185.8499999999999</v>
      </c>
      <c r="H51" s="24">
        <v>1.92</v>
      </c>
      <c r="I51" s="31">
        <v>5.6557500000000003</v>
      </c>
      <c r="J51" s="31"/>
      <c r="K51" s="35"/>
    </row>
    <row r="52" spans="1:11" x14ac:dyDescent="0.25">
      <c r="B52" s="8" t="s">
        <v>1750</v>
      </c>
      <c r="C52" s="60" t="s">
        <v>1751</v>
      </c>
      <c r="D52" s="54" t="s">
        <v>1752</v>
      </c>
      <c r="E52" s="6" t="s">
        <v>196</v>
      </c>
      <c r="F52" s="19">
        <v>1100000</v>
      </c>
      <c r="G52" s="24">
        <v>1087.8800000000001</v>
      </c>
      <c r="H52" s="24">
        <v>1.76</v>
      </c>
      <c r="I52" s="31">
        <v>5.6463999999999999</v>
      </c>
      <c r="J52" s="31"/>
      <c r="K52" s="35"/>
    </row>
    <row r="53" spans="1:11" x14ac:dyDescent="0.25">
      <c r="B53" s="8" t="s">
        <v>3528</v>
      </c>
      <c r="C53" s="60" t="s">
        <v>3529</v>
      </c>
      <c r="D53" s="54" t="s">
        <v>3530</v>
      </c>
      <c r="E53" s="6" t="s">
        <v>196</v>
      </c>
      <c r="F53" s="19">
        <v>824000</v>
      </c>
      <c r="G53" s="24">
        <v>819.07</v>
      </c>
      <c r="H53" s="24">
        <v>1.32</v>
      </c>
      <c r="I53" s="31">
        <v>5.6310500000000001</v>
      </c>
      <c r="J53" s="31"/>
      <c r="K53" s="35"/>
    </row>
    <row r="54" spans="1:11" x14ac:dyDescent="0.25">
      <c r="B54" s="8" t="s">
        <v>3531</v>
      </c>
      <c r="C54" s="60" t="s">
        <v>3532</v>
      </c>
      <c r="D54" s="54" t="s">
        <v>3533</v>
      </c>
      <c r="E54" s="6" t="s">
        <v>196</v>
      </c>
      <c r="F54" s="19">
        <v>749700</v>
      </c>
      <c r="G54" s="24">
        <v>742.02</v>
      </c>
      <c r="H54" s="24">
        <v>1.2</v>
      </c>
      <c r="I54" s="31">
        <v>5.6371000000000002</v>
      </c>
      <c r="J54" s="31"/>
      <c r="K54" s="35"/>
    </row>
    <row r="55" spans="1:11" x14ac:dyDescent="0.25">
      <c r="B55" s="8" t="s">
        <v>3179</v>
      </c>
      <c r="C55" s="60" t="s">
        <v>3180</v>
      </c>
      <c r="D55" s="54" t="s">
        <v>3181</v>
      </c>
      <c r="E55" s="6" t="s">
        <v>196</v>
      </c>
      <c r="F55" s="19">
        <v>534500</v>
      </c>
      <c r="G55" s="24">
        <v>526.97</v>
      </c>
      <c r="H55" s="24">
        <v>0.85</v>
      </c>
      <c r="I55" s="31">
        <v>5.6684999999999999</v>
      </c>
      <c r="J55" s="31"/>
      <c r="K55" s="35"/>
    </row>
    <row r="56" spans="1:11" x14ac:dyDescent="0.25">
      <c r="B56" s="8" t="s">
        <v>3056</v>
      </c>
      <c r="C56" s="60" t="s">
        <v>3057</v>
      </c>
      <c r="D56" s="54" t="s">
        <v>3058</v>
      </c>
      <c r="E56" s="6" t="s">
        <v>196</v>
      </c>
      <c r="F56" s="19">
        <v>233000</v>
      </c>
      <c r="G56" s="24">
        <v>230.18</v>
      </c>
      <c r="H56" s="24">
        <v>0.37</v>
      </c>
      <c r="I56" s="31">
        <v>5.6595000000000004</v>
      </c>
      <c r="J56" s="31"/>
      <c r="K56" s="35"/>
    </row>
    <row r="57" spans="1:11" x14ac:dyDescent="0.25">
      <c r="C57" s="58" t="s">
        <v>185</v>
      </c>
      <c r="D57" s="54"/>
      <c r="E57" s="6"/>
      <c r="F57" s="19"/>
      <c r="G57" s="25">
        <v>30884.48</v>
      </c>
      <c r="H57" s="25">
        <v>49.93</v>
      </c>
      <c r="I57" s="31"/>
      <c r="J57" s="31"/>
      <c r="K57" s="35"/>
    </row>
    <row r="58" spans="1:11" x14ac:dyDescent="0.25">
      <c r="C58" s="57"/>
      <c r="D58" s="54"/>
      <c r="E58" s="6"/>
      <c r="F58" s="19"/>
      <c r="G58" s="24"/>
      <c r="H58" s="24"/>
      <c r="I58" s="31"/>
      <c r="J58" s="31"/>
      <c r="K58" s="35"/>
    </row>
    <row r="59" spans="1:11" x14ac:dyDescent="0.25">
      <c r="C59" s="58" t="s">
        <v>18</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19</v>
      </c>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197</v>
      </c>
      <c r="C71" s="60" t="s">
        <v>198</v>
      </c>
      <c r="D71" s="54"/>
      <c r="E71" s="6"/>
      <c r="F71" s="19"/>
      <c r="G71" s="24">
        <v>1638.85</v>
      </c>
      <c r="H71" s="24">
        <v>2.65</v>
      </c>
      <c r="I71" s="31"/>
      <c r="J71" s="31"/>
      <c r="K71" s="35"/>
    </row>
    <row r="72" spans="1:54" x14ac:dyDescent="0.25">
      <c r="C72" s="58" t="s">
        <v>185</v>
      </c>
      <c r="D72" s="54"/>
      <c r="E72" s="6"/>
      <c r="F72" s="19"/>
      <c r="G72" s="25">
        <v>1638.85</v>
      </c>
      <c r="H72" s="25">
        <v>2.65</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4766</v>
      </c>
      <c r="D75" s="54"/>
      <c r="E75" s="6"/>
      <c r="F75" s="19"/>
      <c r="G75" s="24" t="s">
        <v>2</v>
      </c>
      <c r="H75" s="24" t="s">
        <v>2</v>
      </c>
      <c r="I75" s="31"/>
      <c r="J75" s="31"/>
      <c r="K75" s="35"/>
      <c r="L75" s="3"/>
      <c r="AI75" s="3"/>
      <c r="AV75" s="3"/>
      <c r="AX75" s="3"/>
      <c r="BB75" s="3"/>
    </row>
    <row r="76" spans="1:54" x14ac:dyDescent="0.25">
      <c r="B76" s="8"/>
      <c r="C76" s="60" t="s">
        <v>199</v>
      </c>
      <c r="D76" s="54"/>
      <c r="E76" s="6"/>
      <c r="F76" s="19"/>
      <c r="G76" s="24">
        <v>586.73</v>
      </c>
      <c r="H76" s="24">
        <v>0.94</v>
      </c>
      <c r="I76" s="31"/>
      <c r="J76" s="31"/>
      <c r="K76" s="35"/>
    </row>
    <row r="77" spans="1:54" x14ac:dyDescent="0.25">
      <c r="C77" s="58" t="s">
        <v>185</v>
      </c>
      <c r="D77" s="54"/>
      <c r="E77" s="6"/>
      <c r="F77" s="19"/>
      <c r="G77" s="25">
        <v>586.73</v>
      </c>
      <c r="H77" s="25">
        <v>0.94</v>
      </c>
      <c r="I77" s="31"/>
      <c r="J77" s="31"/>
      <c r="K77" s="35"/>
    </row>
    <row r="78" spans="1:54" x14ac:dyDescent="0.25">
      <c r="C78" s="57"/>
      <c r="D78" s="54"/>
      <c r="E78" s="6"/>
      <c r="F78" s="19"/>
      <c r="G78" s="24"/>
      <c r="H78" s="24"/>
      <c r="I78" s="31"/>
      <c r="J78" s="31"/>
      <c r="K78" s="35"/>
    </row>
    <row r="79" spans="1:54" x14ac:dyDescent="0.25">
      <c r="C79" s="61" t="s">
        <v>200</v>
      </c>
      <c r="D79" s="55"/>
      <c r="E79" s="5"/>
      <c r="F79" s="20"/>
      <c r="G79" s="26">
        <v>61859.01</v>
      </c>
      <c r="H79" s="26">
        <v>100</v>
      </c>
      <c r="I79" s="32"/>
      <c r="J79" s="32"/>
      <c r="K79" s="36"/>
    </row>
    <row r="82" spans="3:11" x14ac:dyDescent="0.25">
      <c r="C82" s="1" t="s">
        <v>201</v>
      </c>
    </row>
    <row r="83" spans="3:11" x14ac:dyDescent="0.25">
      <c r="C83" s="37" t="s">
        <v>202</v>
      </c>
      <c r="D83" s="37"/>
      <c r="E83" s="37"/>
      <c r="F83" s="37"/>
      <c r="G83" s="37"/>
      <c r="H83" s="37"/>
      <c r="I83" s="37"/>
      <c r="J83" s="37"/>
      <c r="K83" s="37"/>
    </row>
    <row r="84" spans="3:11" x14ac:dyDescent="0.25">
      <c r="C84" s="2" t="s">
        <v>203</v>
      </c>
    </row>
    <row r="85" spans="3:11" x14ac:dyDescent="0.25">
      <c r="C85" s="2" t="s">
        <v>204</v>
      </c>
    </row>
    <row r="86" spans="3:11" ht="30" customHeight="1" x14ac:dyDescent="0.25">
      <c r="C86" s="91" t="s">
        <v>205</v>
      </c>
      <c r="D86" s="92"/>
      <c r="E86" s="92"/>
      <c r="F86" s="92"/>
      <c r="G86" s="92"/>
      <c r="H86" s="92"/>
      <c r="I86" s="92"/>
      <c r="J86" s="92"/>
      <c r="K86" s="92"/>
    </row>
    <row r="87" spans="3:11" x14ac:dyDescent="0.25">
      <c r="C87" s="2" t="s">
        <v>206</v>
      </c>
    </row>
    <row r="89" spans="3:11" x14ac:dyDescent="0.25">
      <c r="C89" s="1" t="s">
        <v>4909</v>
      </c>
      <c r="E89" s="88" t="s">
        <v>4910</v>
      </c>
    </row>
    <row r="90" spans="3:11" x14ac:dyDescent="0.25">
      <c r="E90" s="2" t="s">
        <v>4916</v>
      </c>
    </row>
  </sheetData>
  <mergeCells count="1">
    <mergeCell ref="C86:K86"/>
  </mergeCells>
  <hyperlinks>
    <hyperlink ref="J2" location="'Index'!A1" display="'Index'!A1" xr:uid="{DD0E4516-00C2-4CEE-916B-FE941124CE48}"/>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804A0-3051-46A9-A27A-94D2EF2EC1DE}">
  <sheetPr codeName="Sheet1"/>
  <dimension ref="A1:IV75"/>
  <sheetViews>
    <sheetView showGridLines="0" zoomScale="90" zoomScaleNormal="90" workbookViewId="0">
      <pane ySplit="6" topLeftCell="A55"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3534</v>
      </c>
      <c r="J2" s="38" t="s">
        <v>4443</v>
      </c>
    </row>
    <row r="3" spans="1:54" ht="16.5" x14ac:dyDescent="0.3">
      <c r="C3" s="1" t="s">
        <v>28</v>
      </c>
      <c r="D3" s="21" t="s">
        <v>3535</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1317</v>
      </c>
      <c r="C24" s="60" t="s">
        <v>1318</v>
      </c>
      <c r="D24" s="54" t="s">
        <v>1319</v>
      </c>
      <c r="E24" s="6" t="s">
        <v>196</v>
      </c>
      <c r="F24" s="19">
        <v>1500000</v>
      </c>
      <c r="G24" s="24">
        <v>1500.15</v>
      </c>
      <c r="H24" s="24">
        <v>7.36</v>
      </c>
      <c r="I24" s="31">
        <v>5.2416999999999998</v>
      </c>
      <c r="J24" s="31"/>
      <c r="K24" s="35"/>
    </row>
    <row r="25" spans="1:11" x14ac:dyDescent="0.25">
      <c r="C25" s="58" t="s">
        <v>185</v>
      </c>
      <c r="D25" s="54"/>
      <c r="E25" s="6"/>
      <c r="F25" s="19"/>
      <c r="G25" s="25">
        <v>1500.15</v>
      </c>
      <c r="H25" s="25">
        <v>7.36</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A31" s="10"/>
      <c r="B31" s="28"/>
      <c r="C31" s="58" t="s">
        <v>13</v>
      </c>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3536</v>
      </c>
      <c r="C39" s="60" t="s">
        <v>3537</v>
      </c>
      <c r="D39" s="54" t="s">
        <v>3538</v>
      </c>
      <c r="E39" s="6" t="s">
        <v>196</v>
      </c>
      <c r="F39" s="19">
        <v>18000000</v>
      </c>
      <c r="G39" s="24">
        <v>17966.57</v>
      </c>
      <c r="H39" s="24">
        <v>88.1</v>
      </c>
      <c r="I39" s="31">
        <v>6.1741999999999999</v>
      </c>
      <c r="J39" s="31"/>
      <c r="K39" s="35"/>
    </row>
    <row r="40" spans="1:11" x14ac:dyDescent="0.25">
      <c r="B40" s="8" t="s">
        <v>3539</v>
      </c>
      <c r="C40" s="60" t="s">
        <v>3537</v>
      </c>
      <c r="D40" s="54" t="s">
        <v>3540</v>
      </c>
      <c r="E40" s="6" t="s">
        <v>196</v>
      </c>
      <c r="F40" s="19">
        <v>506700</v>
      </c>
      <c r="G40" s="24">
        <v>505.76</v>
      </c>
      <c r="H40" s="24">
        <v>2.48</v>
      </c>
      <c r="I40" s="31">
        <v>6.1741999999999999</v>
      </c>
      <c r="J40" s="31"/>
      <c r="K40" s="35"/>
    </row>
    <row r="41" spans="1:11" x14ac:dyDescent="0.25">
      <c r="B41" s="8" t="s">
        <v>3050</v>
      </c>
      <c r="C41" s="60" t="s">
        <v>3051</v>
      </c>
      <c r="D41" s="54" t="s">
        <v>3052</v>
      </c>
      <c r="E41" s="6" t="s">
        <v>196</v>
      </c>
      <c r="F41" s="19">
        <v>100000</v>
      </c>
      <c r="G41" s="24">
        <v>99.77</v>
      </c>
      <c r="H41" s="24">
        <v>0.49</v>
      </c>
      <c r="I41" s="31">
        <v>6.1257999999999999</v>
      </c>
      <c r="J41" s="31"/>
      <c r="K41" s="35"/>
    </row>
    <row r="42" spans="1:11" x14ac:dyDescent="0.25">
      <c r="C42" s="58" t="s">
        <v>185</v>
      </c>
      <c r="D42" s="54"/>
      <c r="E42" s="6"/>
      <c r="F42" s="19"/>
      <c r="G42" s="25">
        <v>18572.099999999999</v>
      </c>
      <c r="H42" s="25">
        <v>91.07</v>
      </c>
      <c r="I42" s="31"/>
      <c r="J42" s="31"/>
      <c r="K42" s="35"/>
    </row>
    <row r="43" spans="1:11" x14ac:dyDescent="0.25">
      <c r="C43" s="57"/>
      <c r="D43" s="54"/>
      <c r="E43" s="6"/>
      <c r="F43" s="19"/>
      <c r="G43" s="24"/>
      <c r="H43" s="24"/>
      <c r="I43" s="31"/>
      <c r="J43" s="31"/>
      <c r="K43" s="35"/>
    </row>
    <row r="44" spans="1:11" x14ac:dyDescent="0.25">
      <c r="C44" s="58" t="s">
        <v>18</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19</v>
      </c>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197</v>
      </c>
      <c r="C56" s="60" t="s">
        <v>198</v>
      </c>
      <c r="D56" s="54"/>
      <c r="E56" s="6"/>
      <c r="F56" s="19"/>
      <c r="G56" s="24">
        <v>270.8</v>
      </c>
      <c r="H56" s="24">
        <v>1.33</v>
      </c>
      <c r="I56" s="31"/>
      <c r="J56" s="31"/>
      <c r="K56" s="35"/>
    </row>
    <row r="57" spans="1:54" x14ac:dyDescent="0.25">
      <c r="C57" s="58" t="s">
        <v>185</v>
      </c>
      <c r="D57" s="54"/>
      <c r="E57" s="6"/>
      <c r="F57" s="19"/>
      <c r="G57" s="25">
        <v>270.8</v>
      </c>
      <c r="H57" s="25">
        <v>1.33</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4766</v>
      </c>
      <c r="D60" s="54"/>
      <c r="E60" s="6"/>
      <c r="F60" s="19"/>
      <c r="G60" s="24" t="s">
        <v>2</v>
      </c>
      <c r="H60" s="24" t="s">
        <v>2</v>
      </c>
      <c r="I60" s="31"/>
      <c r="J60" s="31"/>
      <c r="K60" s="35"/>
      <c r="L60" s="3"/>
      <c r="AI60" s="3"/>
      <c r="AV60" s="3"/>
      <c r="AX60" s="3"/>
      <c r="BB60" s="3"/>
    </row>
    <row r="61" spans="1:54" x14ac:dyDescent="0.25">
      <c r="B61" s="8"/>
      <c r="C61" s="60" t="s">
        <v>199</v>
      </c>
      <c r="D61" s="54"/>
      <c r="E61" s="6"/>
      <c r="F61" s="19"/>
      <c r="G61" s="24">
        <v>49.72</v>
      </c>
      <c r="H61" s="24">
        <v>0.24</v>
      </c>
      <c r="I61" s="31"/>
      <c r="J61" s="31"/>
      <c r="K61" s="35"/>
    </row>
    <row r="62" spans="1:54" x14ac:dyDescent="0.25">
      <c r="C62" s="58" t="s">
        <v>185</v>
      </c>
      <c r="D62" s="54"/>
      <c r="E62" s="6"/>
      <c r="F62" s="19"/>
      <c r="G62" s="25">
        <v>49.72</v>
      </c>
      <c r="H62" s="25">
        <v>0.24</v>
      </c>
      <c r="I62" s="31"/>
      <c r="J62" s="31"/>
      <c r="K62" s="35"/>
    </row>
    <row r="63" spans="1:54" x14ac:dyDescent="0.25">
      <c r="C63" s="57"/>
      <c r="D63" s="54"/>
      <c r="E63" s="6"/>
      <c r="F63" s="19"/>
      <c r="G63" s="24"/>
      <c r="H63" s="24"/>
      <c r="I63" s="31"/>
      <c r="J63" s="31"/>
      <c r="K63" s="35"/>
    </row>
    <row r="64" spans="1:54" x14ac:dyDescent="0.25">
      <c r="C64" s="61" t="s">
        <v>200</v>
      </c>
      <c r="D64" s="55"/>
      <c r="E64" s="5"/>
      <c r="F64" s="20"/>
      <c r="G64" s="26">
        <v>20392.77</v>
      </c>
      <c r="H64" s="26">
        <v>99.999999999999986</v>
      </c>
      <c r="I64" s="32"/>
      <c r="J64" s="32"/>
      <c r="K64" s="36"/>
    </row>
    <row r="67" spans="3:11" x14ac:dyDescent="0.25">
      <c r="C67" s="1" t="s">
        <v>201</v>
      </c>
    </row>
    <row r="68" spans="3:11" x14ac:dyDescent="0.25">
      <c r="C68" s="37" t="s">
        <v>202</v>
      </c>
      <c r="D68" s="37"/>
      <c r="E68" s="37"/>
      <c r="F68" s="37"/>
      <c r="G68" s="37"/>
      <c r="H68" s="37"/>
      <c r="I68" s="37"/>
      <c r="J68" s="37"/>
      <c r="K68" s="37"/>
    </row>
    <row r="69" spans="3:11" x14ac:dyDescent="0.25">
      <c r="C69" s="2" t="s">
        <v>203</v>
      </c>
    </row>
    <row r="70" spans="3:11" x14ac:dyDescent="0.25">
      <c r="C70" s="2" t="s">
        <v>204</v>
      </c>
    </row>
    <row r="71" spans="3:11" ht="30" customHeight="1" x14ac:dyDescent="0.25">
      <c r="C71" s="91" t="s">
        <v>205</v>
      </c>
      <c r="D71" s="92"/>
      <c r="E71" s="92"/>
      <c r="F71" s="92"/>
      <c r="G71" s="92"/>
      <c r="H71" s="92"/>
      <c r="I71" s="92"/>
      <c r="J71" s="92"/>
      <c r="K71" s="92"/>
    </row>
    <row r="72" spans="3:11" x14ac:dyDescent="0.25">
      <c r="C72" s="2" t="s">
        <v>206</v>
      </c>
    </row>
    <row r="74" spans="3:11" x14ac:dyDescent="0.25">
      <c r="C74" s="1" t="s">
        <v>4909</v>
      </c>
      <c r="E74" s="88" t="s">
        <v>4910</v>
      </c>
    </row>
    <row r="75" spans="3:11" x14ac:dyDescent="0.25">
      <c r="E75" s="2" t="s">
        <v>4961</v>
      </c>
    </row>
  </sheetData>
  <mergeCells count="1">
    <mergeCell ref="C71:K71"/>
  </mergeCells>
  <hyperlinks>
    <hyperlink ref="J2" location="'Index'!A1" display="'Index'!A1" xr:uid="{15A2C15F-3DAF-4BAA-8A23-21BDE966347E}"/>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B906-2490-438F-BBB1-CB8A78D309FD}">
  <sheetPr codeName="Sheet1"/>
  <dimension ref="A1:IV111"/>
  <sheetViews>
    <sheetView showGridLines="0" zoomScale="90" zoomScaleNormal="90" workbookViewId="0">
      <pane ySplit="6" topLeftCell="A10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937</v>
      </c>
      <c r="J2" s="38" t="s">
        <v>4443</v>
      </c>
    </row>
    <row r="3" spans="1:54" ht="16.5" x14ac:dyDescent="0.3">
      <c r="C3" s="1" t="s">
        <v>28</v>
      </c>
      <c r="D3" s="21" t="s">
        <v>938</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48</v>
      </c>
      <c r="C11" s="60" t="s">
        <v>49</v>
      </c>
      <c r="D11" s="54" t="s">
        <v>50</v>
      </c>
      <c r="E11" s="6" t="s">
        <v>51</v>
      </c>
      <c r="F11" s="19">
        <v>4395176</v>
      </c>
      <c r="G11" s="24">
        <v>54966.07</v>
      </c>
      <c r="H11" s="24">
        <v>13.65</v>
      </c>
      <c r="I11" s="31"/>
      <c r="J11" s="31"/>
      <c r="K11" s="35"/>
    </row>
    <row r="12" spans="1:54" x14ac:dyDescent="0.25">
      <c r="B12" s="8" t="s">
        <v>415</v>
      </c>
      <c r="C12" s="60" t="s">
        <v>416</v>
      </c>
      <c r="D12" s="54" t="s">
        <v>417</v>
      </c>
      <c r="E12" s="6" t="s">
        <v>254</v>
      </c>
      <c r="F12" s="19">
        <v>2000000</v>
      </c>
      <c r="G12" s="24">
        <v>35648</v>
      </c>
      <c r="H12" s="24">
        <v>8.85</v>
      </c>
      <c r="I12" s="31"/>
      <c r="J12" s="31"/>
      <c r="K12" s="35"/>
    </row>
    <row r="13" spans="1:54" x14ac:dyDescent="0.25">
      <c r="B13" s="8" t="s">
        <v>901</v>
      </c>
      <c r="C13" s="60" t="s">
        <v>902</v>
      </c>
      <c r="D13" s="54" t="s">
        <v>903</v>
      </c>
      <c r="E13" s="6" t="s">
        <v>150</v>
      </c>
      <c r="F13" s="19">
        <v>10600000</v>
      </c>
      <c r="G13" s="24">
        <v>24271.88</v>
      </c>
      <c r="H13" s="24">
        <v>6.03</v>
      </c>
      <c r="I13" s="31"/>
      <c r="J13" s="31"/>
      <c r="K13" s="35"/>
    </row>
    <row r="14" spans="1:54" x14ac:dyDescent="0.25">
      <c r="B14" s="8" t="s">
        <v>314</v>
      </c>
      <c r="C14" s="60" t="s">
        <v>315</v>
      </c>
      <c r="D14" s="54" t="s">
        <v>316</v>
      </c>
      <c r="E14" s="6" t="s">
        <v>51</v>
      </c>
      <c r="F14" s="19">
        <v>1020000</v>
      </c>
      <c r="G14" s="24">
        <v>24060.78</v>
      </c>
      <c r="H14" s="24">
        <v>5.98</v>
      </c>
      <c r="I14" s="31"/>
      <c r="J14" s="31"/>
      <c r="K14" s="35"/>
    </row>
    <row r="15" spans="1:54" x14ac:dyDescent="0.25">
      <c r="B15" s="8" t="s">
        <v>96</v>
      </c>
      <c r="C15" s="60" t="s">
        <v>97</v>
      </c>
      <c r="D15" s="54" t="s">
        <v>98</v>
      </c>
      <c r="E15" s="6" t="s">
        <v>51</v>
      </c>
      <c r="F15" s="19">
        <v>500000</v>
      </c>
      <c r="G15" s="24">
        <v>20069</v>
      </c>
      <c r="H15" s="24">
        <v>4.9800000000000004</v>
      </c>
      <c r="I15" s="31"/>
      <c r="J15" s="31"/>
      <c r="K15" s="35"/>
    </row>
    <row r="16" spans="1:54" x14ac:dyDescent="0.25">
      <c r="B16" s="8" t="s">
        <v>939</v>
      </c>
      <c r="C16" s="60" t="s">
        <v>940</v>
      </c>
      <c r="D16" s="54" t="s">
        <v>941</v>
      </c>
      <c r="E16" s="6" t="s">
        <v>942</v>
      </c>
      <c r="F16" s="19">
        <v>7500923</v>
      </c>
      <c r="G16" s="24">
        <v>15331.14</v>
      </c>
      <c r="H16" s="24">
        <v>3.81</v>
      </c>
      <c r="I16" s="31"/>
      <c r="J16" s="31"/>
      <c r="K16" s="35"/>
    </row>
    <row r="17" spans="2:11" x14ac:dyDescent="0.25">
      <c r="B17" s="8" t="s">
        <v>943</v>
      </c>
      <c r="C17" s="60" t="s">
        <v>944</v>
      </c>
      <c r="D17" s="54" t="s">
        <v>945</v>
      </c>
      <c r="E17" s="6" t="s">
        <v>51</v>
      </c>
      <c r="F17" s="19">
        <v>1200000</v>
      </c>
      <c r="G17" s="24">
        <v>13376.4</v>
      </c>
      <c r="H17" s="24">
        <v>3.32</v>
      </c>
      <c r="I17" s="31"/>
      <c r="J17" s="31"/>
      <c r="K17" s="35"/>
    </row>
    <row r="18" spans="2:11" x14ac:dyDescent="0.25">
      <c r="B18" s="8" t="s">
        <v>470</v>
      </c>
      <c r="C18" s="60" t="s">
        <v>471</v>
      </c>
      <c r="D18" s="54" t="s">
        <v>472</v>
      </c>
      <c r="E18" s="6" t="s">
        <v>150</v>
      </c>
      <c r="F18" s="19">
        <v>5000000</v>
      </c>
      <c r="G18" s="24">
        <v>13002.5</v>
      </c>
      <c r="H18" s="24">
        <v>3.23</v>
      </c>
      <c r="I18" s="31"/>
      <c r="J18" s="31"/>
      <c r="K18" s="35"/>
    </row>
    <row r="19" spans="2:11" x14ac:dyDescent="0.25">
      <c r="B19" s="8" t="s">
        <v>946</v>
      </c>
      <c r="C19" s="60" t="s">
        <v>947</v>
      </c>
      <c r="D19" s="54" t="s">
        <v>948</v>
      </c>
      <c r="E19" s="6" t="s">
        <v>209</v>
      </c>
      <c r="F19" s="19">
        <v>2200000</v>
      </c>
      <c r="G19" s="24">
        <v>12691.8</v>
      </c>
      <c r="H19" s="24">
        <v>3.15</v>
      </c>
      <c r="I19" s="31"/>
      <c r="J19" s="31"/>
      <c r="K19" s="35"/>
    </row>
    <row r="20" spans="2:11" x14ac:dyDescent="0.25">
      <c r="B20" s="8" t="s">
        <v>296</v>
      </c>
      <c r="C20" s="60" t="s">
        <v>297</v>
      </c>
      <c r="D20" s="54" t="s">
        <v>298</v>
      </c>
      <c r="E20" s="6" t="s">
        <v>209</v>
      </c>
      <c r="F20" s="19">
        <v>2900000</v>
      </c>
      <c r="G20" s="24">
        <v>12084.3</v>
      </c>
      <c r="H20" s="24">
        <v>3</v>
      </c>
      <c r="I20" s="31"/>
      <c r="J20" s="31"/>
      <c r="K20" s="35"/>
    </row>
    <row r="21" spans="2:11" x14ac:dyDescent="0.25">
      <c r="B21" s="8" t="s">
        <v>299</v>
      </c>
      <c r="C21" s="60" t="s">
        <v>300</v>
      </c>
      <c r="D21" s="54" t="s">
        <v>301</v>
      </c>
      <c r="E21" s="6" t="s">
        <v>51</v>
      </c>
      <c r="F21" s="19">
        <v>800000</v>
      </c>
      <c r="G21" s="24">
        <v>10732.8</v>
      </c>
      <c r="H21" s="24">
        <v>2.67</v>
      </c>
      <c r="I21" s="31"/>
      <c r="J21" s="31"/>
      <c r="K21" s="35"/>
    </row>
    <row r="22" spans="2:11" x14ac:dyDescent="0.25">
      <c r="B22" s="8" t="s">
        <v>384</v>
      </c>
      <c r="C22" s="60" t="s">
        <v>385</v>
      </c>
      <c r="D22" s="54" t="s">
        <v>386</v>
      </c>
      <c r="E22" s="6" t="s">
        <v>51</v>
      </c>
      <c r="F22" s="19">
        <v>220000</v>
      </c>
      <c r="G22" s="24">
        <v>10729.84</v>
      </c>
      <c r="H22" s="24">
        <v>2.66</v>
      </c>
      <c r="I22" s="31"/>
      <c r="J22" s="31"/>
      <c r="K22" s="35"/>
    </row>
    <row r="23" spans="2:11" x14ac:dyDescent="0.25">
      <c r="B23" s="8" t="s">
        <v>552</v>
      </c>
      <c r="C23" s="60" t="s">
        <v>553</v>
      </c>
      <c r="D23" s="54" t="s">
        <v>554</v>
      </c>
      <c r="E23" s="6" t="s">
        <v>164</v>
      </c>
      <c r="F23" s="19">
        <v>3199927</v>
      </c>
      <c r="G23" s="24">
        <v>10436.56</v>
      </c>
      <c r="H23" s="24">
        <v>2.59</v>
      </c>
      <c r="I23" s="31"/>
      <c r="J23" s="31"/>
      <c r="K23" s="35"/>
    </row>
    <row r="24" spans="2:11" x14ac:dyDescent="0.25">
      <c r="B24" s="8" t="s">
        <v>421</v>
      </c>
      <c r="C24" s="60" t="s">
        <v>422</v>
      </c>
      <c r="D24" s="54" t="s">
        <v>423</v>
      </c>
      <c r="E24" s="6" t="s">
        <v>51</v>
      </c>
      <c r="F24" s="19">
        <v>700000</v>
      </c>
      <c r="G24" s="24">
        <v>9688</v>
      </c>
      <c r="H24" s="24">
        <v>2.41</v>
      </c>
      <c r="I24" s="31"/>
      <c r="J24" s="31"/>
      <c r="K24" s="35"/>
    </row>
    <row r="25" spans="2:11" x14ac:dyDescent="0.25">
      <c r="B25" s="8" t="s">
        <v>949</v>
      </c>
      <c r="C25" s="60" t="s">
        <v>950</v>
      </c>
      <c r="D25" s="54" t="s">
        <v>951</v>
      </c>
      <c r="E25" s="6" t="s">
        <v>150</v>
      </c>
      <c r="F25" s="19">
        <v>1000000</v>
      </c>
      <c r="G25" s="24">
        <v>9677</v>
      </c>
      <c r="H25" s="24">
        <v>2.4</v>
      </c>
      <c r="I25" s="31"/>
      <c r="J25" s="31"/>
      <c r="K25" s="35"/>
    </row>
    <row r="26" spans="2:11" x14ac:dyDescent="0.25">
      <c r="B26" s="8" t="s">
        <v>952</v>
      </c>
      <c r="C26" s="60" t="s">
        <v>953</v>
      </c>
      <c r="D26" s="54" t="s">
        <v>954</v>
      </c>
      <c r="E26" s="6" t="s">
        <v>955</v>
      </c>
      <c r="F26" s="19">
        <v>609031</v>
      </c>
      <c r="G26" s="24">
        <v>8695.74</v>
      </c>
      <c r="H26" s="24">
        <v>2.16</v>
      </c>
      <c r="I26" s="31"/>
      <c r="J26" s="31"/>
      <c r="K26" s="35"/>
    </row>
    <row r="27" spans="2:11" x14ac:dyDescent="0.25">
      <c r="B27" s="8" t="s">
        <v>262</v>
      </c>
      <c r="C27" s="60" t="s">
        <v>263</v>
      </c>
      <c r="D27" s="54" t="s">
        <v>264</v>
      </c>
      <c r="E27" s="6" t="s">
        <v>51</v>
      </c>
      <c r="F27" s="19">
        <v>1800011</v>
      </c>
      <c r="G27" s="24">
        <v>7650.05</v>
      </c>
      <c r="H27" s="24">
        <v>1.9</v>
      </c>
      <c r="I27" s="31"/>
      <c r="J27" s="31"/>
      <c r="K27" s="35"/>
    </row>
    <row r="28" spans="2:11" x14ac:dyDescent="0.25">
      <c r="B28" s="8" t="s">
        <v>147</v>
      </c>
      <c r="C28" s="60" t="s">
        <v>148</v>
      </c>
      <c r="D28" s="54" t="s">
        <v>149</v>
      </c>
      <c r="E28" s="6" t="s">
        <v>150</v>
      </c>
      <c r="F28" s="19">
        <v>3000000</v>
      </c>
      <c r="G28" s="24">
        <v>7050</v>
      </c>
      <c r="H28" s="24">
        <v>1.75</v>
      </c>
      <c r="I28" s="31"/>
      <c r="J28" s="31"/>
      <c r="K28" s="35"/>
    </row>
    <row r="29" spans="2:11" x14ac:dyDescent="0.25">
      <c r="B29" s="8" t="s">
        <v>161</v>
      </c>
      <c r="C29" s="60" t="s">
        <v>162</v>
      </c>
      <c r="D29" s="54" t="s">
        <v>163</v>
      </c>
      <c r="E29" s="6" t="s">
        <v>164</v>
      </c>
      <c r="F29" s="19">
        <v>200000</v>
      </c>
      <c r="G29" s="24">
        <v>6243.4</v>
      </c>
      <c r="H29" s="24">
        <v>1.55</v>
      </c>
      <c r="I29" s="31"/>
      <c r="J29" s="31"/>
      <c r="K29" s="35"/>
    </row>
    <row r="30" spans="2:11" x14ac:dyDescent="0.25">
      <c r="B30" s="8" t="s">
        <v>956</v>
      </c>
      <c r="C30" s="60" t="s">
        <v>957</v>
      </c>
      <c r="D30" s="54" t="s">
        <v>958</v>
      </c>
      <c r="E30" s="6" t="s">
        <v>139</v>
      </c>
      <c r="F30" s="19">
        <v>414697</v>
      </c>
      <c r="G30" s="24">
        <v>4384.59</v>
      </c>
      <c r="H30" s="24">
        <v>1.0900000000000001</v>
      </c>
      <c r="I30" s="31"/>
      <c r="J30" s="31"/>
      <c r="K30" s="35"/>
    </row>
    <row r="31" spans="2:11" x14ac:dyDescent="0.25">
      <c r="B31" s="8" t="s">
        <v>959</v>
      </c>
      <c r="C31" s="60" t="s">
        <v>960</v>
      </c>
      <c r="D31" s="54" t="s">
        <v>961</v>
      </c>
      <c r="E31" s="6" t="s">
        <v>157</v>
      </c>
      <c r="F31" s="19">
        <v>892860</v>
      </c>
      <c r="G31" s="24">
        <v>3880.37</v>
      </c>
      <c r="H31" s="24">
        <v>0.96</v>
      </c>
      <c r="I31" s="31"/>
      <c r="J31" s="31"/>
      <c r="K31" s="35"/>
    </row>
    <row r="32" spans="2:11" x14ac:dyDescent="0.25">
      <c r="B32" s="8" t="s">
        <v>962</v>
      </c>
      <c r="C32" s="60" t="s">
        <v>963</v>
      </c>
      <c r="D32" s="54" t="s">
        <v>964</v>
      </c>
      <c r="E32" s="6" t="s">
        <v>51</v>
      </c>
      <c r="F32" s="19">
        <v>800000</v>
      </c>
      <c r="G32" s="24">
        <v>3835.6</v>
      </c>
      <c r="H32" s="24">
        <v>0.95</v>
      </c>
      <c r="I32" s="31"/>
      <c r="J32" s="31"/>
      <c r="K32" s="35"/>
    </row>
    <row r="33" spans="2:11" x14ac:dyDescent="0.25">
      <c r="B33" s="8" t="s">
        <v>965</v>
      </c>
      <c r="C33" s="60" t="s">
        <v>966</v>
      </c>
      <c r="D33" s="54" t="s">
        <v>967</v>
      </c>
      <c r="E33" s="6" t="s">
        <v>968</v>
      </c>
      <c r="F33" s="19">
        <v>400000</v>
      </c>
      <c r="G33" s="24">
        <v>3674.4</v>
      </c>
      <c r="H33" s="24">
        <v>0.91</v>
      </c>
      <c r="I33" s="31"/>
      <c r="J33" s="31"/>
      <c r="K33" s="35"/>
    </row>
    <row r="34" spans="2:11" x14ac:dyDescent="0.25">
      <c r="B34" s="8" t="s">
        <v>969</v>
      </c>
      <c r="C34" s="60" t="s">
        <v>970</v>
      </c>
      <c r="D34" s="54" t="s">
        <v>971</v>
      </c>
      <c r="E34" s="6" t="s">
        <v>968</v>
      </c>
      <c r="F34" s="19">
        <v>1259735</v>
      </c>
      <c r="G34" s="24">
        <v>2935.81</v>
      </c>
      <c r="H34" s="24">
        <v>0.73</v>
      </c>
      <c r="I34" s="31"/>
      <c r="J34" s="31"/>
      <c r="K34" s="35"/>
    </row>
    <row r="35" spans="2:11" x14ac:dyDescent="0.25">
      <c r="B35" s="8" t="s">
        <v>972</v>
      </c>
      <c r="C35" s="60" t="s">
        <v>973</v>
      </c>
      <c r="D35" s="54" t="s">
        <v>974</v>
      </c>
      <c r="E35" s="6" t="s">
        <v>975</v>
      </c>
      <c r="F35" s="19">
        <v>800000</v>
      </c>
      <c r="G35" s="24">
        <v>2097.6</v>
      </c>
      <c r="H35" s="24">
        <v>0.52</v>
      </c>
      <c r="I35" s="31"/>
      <c r="J35" s="31"/>
      <c r="K35" s="35"/>
    </row>
    <row r="36" spans="2:11" x14ac:dyDescent="0.25">
      <c r="B36" s="8" t="s">
        <v>976</v>
      </c>
      <c r="C36" s="60" t="s">
        <v>977</v>
      </c>
      <c r="D36" s="54" t="s">
        <v>978</v>
      </c>
      <c r="E36" s="6" t="s">
        <v>164</v>
      </c>
      <c r="F36" s="19">
        <v>513061</v>
      </c>
      <c r="G36" s="24">
        <v>1919.36</v>
      </c>
      <c r="H36" s="24">
        <v>0.48</v>
      </c>
      <c r="I36" s="31"/>
      <c r="J36" s="31"/>
      <c r="K36" s="35"/>
    </row>
    <row r="37" spans="2:11" x14ac:dyDescent="0.25">
      <c r="B37" s="8" t="s">
        <v>979</v>
      </c>
      <c r="C37" s="60" t="s">
        <v>980</v>
      </c>
      <c r="D37" s="54" t="s">
        <v>981</v>
      </c>
      <c r="E37" s="6" t="s">
        <v>51</v>
      </c>
      <c r="F37" s="19">
        <v>361882</v>
      </c>
      <c r="G37" s="24">
        <v>286.18</v>
      </c>
      <c r="H37" s="24">
        <v>7.0000000000000007E-2</v>
      </c>
      <c r="I37" s="31"/>
      <c r="J37" s="31"/>
      <c r="K37" s="35"/>
    </row>
    <row r="38" spans="2:11" x14ac:dyDescent="0.25">
      <c r="B38" s="8" t="s">
        <v>630</v>
      </c>
      <c r="C38" s="60" t="s">
        <v>631</v>
      </c>
      <c r="D38" s="54" t="s">
        <v>632</v>
      </c>
      <c r="E38" s="6" t="s">
        <v>150</v>
      </c>
      <c r="F38" s="19">
        <v>130953</v>
      </c>
      <c r="G38" s="24">
        <v>183.86</v>
      </c>
      <c r="H38" s="24">
        <v>0.05</v>
      </c>
      <c r="I38" s="31"/>
      <c r="J38" s="31"/>
      <c r="K38" s="35"/>
    </row>
    <row r="39" spans="2:11" x14ac:dyDescent="0.25">
      <c r="B39" s="8" t="s">
        <v>982</v>
      </c>
      <c r="C39" s="60" t="s">
        <v>983</v>
      </c>
      <c r="D39" s="54" t="s">
        <v>984</v>
      </c>
      <c r="E39" s="6" t="s">
        <v>254</v>
      </c>
      <c r="F39" s="19">
        <v>41582</v>
      </c>
      <c r="G39" s="24">
        <v>172.81</v>
      </c>
      <c r="H39" s="24">
        <v>0.04</v>
      </c>
      <c r="I39" s="31"/>
      <c r="J39" s="31"/>
      <c r="K39" s="35"/>
    </row>
    <row r="40" spans="2:11" x14ac:dyDescent="0.25">
      <c r="C40" s="58" t="s">
        <v>185</v>
      </c>
      <c r="D40" s="54"/>
      <c r="E40" s="6"/>
      <c r="F40" s="19"/>
      <c r="G40" s="25">
        <v>329775.84000000003</v>
      </c>
      <c r="H40" s="25">
        <v>81.89</v>
      </c>
      <c r="I40" s="31"/>
      <c r="J40" s="31"/>
      <c r="K40" s="35"/>
    </row>
    <row r="41" spans="2:11" x14ac:dyDescent="0.25">
      <c r="C41" s="57"/>
      <c r="D41" s="54"/>
      <c r="E41" s="6"/>
      <c r="F41" s="19"/>
      <c r="G41" s="24"/>
      <c r="H41" s="24"/>
      <c r="I41" s="31"/>
      <c r="J41" s="31"/>
      <c r="K41" s="35"/>
    </row>
    <row r="42" spans="2:11" x14ac:dyDescent="0.25">
      <c r="C42" s="59" t="s">
        <v>3</v>
      </c>
      <c r="D42" s="54"/>
      <c r="E42" s="6"/>
      <c r="F42" s="19"/>
      <c r="G42" s="24"/>
      <c r="H42" s="24"/>
      <c r="I42" s="31"/>
      <c r="J42" s="31"/>
      <c r="K42" s="35"/>
    </row>
    <row r="43" spans="2:11" x14ac:dyDescent="0.25">
      <c r="B43" s="8" t="s">
        <v>985</v>
      </c>
      <c r="C43" s="60" t="s">
        <v>986</v>
      </c>
      <c r="D43" s="54" t="s">
        <v>987</v>
      </c>
      <c r="E43" s="6" t="s">
        <v>164</v>
      </c>
      <c r="F43" s="19">
        <v>330000</v>
      </c>
      <c r="G43" s="24">
        <v>19163.240000000002</v>
      </c>
      <c r="H43" s="24">
        <v>4.76</v>
      </c>
      <c r="I43" s="31"/>
      <c r="J43" s="31"/>
      <c r="K43" s="35"/>
    </row>
    <row r="44" spans="2:11" x14ac:dyDescent="0.25">
      <c r="B44" s="8" t="s">
        <v>988</v>
      </c>
      <c r="C44" s="60" t="s">
        <v>989</v>
      </c>
      <c r="D44" s="54" t="s">
        <v>990</v>
      </c>
      <c r="E44" s="6" t="s">
        <v>51</v>
      </c>
      <c r="F44" s="19">
        <v>56000</v>
      </c>
      <c r="G44" s="24">
        <v>15242.52</v>
      </c>
      <c r="H44" s="24">
        <v>3.79</v>
      </c>
      <c r="I44" s="31"/>
      <c r="J44" s="31"/>
      <c r="K44" s="35"/>
    </row>
    <row r="45" spans="2:11" x14ac:dyDescent="0.25">
      <c r="B45" s="8" t="s">
        <v>991</v>
      </c>
      <c r="C45" s="60" t="s">
        <v>992</v>
      </c>
      <c r="D45" s="54" t="s">
        <v>993</v>
      </c>
      <c r="E45" s="6" t="s">
        <v>51</v>
      </c>
      <c r="F45" s="19">
        <v>38000</v>
      </c>
      <c r="G45" s="24">
        <v>13314.51</v>
      </c>
      <c r="H45" s="24">
        <v>3.31</v>
      </c>
      <c r="I45" s="31"/>
      <c r="J45" s="31"/>
      <c r="K45" s="35"/>
    </row>
    <row r="46" spans="2:11" x14ac:dyDescent="0.25">
      <c r="B46" s="8" t="s">
        <v>397</v>
      </c>
      <c r="C46" s="60" t="s">
        <v>398</v>
      </c>
      <c r="D46" s="54" t="s">
        <v>399</v>
      </c>
      <c r="E46" s="6" t="s">
        <v>164</v>
      </c>
      <c r="F46" s="19">
        <v>38000</v>
      </c>
      <c r="G46" s="24">
        <v>4870.1499999999996</v>
      </c>
      <c r="H46" s="24">
        <v>1.21</v>
      </c>
      <c r="I46" s="31"/>
      <c r="J46" s="31"/>
      <c r="K46" s="35"/>
    </row>
    <row r="47" spans="2:11" x14ac:dyDescent="0.25">
      <c r="C47" s="58" t="s">
        <v>185</v>
      </c>
      <c r="D47" s="54"/>
      <c r="E47" s="6"/>
      <c r="F47" s="19"/>
      <c r="G47" s="25">
        <v>52590.42</v>
      </c>
      <c r="H47" s="25">
        <v>13.07</v>
      </c>
      <c r="I47" s="31"/>
      <c r="J47" s="31"/>
      <c r="K47" s="35"/>
    </row>
    <row r="48" spans="2:11" x14ac:dyDescent="0.25">
      <c r="C48" s="57"/>
      <c r="D48" s="54"/>
      <c r="E48" s="6"/>
      <c r="F48" s="19"/>
      <c r="G48" s="24"/>
      <c r="H48" s="24"/>
      <c r="I48" s="31"/>
      <c r="J48" s="31"/>
      <c r="K48" s="35"/>
    </row>
    <row r="49" spans="2:11" x14ac:dyDescent="0.25">
      <c r="C49" s="59" t="s">
        <v>4</v>
      </c>
      <c r="D49" s="54"/>
      <c r="E49" s="6"/>
      <c r="F49" s="19"/>
      <c r="G49" s="24"/>
      <c r="H49" s="24"/>
      <c r="I49" s="31"/>
      <c r="J49" s="31"/>
      <c r="K49" s="35"/>
    </row>
    <row r="50" spans="2:11" x14ac:dyDescent="0.25">
      <c r="B50" s="8" t="s">
        <v>994</v>
      </c>
      <c r="C50" s="60" t="s">
        <v>995</v>
      </c>
      <c r="D50" s="54" t="s">
        <v>996</v>
      </c>
      <c r="E50" s="6" t="s">
        <v>51</v>
      </c>
      <c r="F50" s="19">
        <v>100000</v>
      </c>
      <c r="G50" s="62">
        <v>0</v>
      </c>
      <c r="H50" s="24" t="s">
        <v>4767</v>
      </c>
      <c r="I50" s="31"/>
      <c r="J50" s="31"/>
      <c r="K50" s="35" t="s">
        <v>4832</v>
      </c>
    </row>
    <row r="51" spans="2:11" x14ac:dyDescent="0.25">
      <c r="B51" s="8" t="s">
        <v>997</v>
      </c>
      <c r="C51" s="60" t="s">
        <v>998</v>
      </c>
      <c r="D51" s="54" t="s">
        <v>999</v>
      </c>
      <c r="E51" s="6" t="s">
        <v>51</v>
      </c>
      <c r="F51" s="19">
        <v>35014</v>
      </c>
      <c r="G51" s="62">
        <v>0</v>
      </c>
      <c r="H51" s="24" t="s">
        <v>4767</v>
      </c>
      <c r="I51" s="31"/>
      <c r="J51" s="31"/>
      <c r="K51" s="35" t="s">
        <v>4832</v>
      </c>
    </row>
    <row r="52" spans="2:11" x14ac:dyDescent="0.25">
      <c r="C52" s="58" t="s">
        <v>185</v>
      </c>
      <c r="D52" s="54"/>
      <c r="E52" s="6"/>
      <c r="F52" s="19"/>
      <c r="G52" s="63">
        <v>0</v>
      </c>
      <c r="H52" s="25" t="s">
        <v>4767</v>
      </c>
      <c r="I52" s="31"/>
      <c r="J52" s="31"/>
      <c r="K52" s="35"/>
    </row>
    <row r="53" spans="2:11" x14ac:dyDescent="0.25">
      <c r="C53" s="57"/>
      <c r="D53" s="54"/>
      <c r="E53" s="6"/>
      <c r="F53" s="19"/>
      <c r="G53" s="24"/>
      <c r="H53" s="24"/>
      <c r="I53" s="31"/>
      <c r="J53" s="31"/>
      <c r="K53" s="35"/>
    </row>
    <row r="54" spans="2:11" x14ac:dyDescent="0.25">
      <c r="C54" s="58" t="s">
        <v>5</v>
      </c>
      <c r="D54" s="54"/>
      <c r="E54" s="6"/>
      <c r="F54" s="19"/>
      <c r="G54" s="24"/>
      <c r="H54" s="24"/>
      <c r="I54" s="31"/>
      <c r="J54" s="31"/>
      <c r="K54" s="35"/>
    </row>
    <row r="55" spans="2:11" x14ac:dyDescent="0.25">
      <c r="C55" s="57"/>
      <c r="D55" s="54"/>
      <c r="E55" s="6"/>
      <c r="F55" s="19"/>
      <c r="G55" s="24"/>
      <c r="H55" s="24"/>
      <c r="I55" s="31"/>
      <c r="J55" s="31"/>
      <c r="K55" s="35"/>
    </row>
    <row r="56" spans="2:11" x14ac:dyDescent="0.25">
      <c r="C56" s="58" t="s">
        <v>6</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9</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10</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11</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A68" s="10"/>
      <c r="B68" s="28"/>
      <c r="C68" s="58" t="s">
        <v>13</v>
      </c>
      <c r="D68" s="54"/>
      <c r="E68" s="6"/>
      <c r="F68" s="19"/>
      <c r="G68" s="24"/>
      <c r="H68" s="24"/>
      <c r="I68" s="31"/>
      <c r="J68" s="31"/>
      <c r="K68" s="35"/>
    </row>
    <row r="69" spans="1:11" x14ac:dyDescent="0.25">
      <c r="A69" s="28"/>
      <c r="B69" s="28"/>
      <c r="C69" s="58" t="s">
        <v>14</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15</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16</v>
      </c>
      <c r="D73" s="54"/>
      <c r="E73" s="6"/>
      <c r="F73" s="19"/>
      <c r="G73" s="24"/>
      <c r="H73" s="24"/>
      <c r="I73" s="31"/>
      <c r="J73" s="31"/>
      <c r="K73" s="35"/>
    </row>
    <row r="74" spans="1:11" x14ac:dyDescent="0.25">
      <c r="B74" s="8" t="s">
        <v>193</v>
      </c>
      <c r="C74" s="60" t="s">
        <v>194</v>
      </c>
      <c r="D74" s="54" t="s">
        <v>195</v>
      </c>
      <c r="E74" s="6" t="s">
        <v>196</v>
      </c>
      <c r="F74" s="19">
        <v>300000</v>
      </c>
      <c r="G74" s="24">
        <v>289.85000000000002</v>
      </c>
      <c r="H74" s="24">
        <v>7.0000000000000007E-2</v>
      </c>
      <c r="I74" s="31">
        <v>5.5095000000000001</v>
      </c>
      <c r="J74" s="31"/>
      <c r="K74" s="35"/>
    </row>
    <row r="75" spans="1:11" x14ac:dyDescent="0.25">
      <c r="C75" s="58" t="s">
        <v>185</v>
      </c>
      <c r="D75" s="54"/>
      <c r="E75" s="6"/>
      <c r="F75" s="19"/>
      <c r="G75" s="25">
        <v>289.85000000000002</v>
      </c>
      <c r="H75" s="25">
        <v>7.0000000000000007E-2</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C79" s="58" t="s">
        <v>18</v>
      </c>
      <c r="D79" s="54"/>
      <c r="E79" s="6"/>
      <c r="F79" s="19"/>
      <c r="G79" s="24" t="s">
        <v>2</v>
      </c>
      <c r="H79" s="24" t="s">
        <v>2</v>
      </c>
      <c r="I79" s="31"/>
      <c r="J79" s="31"/>
      <c r="K79" s="35"/>
    </row>
    <row r="80" spans="1:11" x14ac:dyDescent="0.25">
      <c r="C80" s="57"/>
      <c r="D80" s="54"/>
      <c r="E80" s="6"/>
      <c r="F80" s="19"/>
      <c r="G80" s="24"/>
      <c r="H80" s="24"/>
      <c r="I80" s="31"/>
      <c r="J80" s="31"/>
      <c r="K80" s="35"/>
    </row>
    <row r="81" spans="1:54" x14ac:dyDescent="0.25">
      <c r="A81" s="10"/>
      <c r="B81" s="28"/>
      <c r="C81" s="58" t="s">
        <v>19</v>
      </c>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23</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24</v>
      </c>
      <c r="D90" s="54"/>
      <c r="E90" s="6"/>
      <c r="F90" s="19"/>
      <c r="G90" s="24"/>
      <c r="H90" s="24"/>
      <c r="I90" s="31"/>
      <c r="J90" s="31"/>
      <c r="K90" s="35"/>
    </row>
    <row r="91" spans="1:54" x14ac:dyDescent="0.25">
      <c r="B91" s="8" t="s">
        <v>197</v>
      </c>
      <c r="C91" s="60" t="s">
        <v>198</v>
      </c>
      <c r="D91" s="54"/>
      <c r="E91" s="6"/>
      <c r="F91" s="19"/>
      <c r="G91" s="24">
        <v>21247.98</v>
      </c>
      <c r="H91" s="24">
        <v>5.28</v>
      </c>
      <c r="I91" s="31"/>
      <c r="J91" s="31"/>
      <c r="K91" s="35"/>
    </row>
    <row r="92" spans="1:54" x14ac:dyDescent="0.25">
      <c r="C92" s="58" t="s">
        <v>185</v>
      </c>
      <c r="D92" s="54"/>
      <c r="E92" s="6"/>
      <c r="F92" s="19"/>
      <c r="G92" s="25">
        <v>21247.98</v>
      </c>
      <c r="H92" s="25">
        <v>5.28</v>
      </c>
      <c r="I92" s="31"/>
      <c r="J92" s="31"/>
      <c r="K92" s="35"/>
    </row>
    <row r="93" spans="1:54" x14ac:dyDescent="0.25">
      <c r="C93" s="57"/>
      <c r="D93" s="54"/>
      <c r="E93" s="6"/>
      <c r="F93" s="19"/>
      <c r="G93" s="24"/>
      <c r="H93" s="24"/>
      <c r="I93" s="31"/>
      <c r="J93" s="31"/>
      <c r="K93" s="35"/>
    </row>
    <row r="94" spans="1:54" x14ac:dyDescent="0.25">
      <c r="A94" s="10"/>
      <c r="B94" s="28"/>
      <c r="C94" s="58" t="s">
        <v>25</v>
      </c>
      <c r="D94" s="54"/>
      <c r="E94" s="6"/>
      <c r="F94" s="19"/>
      <c r="G94" s="24"/>
      <c r="H94" s="24"/>
      <c r="I94" s="31"/>
      <c r="J94" s="31"/>
      <c r="K94" s="35"/>
    </row>
    <row r="95" spans="1:54" s="2" customFormat="1" ht="13.5" x14ac:dyDescent="0.25">
      <c r="A95" s="28"/>
      <c r="B95" s="28"/>
      <c r="C95" s="57" t="s">
        <v>4766</v>
      </c>
      <c r="D95" s="54"/>
      <c r="E95" s="6"/>
      <c r="F95" s="19"/>
      <c r="G95" s="24" t="s">
        <v>2</v>
      </c>
      <c r="H95" s="24" t="s">
        <v>2</v>
      </c>
      <c r="I95" s="31"/>
      <c r="J95" s="31"/>
      <c r="K95" s="35"/>
      <c r="L95" s="3"/>
      <c r="AI95" s="3"/>
      <c r="AV95" s="3"/>
      <c r="AX95" s="3"/>
      <c r="BB95" s="3"/>
    </row>
    <row r="96" spans="1:54" x14ac:dyDescent="0.25">
      <c r="B96" s="8"/>
      <c r="C96" s="60" t="s">
        <v>199</v>
      </c>
      <c r="D96" s="54"/>
      <c r="E96" s="6"/>
      <c r="F96" s="19"/>
      <c r="G96" s="24">
        <v>-1252.42</v>
      </c>
      <c r="H96" s="24">
        <v>-0.31</v>
      </c>
      <c r="I96" s="31"/>
      <c r="J96" s="31"/>
      <c r="K96" s="35"/>
    </row>
    <row r="97" spans="3:11" x14ac:dyDescent="0.25">
      <c r="C97" s="58" t="s">
        <v>185</v>
      </c>
      <c r="D97" s="54"/>
      <c r="E97" s="6"/>
      <c r="F97" s="19"/>
      <c r="G97" s="25">
        <v>-1252.42</v>
      </c>
      <c r="H97" s="25">
        <v>-0.31</v>
      </c>
      <c r="I97" s="31"/>
      <c r="J97" s="31"/>
      <c r="K97" s="35"/>
    </row>
    <row r="98" spans="3:11" x14ac:dyDescent="0.25">
      <c r="C98" s="57"/>
      <c r="D98" s="54"/>
      <c r="E98" s="6"/>
      <c r="F98" s="19"/>
      <c r="G98" s="24"/>
      <c r="H98" s="24"/>
      <c r="I98" s="31"/>
      <c r="J98" s="31"/>
      <c r="K98" s="35"/>
    </row>
    <row r="99" spans="3:11" x14ac:dyDescent="0.25">
      <c r="C99" s="61" t="s">
        <v>200</v>
      </c>
      <c r="D99" s="55"/>
      <c r="E99" s="5"/>
      <c r="F99" s="20"/>
      <c r="G99" s="26">
        <v>402651.67</v>
      </c>
      <c r="H99" s="26">
        <v>100</v>
      </c>
      <c r="I99" s="32"/>
      <c r="J99" s="32"/>
      <c r="K99" s="36"/>
    </row>
    <row r="102" spans="3:11" x14ac:dyDescent="0.25">
      <c r="C102" s="1" t="s">
        <v>201</v>
      </c>
    </row>
    <row r="103" spans="3:11" x14ac:dyDescent="0.25">
      <c r="C103" s="37" t="s">
        <v>202</v>
      </c>
      <c r="D103" s="37"/>
      <c r="E103" s="37"/>
      <c r="F103" s="37"/>
      <c r="G103" s="37"/>
      <c r="H103" s="37"/>
      <c r="I103" s="37"/>
      <c r="J103" s="37"/>
      <c r="K103" s="37"/>
    </row>
    <row r="104" spans="3:11" x14ac:dyDescent="0.25">
      <c r="C104" s="2" t="s">
        <v>203</v>
      </c>
    </row>
    <row r="105" spans="3:11" x14ac:dyDescent="0.25">
      <c r="C105" s="2" t="s">
        <v>204</v>
      </c>
    </row>
    <row r="106" spans="3:11" ht="30" customHeight="1" x14ac:dyDescent="0.25">
      <c r="C106" s="91" t="s">
        <v>205</v>
      </c>
      <c r="D106" s="92"/>
      <c r="E106" s="92"/>
      <c r="F106" s="92"/>
      <c r="G106" s="92"/>
      <c r="H106" s="92"/>
      <c r="I106" s="92"/>
      <c r="J106" s="92"/>
      <c r="K106" s="92"/>
    </row>
    <row r="107" spans="3:11" x14ac:dyDescent="0.25">
      <c r="C107" s="2" t="s">
        <v>206</v>
      </c>
    </row>
    <row r="108" spans="3:11" x14ac:dyDescent="0.25">
      <c r="C108" s="2" t="s">
        <v>4837</v>
      </c>
    </row>
    <row r="110" spans="3:11" x14ac:dyDescent="0.25">
      <c r="C110" s="1" t="s">
        <v>4909</v>
      </c>
      <c r="E110" s="88" t="s">
        <v>4910</v>
      </c>
    </row>
    <row r="111" spans="3:11" x14ac:dyDescent="0.25">
      <c r="E111" s="2" t="s">
        <v>4918</v>
      </c>
    </row>
  </sheetData>
  <mergeCells count="1">
    <mergeCell ref="C106:K106"/>
  </mergeCells>
  <hyperlinks>
    <hyperlink ref="J2" location="'Index'!A1" display="'Index'!A1" xr:uid="{DF77EBC0-6FE6-472E-956A-F27C83D7FA86}"/>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E291-A3AA-4210-B49E-FD90C67FD232}">
  <sheetPr codeName="Sheet1"/>
  <dimension ref="A1:IV222"/>
  <sheetViews>
    <sheetView showGridLines="0" zoomScale="90" zoomScaleNormal="90" workbookViewId="0">
      <pane ySplit="6" topLeftCell="A20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3541</v>
      </c>
      <c r="J2" s="38" t="s">
        <v>4443</v>
      </c>
    </row>
    <row r="3" spans="1:54" ht="16.5" x14ac:dyDescent="0.3">
      <c r="C3" s="1" t="s">
        <v>28</v>
      </c>
      <c r="D3" s="21" t="s">
        <v>3542</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504</v>
      </c>
      <c r="C11" s="60" t="s">
        <v>505</v>
      </c>
      <c r="D11" s="54" t="s">
        <v>506</v>
      </c>
      <c r="E11" s="6" t="s">
        <v>247</v>
      </c>
      <c r="F11" s="19">
        <v>104426</v>
      </c>
      <c r="G11" s="24">
        <v>2802.27</v>
      </c>
      <c r="H11" s="24">
        <v>3.17</v>
      </c>
      <c r="I11" s="31"/>
      <c r="J11" s="31"/>
      <c r="K11" s="35"/>
    </row>
    <row r="12" spans="1:54" x14ac:dyDescent="0.25">
      <c r="B12" s="8" t="s">
        <v>1067</v>
      </c>
      <c r="C12" s="60" t="s">
        <v>1068</v>
      </c>
      <c r="D12" s="54" t="s">
        <v>1069</v>
      </c>
      <c r="E12" s="6" t="s">
        <v>65</v>
      </c>
      <c r="F12" s="19">
        <v>33170</v>
      </c>
      <c r="G12" s="24">
        <v>1679.4</v>
      </c>
      <c r="H12" s="24">
        <v>1.9</v>
      </c>
      <c r="I12" s="31"/>
      <c r="J12" s="31"/>
      <c r="K12" s="35"/>
    </row>
    <row r="13" spans="1:54" x14ac:dyDescent="0.25">
      <c r="B13" s="8" t="s">
        <v>1991</v>
      </c>
      <c r="C13" s="60" t="s">
        <v>1499</v>
      </c>
      <c r="D13" s="54" t="s">
        <v>1992</v>
      </c>
      <c r="E13" s="6" t="s">
        <v>44</v>
      </c>
      <c r="F13" s="19">
        <v>629034</v>
      </c>
      <c r="G13" s="24">
        <v>1631.71</v>
      </c>
      <c r="H13" s="24">
        <v>1.84</v>
      </c>
      <c r="I13" s="31"/>
      <c r="J13" s="31"/>
      <c r="K13" s="35"/>
    </row>
    <row r="14" spans="1:54" x14ac:dyDescent="0.25">
      <c r="B14" s="8" t="s">
        <v>489</v>
      </c>
      <c r="C14" s="60" t="s">
        <v>490</v>
      </c>
      <c r="D14" s="54" t="s">
        <v>491</v>
      </c>
      <c r="E14" s="6" t="s">
        <v>247</v>
      </c>
      <c r="F14" s="19">
        <v>65196</v>
      </c>
      <c r="G14" s="24">
        <v>1557.79</v>
      </c>
      <c r="H14" s="24">
        <v>1.76</v>
      </c>
      <c r="I14" s="31"/>
      <c r="J14" s="31"/>
      <c r="K14" s="35"/>
    </row>
    <row r="15" spans="1:54" x14ac:dyDescent="0.25">
      <c r="B15" s="8" t="s">
        <v>281</v>
      </c>
      <c r="C15" s="60" t="s">
        <v>282</v>
      </c>
      <c r="D15" s="54" t="s">
        <v>283</v>
      </c>
      <c r="E15" s="6" t="s">
        <v>119</v>
      </c>
      <c r="F15" s="19">
        <v>61979</v>
      </c>
      <c r="G15" s="24">
        <v>1434.13</v>
      </c>
      <c r="H15" s="24">
        <v>1.62</v>
      </c>
      <c r="I15" s="31"/>
      <c r="J15" s="31"/>
      <c r="K15" s="35"/>
    </row>
    <row r="16" spans="1:54" x14ac:dyDescent="0.25">
      <c r="B16" s="8" t="s">
        <v>251</v>
      </c>
      <c r="C16" s="60" t="s">
        <v>252</v>
      </c>
      <c r="D16" s="54" t="s">
        <v>253</v>
      </c>
      <c r="E16" s="6" t="s">
        <v>254</v>
      </c>
      <c r="F16" s="19">
        <v>330764</v>
      </c>
      <c r="G16" s="24">
        <v>1383.09</v>
      </c>
      <c r="H16" s="24">
        <v>1.56</v>
      </c>
      <c r="I16" s="31"/>
      <c r="J16" s="31"/>
      <c r="K16" s="35"/>
    </row>
    <row r="17" spans="2:11" x14ac:dyDescent="0.25">
      <c r="B17" s="8" t="s">
        <v>384</v>
      </c>
      <c r="C17" s="60" t="s">
        <v>385</v>
      </c>
      <c r="D17" s="54" t="s">
        <v>386</v>
      </c>
      <c r="E17" s="6" t="s">
        <v>51</v>
      </c>
      <c r="F17" s="19">
        <v>27805</v>
      </c>
      <c r="G17" s="24">
        <v>1356.11</v>
      </c>
      <c r="H17" s="24">
        <v>1.53</v>
      </c>
      <c r="I17" s="31"/>
      <c r="J17" s="31"/>
      <c r="K17" s="35"/>
    </row>
    <row r="18" spans="2:11" x14ac:dyDescent="0.25">
      <c r="B18" s="8" t="s">
        <v>2296</v>
      </c>
      <c r="C18" s="60" t="s">
        <v>1486</v>
      </c>
      <c r="D18" s="54" t="s">
        <v>2297</v>
      </c>
      <c r="E18" s="6" t="s">
        <v>44</v>
      </c>
      <c r="F18" s="19">
        <v>168296</v>
      </c>
      <c r="G18" s="24">
        <v>1266.3399999999999</v>
      </c>
      <c r="H18" s="24">
        <v>1.43</v>
      </c>
      <c r="I18" s="31"/>
      <c r="J18" s="31"/>
      <c r="K18" s="35"/>
    </row>
    <row r="19" spans="2:11" x14ac:dyDescent="0.25">
      <c r="B19" s="8" t="s">
        <v>952</v>
      </c>
      <c r="C19" s="60" t="s">
        <v>953</v>
      </c>
      <c r="D19" s="54" t="s">
        <v>954</v>
      </c>
      <c r="E19" s="6" t="s">
        <v>955</v>
      </c>
      <c r="F19" s="19">
        <v>87068</v>
      </c>
      <c r="G19" s="24">
        <v>1243.1600000000001</v>
      </c>
      <c r="H19" s="24">
        <v>1.4</v>
      </c>
      <c r="I19" s="31"/>
      <c r="J19" s="31"/>
      <c r="K19" s="35"/>
    </row>
    <row r="20" spans="2:11" x14ac:dyDescent="0.25">
      <c r="B20" s="8" t="s">
        <v>2208</v>
      </c>
      <c r="C20" s="60" t="s">
        <v>2209</v>
      </c>
      <c r="D20" s="54" t="s">
        <v>2210</v>
      </c>
      <c r="E20" s="6" t="s">
        <v>95</v>
      </c>
      <c r="F20" s="19">
        <v>3101865</v>
      </c>
      <c r="G20" s="24">
        <v>1227.0999999999999</v>
      </c>
      <c r="H20" s="24">
        <v>1.39</v>
      </c>
      <c r="I20" s="31"/>
      <c r="J20" s="31"/>
      <c r="K20" s="35"/>
    </row>
    <row r="21" spans="2:11" x14ac:dyDescent="0.25">
      <c r="B21" s="8" t="s">
        <v>2282</v>
      </c>
      <c r="C21" s="60" t="s">
        <v>1722</v>
      </c>
      <c r="D21" s="54" t="s">
        <v>2283</v>
      </c>
      <c r="E21" s="6" t="s">
        <v>44</v>
      </c>
      <c r="F21" s="19">
        <v>144541</v>
      </c>
      <c r="G21" s="24">
        <v>1218.05</v>
      </c>
      <c r="H21" s="24">
        <v>1.38</v>
      </c>
      <c r="I21" s="31"/>
      <c r="J21" s="31"/>
      <c r="K21" s="35"/>
    </row>
    <row r="22" spans="2:11" x14ac:dyDescent="0.25">
      <c r="B22" s="8" t="s">
        <v>3543</v>
      </c>
      <c r="C22" s="60" t="s">
        <v>3544</v>
      </c>
      <c r="D22" s="54" t="s">
        <v>3545</v>
      </c>
      <c r="E22" s="6" t="s">
        <v>95</v>
      </c>
      <c r="F22" s="19">
        <v>31665</v>
      </c>
      <c r="G22" s="24">
        <v>1152.73</v>
      </c>
      <c r="H22" s="24">
        <v>1.3</v>
      </c>
      <c r="I22" s="31"/>
      <c r="J22" s="31"/>
      <c r="K22" s="35"/>
    </row>
    <row r="23" spans="2:11" x14ac:dyDescent="0.25">
      <c r="B23" s="8" t="s">
        <v>212</v>
      </c>
      <c r="C23" s="60" t="s">
        <v>213</v>
      </c>
      <c r="D23" s="54" t="s">
        <v>214</v>
      </c>
      <c r="E23" s="6" t="s">
        <v>131</v>
      </c>
      <c r="F23" s="19">
        <v>68117</v>
      </c>
      <c r="G23" s="24">
        <v>1140.69</v>
      </c>
      <c r="H23" s="24">
        <v>1.29</v>
      </c>
      <c r="I23" s="31"/>
      <c r="J23" s="31"/>
      <c r="K23" s="35"/>
    </row>
    <row r="24" spans="2:11" x14ac:dyDescent="0.25">
      <c r="B24" s="8" t="s">
        <v>215</v>
      </c>
      <c r="C24" s="60" t="s">
        <v>216</v>
      </c>
      <c r="D24" s="54" t="s">
        <v>217</v>
      </c>
      <c r="E24" s="6" t="s">
        <v>218</v>
      </c>
      <c r="F24" s="19">
        <v>731155</v>
      </c>
      <c r="G24" s="24">
        <v>1126.93</v>
      </c>
      <c r="H24" s="24">
        <v>1.27</v>
      </c>
      <c r="I24" s="31"/>
      <c r="J24" s="31"/>
      <c r="K24" s="35"/>
    </row>
    <row r="25" spans="2:11" x14ac:dyDescent="0.25">
      <c r="B25" s="8" t="s">
        <v>1993</v>
      </c>
      <c r="C25" s="60" t="s">
        <v>1994</v>
      </c>
      <c r="D25" s="54" t="s">
        <v>1995</v>
      </c>
      <c r="E25" s="6" t="s">
        <v>135</v>
      </c>
      <c r="F25" s="19">
        <v>61978</v>
      </c>
      <c r="G25" s="24">
        <v>1060.2</v>
      </c>
      <c r="H25" s="24">
        <v>1.2</v>
      </c>
      <c r="I25" s="31"/>
      <c r="J25" s="31"/>
      <c r="K25" s="35"/>
    </row>
    <row r="26" spans="2:11" x14ac:dyDescent="0.25">
      <c r="B26" s="8" t="s">
        <v>1008</v>
      </c>
      <c r="C26" s="60" t="s">
        <v>1009</v>
      </c>
      <c r="D26" s="54" t="s">
        <v>1010</v>
      </c>
      <c r="E26" s="6" t="s">
        <v>157</v>
      </c>
      <c r="F26" s="19">
        <v>133171</v>
      </c>
      <c r="G26" s="24">
        <v>1058.71</v>
      </c>
      <c r="H26" s="24">
        <v>1.2</v>
      </c>
      <c r="I26" s="31"/>
      <c r="J26" s="31"/>
      <c r="K26" s="35"/>
    </row>
    <row r="27" spans="2:11" x14ac:dyDescent="0.25">
      <c r="B27" s="8" t="s">
        <v>2216</v>
      </c>
      <c r="C27" s="60" t="s">
        <v>2217</v>
      </c>
      <c r="D27" s="54" t="s">
        <v>2218</v>
      </c>
      <c r="E27" s="6" t="s">
        <v>955</v>
      </c>
      <c r="F27" s="19">
        <v>107472</v>
      </c>
      <c r="G27" s="24">
        <v>1030.6600000000001</v>
      </c>
      <c r="H27" s="24">
        <v>1.1599999999999999</v>
      </c>
      <c r="I27" s="31"/>
      <c r="J27" s="31"/>
      <c r="K27" s="35"/>
    </row>
    <row r="28" spans="2:11" x14ac:dyDescent="0.25">
      <c r="B28" s="8" t="s">
        <v>2329</v>
      </c>
      <c r="C28" s="60" t="s">
        <v>2330</v>
      </c>
      <c r="D28" s="54" t="s">
        <v>2331</v>
      </c>
      <c r="E28" s="6" t="s">
        <v>91</v>
      </c>
      <c r="F28" s="19">
        <v>10545</v>
      </c>
      <c r="G28" s="24">
        <v>1020.02</v>
      </c>
      <c r="H28" s="24">
        <v>1.1499999999999999</v>
      </c>
      <c r="I28" s="31"/>
      <c r="J28" s="31"/>
      <c r="K28" s="35"/>
    </row>
    <row r="29" spans="2:11" x14ac:dyDescent="0.25">
      <c r="B29" s="8" t="s">
        <v>1791</v>
      </c>
      <c r="C29" s="60" t="s">
        <v>1792</v>
      </c>
      <c r="D29" s="54" t="s">
        <v>1793</v>
      </c>
      <c r="E29" s="6" t="s">
        <v>135</v>
      </c>
      <c r="F29" s="19">
        <v>67780</v>
      </c>
      <c r="G29" s="24">
        <v>1010.4</v>
      </c>
      <c r="H29" s="24">
        <v>1.1399999999999999</v>
      </c>
      <c r="I29" s="31"/>
      <c r="J29" s="31"/>
      <c r="K29" s="35"/>
    </row>
    <row r="30" spans="2:11" x14ac:dyDescent="0.25">
      <c r="B30" s="8" t="s">
        <v>2256</v>
      </c>
      <c r="C30" s="60" t="s">
        <v>2257</v>
      </c>
      <c r="D30" s="54" t="s">
        <v>2258</v>
      </c>
      <c r="E30" s="6" t="s">
        <v>44</v>
      </c>
      <c r="F30" s="19">
        <v>1692819</v>
      </c>
      <c r="G30" s="24">
        <v>996.22</v>
      </c>
      <c r="H30" s="24">
        <v>1.1299999999999999</v>
      </c>
      <c r="I30" s="31"/>
      <c r="J30" s="31"/>
      <c r="K30" s="35"/>
    </row>
    <row r="31" spans="2:11" x14ac:dyDescent="0.25">
      <c r="B31" s="8" t="s">
        <v>2239</v>
      </c>
      <c r="C31" s="60" t="s">
        <v>2240</v>
      </c>
      <c r="D31" s="54" t="s">
        <v>2241</v>
      </c>
      <c r="E31" s="6" t="s">
        <v>533</v>
      </c>
      <c r="F31" s="19">
        <v>135242</v>
      </c>
      <c r="G31" s="24">
        <v>995.31</v>
      </c>
      <c r="H31" s="24">
        <v>1.1200000000000001</v>
      </c>
      <c r="I31" s="31"/>
      <c r="J31" s="31"/>
      <c r="K31" s="35"/>
    </row>
    <row r="32" spans="2:11" x14ac:dyDescent="0.25">
      <c r="B32" s="8" t="s">
        <v>1011</v>
      </c>
      <c r="C32" s="60" t="s">
        <v>1012</v>
      </c>
      <c r="D32" s="54" t="s">
        <v>1013</v>
      </c>
      <c r="E32" s="6" t="s">
        <v>119</v>
      </c>
      <c r="F32" s="19">
        <v>99426</v>
      </c>
      <c r="G32" s="24">
        <v>987</v>
      </c>
      <c r="H32" s="24">
        <v>1.1100000000000001</v>
      </c>
      <c r="I32" s="31"/>
      <c r="J32" s="31"/>
      <c r="K32" s="35"/>
    </row>
    <row r="33" spans="2:11" x14ac:dyDescent="0.25">
      <c r="B33" s="8" t="s">
        <v>943</v>
      </c>
      <c r="C33" s="60" t="s">
        <v>944</v>
      </c>
      <c r="D33" s="54" t="s">
        <v>945</v>
      </c>
      <c r="E33" s="6" t="s">
        <v>51</v>
      </c>
      <c r="F33" s="19">
        <v>85826</v>
      </c>
      <c r="G33" s="24">
        <v>956.7</v>
      </c>
      <c r="H33" s="24">
        <v>1.08</v>
      </c>
      <c r="I33" s="31"/>
      <c r="J33" s="31"/>
      <c r="K33" s="35"/>
    </row>
    <row r="34" spans="2:11" x14ac:dyDescent="0.25">
      <c r="B34" s="8" t="s">
        <v>949</v>
      </c>
      <c r="C34" s="60" t="s">
        <v>950</v>
      </c>
      <c r="D34" s="54" t="s">
        <v>951</v>
      </c>
      <c r="E34" s="6" t="s">
        <v>150</v>
      </c>
      <c r="F34" s="19">
        <v>97646</v>
      </c>
      <c r="G34" s="24">
        <v>944.92</v>
      </c>
      <c r="H34" s="24">
        <v>1.07</v>
      </c>
      <c r="I34" s="31"/>
      <c r="J34" s="31"/>
      <c r="K34" s="35"/>
    </row>
    <row r="35" spans="2:11" x14ac:dyDescent="0.25">
      <c r="B35" s="8" t="s">
        <v>237</v>
      </c>
      <c r="C35" s="60" t="s">
        <v>238</v>
      </c>
      <c r="D35" s="54" t="s">
        <v>239</v>
      </c>
      <c r="E35" s="6" t="s">
        <v>119</v>
      </c>
      <c r="F35" s="19">
        <v>71435</v>
      </c>
      <c r="G35" s="24">
        <v>931.8</v>
      </c>
      <c r="H35" s="24">
        <v>1.05</v>
      </c>
      <c r="I35" s="31"/>
      <c r="J35" s="31"/>
      <c r="K35" s="35"/>
    </row>
    <row r="36" spans="2:11" x14ac:dyDescent="0.25">
      <c r="B36" s="8" t="s">
        <v>2771</v>
      </c>
      <c r="C36" s="60" t="s">
        <v>2772</v>
      </c>
      <c r="D36" s="54" t="s">
        <v>2773</v>
      </c>
      <c r="E36" s="6" t="s">
        <v>109</v>
      </c>
      <c r="F36" s="19">
        <v>13486</v>
      </c>
      <c r="G36" s="24">
        <v>922.91</v>
      </c>
      <c r="H36" s="24">
        <v>1.04</v>
      </c>
      <c r="I36" s="31"/>
      <c r="J36" s="31"/>
      <c r="K36" s="35"/>
    </row>
    <row r="37" spans="2:11" x14ac:dyDescent="0.25">
      <c r="B37" s="8" t="s">
        <v>327</v>
      </c>
      <c r="C37" s="60" t="s">
        <v>328</v>
      </c>
      <c r="D37" s="54" t="s">
        <v>329</v>
      </c>
      <c r="E37" s="6" t="s">
        <v>95</v>
      </c>
      <c r="F37" s="19">
        <v>373024</v>
      </c>
      <c r="G37" s="24">
        <v>915.77</v>
      </c>
      <c r="H37" s="24">
        <v>1.03</v>
      </c>
      <c r="I37" s="31"/>
      <c r="J37" s="31"/>
      <c r="K37" s="35"/>
    </row>
    <row r="38" spans="2:11" x14ac:dyDescent="0.25">
      <c r="B38" s="8" t="s">
        <v>470</v>
      </c>
      <c r="C38" s="60" t="s">
        <v>471</v>
      </c>
      <c r="D38" s="54" t="s">
        <v>472</v>
      </c>
      <c r="E38" s="6" t="s">
        <v>150</v>
      </c>
      <c r="F38" s="19">
        <v>350657</v>
      </c>
      <c r="G38" s="24">
        <v>911.88</v>
      </c>
      <c r="H38" s="24">
        <v>1.03</v>
      </c>
      <c r="I38" s="31"/>
      <c r="J38" s="31"/>
      <c r="K38" s="35"/>
    </row>
    <row r="39" spans="2:11" x14ac:dyDescent="0.25">
      <c r="B39" s="8" t="s">
        <v>2279</v>
      </c>
      <c r="C39" s="60" t="s">
        <v>2280</v>
      </c>
      <c r="D39" s="54" t="s">
        <v>2281</v>
      </c>
      <c r="E39" s="6" t="s">
        <v>105</v>
      </c>
      <c r="F39" s="19">
        <v>37097</v>
      </c>
      <c r="G39" s="24">
        <v>904.42</v>
      </c>
      <c r="H39" s="24">
        <v>1.02</v>
      </c>
      <c r="I39" s="31"/>
      <c r="J39" s="31"/>
      <c r="K39" s="35"/>
    </row>
    <row r="40" spans="2:11" x14ac:dyDescent="0.25">
      <c r="B40" s="8" t="s">
        <v>2259</v>
      </c>
      <c r="C40" s="60" t="s">
        <v>2260</v>
      </c>
      <c r="D40" s="54" t="s">
        <v>2261</v>
      </c>
      <c r="E40" s="6" t="s">
        <v>109</v>
      </c>
      <c r="F40" s="19">
        <v>46484</v>
      </c>
      <c r="G40" s="24">
        <v>900.4</v>
      </c>
      <c r="H40" s="24">
        <v>1.02</v>
      </c>
      <c r="I40" s="31"/>
      <c r="J40" s="31"/>
      <c r="K40" s="35"/>
    </row>
    <row r="41" spans="2:11" x14ac:dyDescent="0.25">
      <c r="B41" s="8" t="s">
        <v>2224</v>
      </c>
      <c r="C41" s="60" t="s">
        <v>2225</v>
      </c>
      <c r="D41" s="54" t="s">
        <v>2226</v>
      </c>
      <c r="E41" s="6" t="s">
        <v>80</v>
      </c>
      <c r="F41" s="19">
        <v>229158</v>
      </c>
      <c r="G41" s="24">
        <v>884.78</v>
      </c>
      <c r="H41" s="24">
        <v>1</v>
      </c>
      <c r="I41" s="31"/>
      <c r="J41" s="31"/>
      <c r="K41" s="35"/>
    </row>
    <row r="42" spans="2:11" x14ac:dyDescent="0.25">
      <c r="B42" s="8" t="s">
        <v>290</v>
      </c>
      <c r="C42" s="60" t="s">
        <v>291</v>
      </c>
      <c r="D42" s="54" t="s">
        <v>292</v>
      </c>
      <c r="E42" s="6" t="s">
        <v>84</v>
      </c>
      <c r="F42" s="19">
        <v>245398</v>
      </c>
      <c r="G42" s="24">
        <v>823.06</v>
      </c>
      <c r="H42" s="24">
        <v>0.93</v>
      </c>
      <c r="I42" s="31"/>
      <c r="J42" s="31"/>
      <c r="K42" s="35"/>
    </row>
    <row r="43" spans="2:11" x14ac:dyDescent="0.25">
      <c r="B43" s="8" t="s">
        <v>147</v>
      </c>
      <c r="C43" s="60" t="s">
        <v>148</v>
      </c>
      <c r="D43" s="54" t="s">
        <v>149</v>
      </c>
      <c r="E43" s="6" t="s">
        <v>150</v>
      </c>
      <c r="F43" s="19">
        <v>349433</v>
      </c>
      <c r="G43" s="24">
        <v>821.17</v>
      </c>
      <c r="H43" s="24">
        <v>0.93</v>
      </c>
      <c r="I43" s="31"/>
      <c r="J43" s="31"/>
      <c r="K43" s="35"/>
    </row>
    <row r="44" spans="2:11" x14ac:dyDescent="0.25">
      <c r="B44" s="8" t="s">
        <v>2192</v>
      </c>
      <c r="C44" s="60" t="s">
        <v>2193</v>
      </c>
      <c r="D44" s="54" t="s">
        <v>2194</v>
      </c>
      <c r="E44" s="6" t="s">
        <v>119</v>
      </c>
      <c r="F44" s="19">
        <v>38475</v>
      </c>
      <c r="G44" s="24">
        <v>820.17</v>
      </c>
      <c r="H44" s="24">
        <v>0.93</v>
      </c>
      <c r="I44" s="31"/>
      <c r="J44" s="31"/>
      <c r="K44" s="35"/>
    </row>
    <row r="45" spans="2:11" x14ac:dyDescent="0.25">
      <c r="B45" s="8" t="s">
        <v>1070</v>
      </c>
      <c r="C45" s="60" t="s">
        <v>1071</v>
      </c>
      <c r="D45" s="54" t="s">
        <v>1072</v>
      </c>
      <c r="E45" s="6" t="s">
        <v>476</v>
      </c>
      <c r="F45" s="19">
        <v>143311</v>
      </c>
      <c r="G45" s="24">
        <v>813.93</v>
      </c>
      <c r="H45" s="24">
        <v>0.92</v>
      </c>
      <c r="I45" s="31"/>
      <c r="J45" s="31"/>
      <c r="K45" s="35"/>
    </row>
    <row r="46" spans="2:11" x14ac:dyDescent="0.25">
      <c r="B46" s="8" t="s">
        <v>225</v>
      </c>
      <c r="C46" s="60" t="s">
        <v>226</v>
      </c>
      <c r="D46" s="54" t="s">
        <v>227</v>
      </c>
      <c r="E46" s="6" t="s">
        <v>119</v>
      </c>
      <c r="F46" s="19">
        <v>14952</v>
      </c>
      <c r="G46" s="24">
        <v>792.31</v>
      </c>
      <c r="H46" s="24">
        <v>0.89</v>
      </c>
      <c r="I46" s="31"/>
      <c r="J46" s="31"/>
      <c r="K46" s="35"/>
    </row>
    <row r="47" spans="2:11" x14ac:dyDescent="0.25">
      <c r="B47" s="8" t="s">
        <v>2287</v>
      </c>
      <c r="C47" s="60" t="s">
        <v>2288</v>
      </c>
      <c r="D47" s="54" t="s">
        <v>2289</v>
      </c>
      <c r="E47" s="6" t="s">
        <v>95</v>
      </c>
      <c r="F47" s="19">
        <v>3251</v>
      </c>
      <c r="G47" s="24">
        <v>787.88</v>
      </c>
      <c r="H47" s="24">
        <v>0.89</v>
      </c>
      <c r="I47" s="31"/>
      <c r="J47" s="31"/>
      <c r="K47" s="35"/>
    </row>
    <row r="48" spans="2:11" x14ac:dyDescent="0.25">
      <c r="B48" s="8" t="s">
        <v>2735</v>
      </c>
      <c r="C48" s="60" t="s">
        <v>1243</v>
      </c>
      <c r="D48" s="54" t="s">
        <v>2736</v>
      </c>
      <c r="E48" s="6" t="s">
        <v>44</v>
      </c>
      <c r="F48" s="19">
        <v>4487577</v>
      </c>
      <c r="G48" s="24">
        <v>774.11</v>
      </c>
      <c r="H48" s="24">
        <v>0.87</v>
      </c>
      <c r="I48" s="31"/>
      <c r="J48" s="31"/>
      <c r="K48" s="35"/>
    </row>
    <row r="49" spans="2:11" x14ac:dyDescent="0.25">
      <c r="B49" s="8" t="s">
        <v>2198</v>
      </c>
      <c r="C49" s="60" t="s">
        <v>685</v>
      </c>
      <c r="D49" s="54" t="s">
        <v>2199</v>
      </c>
      <c r="E49" s="6" t="s">
        <v>608</v>
      </c>
      <c r="F49" s="19">
        <v>911845</v>
      </c>
      <c r="G49" s="24">
        <v>772.79</v>
      </c>
      <c r="H49" s="24">
        <v>0.87</v>
      </c>
      <c r="I49" s="31"/>
      <c r="J49" s="31"/>
      <c r="K49" s="35"/>
    </row>
    <row r="50" spans="2:11" x14ac:dyDescent="0.25">
      <c r="B50" s="8" t="s">
        <v>1989</v>
      </c>
      <c r="C50" s="60" t="s">
        <v>668</v>
      </c>
      <c r="D50" s="54" t="s">
        <v>1990</v>
      </c>
      <c r="E50" s="6" t="s">
        <v>72</v>
      </c>
      <c r="F50" s="19">
        <v>17596</v>
      </c>
      <c r="G50" s="24">
        <v>769.91</v>
      </c>
      <c r="H50" s="24">
        <v>0.87</v>
      </c>
      <c r="I50" s="31"/>
      <c r="J50" s="31"/>
      <c r="K50" s="35"/>
    </row>
    <row r="51" spans="2:11" x14ac:dyDescent="0.25">
      <c r="B51" s="8" t="s">
        <v>2276</v>
      </c>
      <c r="C51" s="60" t="s">
        <v>2277</v>
      </c>
      <c r="D51" s="54" t="s">
        <v>2278</v>
      </c>
      <c r="E51" s="6" t="s">
        <v>91</v>
      </c>
      <c r="F51" s="19">
        <v>64454</v>
      </c>
      <c r="G51" s="24">
        <v>767.39</v>
      </c>
      <c r="H51" s="24">
        <v>0.87</v>
      </c>
      <c r="I51" s="31"/>
      <c r="J51" s="31"/>
      <c r="K51" s="35"/>
    </row>
    <row r="52" spans="2:11" x14ac:dyDescent="0.25">
      <c r="B52" s="8" t="s">
        <v>2565</v>
      </c>
      <c r="C52" s="60" t="s">
        <v>1507</v>
      </c>
      <c r="D52" s="54" t="s">
        <v>2566</v>
      </c>
      <c r="E52" s="6" t="s">
        <v>44</v>
      </c>
      <c r="F52" s="19">
        <v>90307</v>
      </c>
      <c r="G52" s="24">
        <v>763.73</v>
      </c>
      <c r="H52" s="24">
        <v>0.86</v>
      </c>
      <c r="I52" s="31"/>
      <c r="J52" s="31"/>
      <c r="K52" s="35"/>
    </row>
    <row r="53" spans="2:11" x14ac:dyDescent="0.25">
      <c r="B53" s="8" t="s">
        <v>2270</v>
      </c>
      <c r="C53" s="60" t="s">
        <v>2271</v>
      </c>
      <c r="D53" s="54" t="s">
        <v>2272</v>
      </c>
      <c r="E53" s="6" t="s">
        <v>95</v>
      </c>
      <c r="F53" s="19">
        <v>24485</v>
      </c>
      <c r="G53" s="24">
        <v>761.43</v>
      </c>
      <c r="H53" s="24">
        <v>0.86</v>
      </c>
      <c r="I53" s="31"/>
      <c r="J53" s="31"/>
      <c r="K53" s="35"/>
    </row>
    <row r="54" spans="2:11" x14ac:dyDescent="0.25">
      <c r="B54" s="8" t="s">
        <v>158</v>
      </c>
      <c r="C54" s="60" t="s">
        <v>159</v>
      </c>
      <c r="D54" s="54" t="s">
        <v>160</v>
      </c>
      <c r="E54" s="6" t="s">
        <v>91</v>
      </c>
      <c r="F54" s="19">
        <v>58223</v>
      </c>
      <c r="G54" s="24">
        <v>741.06</v>
      </c>
      <c r="H54" s="24">
        <v>0.84</v>
      </c>
      <c r="I54" s="31"/>
      <c r="J54" s="31"/>
      <c r="K54" s="35"/>
    </row>
    <row r="55" spans="2:11" x14ac:dyDescent="0.25">
      <c r="B55" s="8" t="s">
        <v>2010</v>
      </c>
      <c r="C55" s="60" t="s">
        <v>2011</v>
      </c>
      <c r="D55" s="54" t="s">
        <v>2012</v>
      </c>
      <c r="E55" s="6" t="s">
        <v>146</v>
      </c>
      <c r="F55" s="19">
        <v>47689</v>
      </c>
      <c r="G55" s="24">
        <v>718.34</v>
      </c>
      <c r="H55" s="24">
        <v>0.81</v>
      </c>
      <c r="I55" s="31"/>
      <c r="J55" s="31"/>
      <c r="K55" s="35"/>
    </row>
    <row r="56" spans="2:11" x14ac:dyDescent="0.25">
      <c r="B56" s="8" t="s">
        <v>2273</v>
      </c>
      <c r="C56" s="60" t="s">
        <v>2274</v>
      </c>
      <c r="D56" s="54" t="s">
        <v>2275</v>
      </c>
      <c r="E56" s="6" t="s">
        <v>51</v>
      </c>
      <c r="F56" s="19">
        <v>33816</v>
      </c>
      <c r="G56" s="24">
        <v>694.24</v>
      </c>
      <c r="H56" s="24">
        <v>0.78</v>
      </c>
      <c r="I56" s="31"/>
      <c r="J56" s="31"/>
      <c r="K56" s="35"/>
    </row>
    <row r="57" spans="2:11" x14ac:dyDescent="0.25">
      <c r="B57" s="8" t="s">
        <v>366</v>
      </c>
      <c r="C57" s="60" t="s">
        <v>367</v>
      </c>
      <c r="D57" s="54" t="s">
        <v>368</v>
      </c>
      <c r="E57" s="6" t="s">
        <v>131</v>
      </c>
      <c r="F57" s="19">
        <v>27303</v>
      </c>
      <c r="G57" s="24">
        <v>687.3</v>
      </c>
      <c r="H57" s="24">
        <v>0.78</v>
      </c>
      <c r="I57" s="31"/>
      <c r="J57" s="31"/>
      <c r="K57" s="35"/>
    </row>
    <row r="58" spans="2:11" x14ac:dyDescent="0.25">
      <c r="B58" s="8" t="s">
        <v>1073</v>
      </c>
      <c r="C58" s="60" t="s">
        <v>1074</v>
      </c>
      <c r="D58" s="54" t="s">
        <v>1075</v>
      </c>
      <c r="E58" s="6" t="s">
        <v>1076</v>
      </c>
      <c r="F58" s="19">
        <v>883255</v>
      </c>
      <c r="G58" s="24">
        <v>673.66</v>
      </c>
      <c r="H58" s="24">
        <v>0.76</v>
      </c>
      <c r="I58" s="31"/>
      <c r="J58" s="31"/>
      <c r="K58" s="35"/>
    </row>
    <row r="59" spans="2:11" x14ac:dyDescent="0.25">
      <c r="B59" s="8" t="s">
        <v>583</v>
      </c>
      <c r="C59" s="60" t="s">
        <v>584</v>
      </c>
      <c r="D59" s="54" t="s">
        <v>585</v>
      </c>
      <c r="E59" s="6" t="s">
        <v>131</v>
      </c>
      <c r="F59" s="19">
        <v>520</v>
      </c>
      <c r="G59" s="24">
        <v>668.17</v>
      </c>
      <c r="H59" s="24">
        <v>0.75</v>
      </c>
      <c r="I59" s="31"/>
      <c r="J59" s="31"/>
      <c r="K59" s="35"/>
    </row>
    <row r="60" spans="2:11" x14ac:dyDescent="0.25">
      <c r="B60" s="8" t="s">
        <v>2038</v>
      </c>
      <c r="C60" s="60" t="s">
        <v>2039</v>
      </c>
      <c r="D60" s="54" t="s">
        <v>2040</v>
      </c>
      <c r="E60" s="6" t="s">
        <v>427</v>
      </c>
      <c r="F60" s="19">
        <v>139378</v>
      </c>
      <c r="G60" s="24">
        <v>662.67</v>
      </c>
      <c r="H60" s="24">
        <v>0.75</v>
      </c>
      <c r="I60" s="31"/>
      <c r="J60" s="31"/>
      <c r="K60" s="35"/>
    </row>
    <row r="61" spans="2:11" x14ac:dyDescent="0.25">
      <c r="B61" s="8" t="s">
        <v>231</v>
      </c>
      <c r="C61" s="60" t="s">
        <v>232</v>
      </c>
      <c r="D61" s="54" t="s">
        <v>233</v>
      </c>
      <c r="E61" s="6" t="s">
        <v>119</v>
      </c>
      <c r="F61" s="19">
        <v>182382</v>
      </c>
      <c r="G61" s="24">
        <v>658.22</v>
      </c>
      <c r="H61" s="24">
        <v>0.74</v>
      </c>
      <c r="I61" s="31"/>
      <c r="J61" s="31"/>
      <c r="K61" s="35"/>
    </row>
    <row r="62" spans="2:11" x14ac:dyDescent="0.25">
      <c r="B62" s="8" t="s">
        <v>612</v>
      </c>
      <c r="C62" s="60" t="s">
        <v>613</v>
      </c>
      <c r="D62" s="54" t="s">
        <v>614</v>
      </c>
      <c r="E62" s="6" t="s">
        <v>243</v>
      </c>
      <c r="F62" s="19">
        <v>137746</v>
      </c>
      <c r="G62" s="24">
        <v>649.61</v>
      </c>
      <c r="H62" s="24">
        <v>0.73</v>
      </c>
      <c r="I62" s="31"/>
      <c r="J62" s="31"/>
      <c r="K62" s="35"/>
    </row>
    <row r="63" spans="2:11" x14ac:dyDescent="0.25">
      <c r="B63" s="8" t="s">
        <v>3546</v>
      </c>
      <c r="C63" s="60" t="s">
        <v>3547</v>
      </c>
      <c r="D63" s="54" t="s">
        <v>3548</v>
      </c>
      <c r="E63" s="6" t="s">
        <v>109</v>
      </c>
      <c r="F63" s="19">
        <v>15769</v>
      </c>
      <c r="G63" s="24">
        <v>636.75</v>
      </c>
      <c r="H63" s="24">
        <v>0.72</v>
      </c>
      <c r="I63" s="31"/>
      <c r="J63" s="31"/>
      <c r="K63" s="35"/>
    </row>
    <row r="64" spans="2:11" x14ac:dyDescent="0.25">
      <c r="B64" s="8" t="s">
        <v>240</v>
      </c>
      <c r="C64" s="60" t="s">
        <v>241</v>
      </c>
      <c r="D64" s="54" t="s">
        <v>242</v>
      </c>
      <c r="E64" s="6" t="s">
        <v>243</v>
      </c>
      <c r="F64" s="19">
        <v>48574</v>
      </c>
      <c r="G64" s="24">
        <v>634.28</v>
      </c>
      <c r="H64" s="24">
        <v>0.72</v>
      </c>
      <c r="I64" s="31"/>
      <c r="J64" s="31"/>
      <c r="K64" s="35"/>
    </row>
    <row r="65" spans="2:11" x14ac:dyDescent="0.25">
      <c r="B65" s="8" t="s">
        <v>2301</v>
      </c>
      <c r="C65" s="60" t="s">
        <v>2302</v>
      </c>
      <c r="D65" s="54" t="s">
        <v>2303</v>
      </c>
      <c r="E65" s="6" t="s">
        <v>247</v>
      </c>
      <c r="F65" s="19">
        <v>66397</v>
      </c>
      <c r="G65" s="24">
        <v>630.51</v>
      </c>
      <c r="H65" s="24">
        <v>0.71</v>
      </c>
      <c r="I65" s="31"/>
      <c r="J65" s="31"/>
      <c r="K65" s="35"/>
    </row>
    <row r="66" spans="2:11" x14ac:dyDescent="0.25">
      <c r="B66" s="8" t="s">
        <v>378</v>
      </c>
      <c r="C66" s="60" t="s">
        <v>379</v>
      </c>
      <c r="D66" s="54" t="s">
        <v>380</v>
      </c>
      <c r="E66" s="6" t="s">
        <v>184</v>
      </c>
      <c r="F66" s="19">
        <v>150887</v>
      </c>
      <c r="G66" s="24">
        <v>619.32000000000005</v>
      </c>
      <c r="H66" s="24">
        <v>0.7</v>
      </c>
      <c r="I66" s="31"/>
      <c r="J66" s="31"/>
      <c r="K66" s="35"/>
    </row>
    <row r="67" spans="2:11" x14ac:dyDescent="0.25">
      <c r="B67" s="8" t="s">
        <v>1983</v>
      </c>
      <c r="C67" s="60" t="s">
        <v>1984</v>
      </c>
      <c r="D67" s="54" t="s">
        <v>1985</v>
      </c>
      <c r="E67" s="6" t="s">
        <v>109</v>
      </c>
      <c r="F67" s="19">
        <v>16456</v>
      </c>
      <c r="G67" s="24">
        <v>616.29</v>
      </c>
      <c r="H67" s="24">
        <v>0.7</v>
      </c>
      <c r="I67" s="31"/>
      <c r="J67" s="31"/>
      <c r="K67" s="35"/>
    </row>
    <row r="68" spans="2:11" x14ac:dyDescent="0.25">
      <c r="B68" s="8" t="s">
        <v>2214</v>
      </c>
      <c r="C68" s="60" t="s">
        <v>1405</v>
      </c>
      <c r="D68" s="54" t="s">
        <v>2215</v>
      </c>
      <c r="E68" s="6" t="s">
        <v>72</v>
      </c>
      <c r="F68" s="19">
        <v>210694</v>
      </c>
      <c r="G68" s="24">
        <v>615.75</v>
      </c>
      <c r="H68" s="24">
        <v>0.7</v>
      </c>
      <c r="I68" s="31"/>
      <c r="J68" s="31"/>
      <c r="K68" s="35"/>
    </row>
    <row r="69" spans="2:11" x14ac:dyDescent="0.25">
      <c r="B69" s="8" t="s">
        <v>181</v>
      </c>
      <c r="C69" s="60" t="s">
        <v>182</v>
      </c>
      <c r="D69" s="54" t="s">
        <v>183</v>
      </c>
      <c r="E69" s="6" t="s">
        <v>184</v>
      </c>
      <c r="F69" s="19">
        <v>33655</v>
      </c>
      <c r="G69" s="24">
        <v>601.99</v>
      </c>
      <c r="H69" s="24">
        <v>0.68</v>
      </c>
      <c r="I69" s="31"/>
      <c r="J69" s="31"/>
      <c r="K69" s="35"/>
    </row>
    <row r="70" spans="2:11" x14ac:dyDescent="0.25">
      <c r="B70" s="8" t="s">
        <v>2187</v>
      </c>
      <c r="C70" s="60" t="s">
        <v>2188</v>
      </c>
      <c r="D70" s="54" t="s">
        <v>2189</v>
      </c>
      <c r="E70" s="6" t="s">
        <v>254</v>
      </c>
      <c r="F70" s="19">
        <v>7055462</v>
      </c>
      <c r="G70" s="24">
        <v>601.83000000000004</v>
      </c>
      <c r="H70" s="24">
        <v>0.68</v>
      </c>
      <c r="I70" s="31"/>
      <c r="J70" s="31"/>
      <c r="K70" s="35"/>
    </row>
    <row r="71" spans="2:11" x14ac:dyDescent="0.25">
      <c r="B71" s="8" t="s">
        <v>2050</v>
      </c>
      <c r="C71" s="60" t="s">
        <v>2051</v>
      </c>
      <c r="D71" s="54" t="s">
        <v>2052</v>
      </c>
      <c r="E71" s="6" t="s">
        <v>243</v>
      </c>
      <c r="F71" s="19">
        <v>808421</v>
      </c>
      <c r="G71" s="24">
        <v>595.97</v>
      </c>
      <c r="H71" s="24">
        <v>0.67</v>
      </c>
      <c r="I71" s="31"/>
      <c r="J71" s="31"/>
      <c r="K71" s="35"/>
    </row>
    <row r="72" spans="2:11" x14ac:dyDescent="0.25">
      <c r="B72" s="8" t="s">
        <v>2044</v>
      </c>
      <c r="C72" s="60" t="s">
        <v>2045</v>
      </c>
      <c r="D72" s="54" t="s">
        <v>2046</v>
      </c>
      <c r="E72" s="6" t="s">
        <v>207</v>
      </c>
      <c r="F72" s="19">
        <v>81707</v>
      </c>
      <c r="G72" s="24">
        <v>580.9</v>
      </c>
      <c r="H72" s="24">
        <v>0.66</v>
      </c>
      <c r="I72" s="31"/>
      <c r="J72" s="31"/>
      <c r="K72" s="35"/>
    </row>
    <row r="73" spans="2:11" x14ac:dyDescent="0.25">
      <c r="B73" s="8" t="s">
        <v>168</v>
      </c>
      <c r="C73" s="60" t="s">
        <v>169</v>
      </c>
      <c r="D73" s="54" t="s">
        <v>170</v>
      </c>
      <c r="E73" s="6" t="s">
        <v>119</v>
      </c>
      <c r="F73" s="19">
        <v>28914</v>
      </c>
      <c r="G73" s="24">
        <v>579.96</v>
      </c>
      <c r="H73" s="24">
        <v>0.66</v>
      </c>
      <c r="I73" s="31"/>
      <c r="J73" s="31"/>
      <c r="K73" s="35"/>
    </row>
    <row r="74" spans="2:11" x14ac:dyDescent="0.25">
      <c r="B74" s="8" t="s">
        <v>2056</v>
      </c>
      <c r="C74" s="60" t="s">
        <v>2057</v>
      </c>
      <c r="D74" s="54" t="s">
        <v>2058</v>
      </c>
      <c r="E74" s="6" t="s">
        <v>476</v>
      </c>
      <c r="F74" s="19">
        <v>30206</v>
      </c>
      <c r="G74" s="24">
        <v>576.87</v>
      </c>
      <c r="H74" s="24">
        <v>0.65</v>
      </c>
      <c r="I74" s="31"/>
      <c r="J74" s="31"/>
      <c r="K74" s="35"/>
    </row>
    <row r="75" spans="2:11" x14ac:dyDescent="0.25">
      <c r="B75" s="8" t="s">
        <v>621</v>
      </c>
      <c r="C75" s="60" t="s">
        <v>622</v>
      </c>
      <c r="D75" s="54" t="s">
        <v>623</v>
      </c>
      <c r="E75" s="6" t="s">
        <v>150</v>
      </c>
      <c r="F75" s="19">
        <v>544356</v>
      </c>
      <c r="G75" s="24">
        <v>573.21</v>
      </c>
      <c r="H75" s="24">
        <v>0.65</v>
      </c>
      <c r="I75" s="31"/>
      <c r="J75" s="31"/>
      <c r="K75" s="35"/>
    </row>
    <row r="76" spans="2:11" x14ac:dyDescent="0.25">
      <c r="B76" s="8" t="s">
        <v>3549</v>
      </c>
      <c r="C76" s="60" t="s">
        <v>3550</v>
      </c>
      <c r="D76" s="54" t="s">
        <v>3551</v>
      </c>
      <c r="E76" s="6" t="s">
        <v>119</v>
      </c>
      <c r="F76" s="19">
        <v>35491</v>
      </c>
      <c r="G76" s="24">
        <v>568.28</v>
      </c>
      <c r="H76" s="24">
        <v>0.64</v>
      </c>
      <c r="I76" s="31"/>
      <c r="J76" s="31"/>
      <c r="K76" s="35"/>
    </row>
    <row r="77" spans="2:11" x14ac:dyDescent="0.25">
      <c r="B77" s="8" t="s">
        <v>2019</v>
      </c>
      <c r="C77" s="60" t="s">
        <v>2020</v>
      </c>
      <c r="D77" s="54" t="s">
        <v>2021</v>
      </c>
      <c r="E77" s="6" t="s">
        <v>476</v>
      </c>
      <c r="F77" s="19">
        <v>20702</v>
      </c>
      <c r="G77" s="24">
        <v>562.85</v>
      </c>
      <c r="H77" s="24">
        <v>0.64</v>
      </c>
      <c r="I77" s="31"/>
      <c r="J77" s="31"/>
      <c r="K77" s="35"/>
    </row>
    <row r="78" spans="2:11" x14ac:dyDescent="0.25">
      <c r="B78" s="8" t="s">
        <v>165</v>
      </c>
      <c r="C78" s="60" t="s">
        <v>166</v>
      </c>
      <c r="D78" s="54" t="s">
        <v>167</v>
      </c>
      <c r="E78" s="6" t="s">
        <v>146</v>
      </c>
      <c r="F78" s="19">
        <v>38029</v>
      </c>
      <c r="G78" s="24">
        <v>559.52</v>
      </c>
      <c r="H78" s="24">
        <v>0.63</v>
      </c>
      <c r="I78" s="31"/>
      <c r="J78" s="31"/>
      <c r="K78" s="35"/>
    </row>
    <row r="79" spans="2:11" x14ac:dyDescent="0.25">
      <c r="B79" s="8" t="s">
        <v>302</v>
      </c>
      <c r="C79" s="60" t="s">
        <v>303</v>
      </c>
      <c r="D79" s="54" t="s">
        <v>304</v>
      </c>
      <c r="E79" s="6" t="s">
        <v>207</v>
      </c>
      <c r="F79" s="19">
        <v>369436</v>
      </c>
      <c r="G79" s="24">
        <v>559.4</v>
      </c>
      <c r="H79" s="24">
        <v>0.63</v>
      </c>
      <c r="I79" s="31"/>
      <c r="J79" s="31"/>
      <c r="K79" s="35"/>
    </row>
    <row r="80" spans="2:11" x14ac:dyDescent="0.25">
      <c r="B80" s="8" t="s">
        <v>1998</v>
      </c>
      <c r="C80" s="60" t="s">
        <v>1999</v>
      </c>
      <c r="D80" s="54" t="s">
        <v>2000</v>
      </c>
      <c r="E80" s="6" t="s">
        <v>76</v>
      </c>
      <c r="F80" s="19">
        <v>10694</v>
      </c>
      <c r="G80" s="24">
        <v>543.26</v>
      </c>
      <c r="H80" s="24">
        <v>0.61</v>
      </c>
      <c r="I80" s="31"/>
      <c r="J80" s="31"/>
      <c r="K80" s="35"/>
    </row>
    <row r="81" spans="2:11" x14ac:dyDescent="0.25">
      <c r="B81" s="8" t="s">
        <v>360</v>
      </c>
      <c r="C81" s="60" t="s">
        <v>361</v>
      </c>
      <c r="D81" s="54" t="s">
        <v>362</v>
      </c>
      <c r="E81" s="6" t="s">
        <v>91</v>
      </c>
      <c r="F81" s="19">
        <v>33151</v>
      </c>
      <c r="G81" s="24">
        <v>533.96</v>
      </c>
      <c r="H81" s="24">
        <v>0.6</v>
      </c>
      <c r="I81" s="31"/>
      <c r="J81" s="31"/>
      <c r="K81" s="35"/>
    </row>
    <row r="82" spans="2:11" x14ac:dyDescent="0.25">
      <c r="B82" s="8" t="s">
        <v>3552</v>
      </c>
      <c r="C82" s="60" t="s">
        <v>3553</v>
      </c>
      <c r="D82" s="54" t="s">
        <v>3554</v>
      </c>
      <c r="E82" s="6" t="s">
        <v>258</v>
      </c>
      <c r="F82" s="19">
        <v>20005</v>
      </c>
      <c r="G82" s="24">
        <v>525.99</v>
      </c>
      <c r="H82" s="24">
        <v>0.59</v>
      </c>
      <c r="I82" s="31"/>
      <c r="J82" s="31"/>
      <c r="K82" s="35"/>
    </row>
    <row r="83" spans="2:11" x14ac:dyDescent="0.25">
      <c r="B83" s="8" t="s">
        <v>2316</v>
      </c>
      <c r="C83" s="60" t="s">
        <v>1631</v>
      </c>
      <c r="D83" s="54" t="s">
        <v>2317</v>
      </c>
      <c r="E83" s="6" t="s">
        <v>72</v>
      </c>
      <c r="F83" s="19">
        <v>217726</v>
      </c>
      <c r="G83" s="24">
        <v>522.98</v>
      </c>
      <c r="H83" s="24">
        <v>0.59</v>
      </c>
      <c r="I83" s="31"/>
      <c r="J83" s="31"/>
      <c r="K83" s="35"/>
    </row>
    <row r="84" spans="2:11" x14ac:dyDescent="0.25">
      <c r="B84" s="8" t="s">
        <v>132</v>
      </c>
      <c r="C84" s="60" t="s">
        <v>133</v>
      </c>
      <c r="D84" s="54" t="s">
        <v>134</v>
      </c>
      <c r="E84" s="6" t="s">
        <v>135</v>
      </c>
      <c r="F84" s="19">
        <v>100705</v>
      </c>
      <c r="G84" s="24">
        <v>513.14</v>
      </c>
      <c r="H84" s="24">
        <v>0.57999999999999996</v>
      </c>
      <c r="I84" s="31"/>
      <c r="J84" s="31"/>
      <c r="K84" s="35"/>
    </row>
    <row r="85" spans="2:11" x14ac:dyDescent="0.25">
      <c r="B85" s="8" t="s">
        <v>124</v>
      </c>
      <c r="C85" s="60" t="s">
        <v>125</v>
      </c>
      <c r="D85" s="54" t="s">
        <v>126</v>
      </c>
      <c r="E85" s="6" t="s">
        <v>127</v>
      </c>
      <c r="F85" s="19">
        <v>1613</v>
      </c>
      <c r="G85" s="24">
        <v>512.53</v>
      </c>
      <c r="H85" s="24">
        <v>0.57999999999999996</v>
      </c>
      <c r="I85" s="31"/>
      <c r="J85" s="31"/>
      <c r="K85" s="35"/>
    </row>
    <row r="86" spans="2:11" x14ac:dyDescent="0.25">
      <c r="B86" s="8" t="s">
        <v>615</v>
      </c>
      <c r="C86" s="60" t="s">
        <v>616</v>
      </c>
      <c r="D86" s="54" t="s">
        <v>617</v>
      </c>
      <c r="E86" s="6" t="s">
        <v>109</v>
      </c>
      <c r="F86" s="19">
        <v>31277</v>
      </c>
      <c r="G86" s="24">
        <v>500.12</v>
      </c>
      <c r="H86" s="24">
        <v>0.56000000000000005</v>
      </c>
      <c r="I86" s="31"/>
      <c r="J86" s="31"/>
      <c r="K86" s="35"/>
    </row>
    <row r="87" spans="2:11" x14ac:dyDescent="0.25">
      <c r="B87" s="8" t="s">
        <v>3555</v>
      </c>
      <c r="C87" s="60" t="s">
        <v>3556</v>
      </c>
      <c r="D87" s="54" t="s">
        <v>3557</v>
      </c>
      <c r="E87" s="6" t="s">
        <v>72</v>
      </c>
      <c r="F87" s="19">
        <v>76608</v>
      </c>
      <c r="G87" s="24">
        <v>486.81</v>
      </c>
      <c r="H87" s="24">
        <v>0.55000000000000004</v>
      </c>
      <c r="I87" s="31"/>
      <c r="J87" s="31"/>
      <c r="K87" s="35"/>
    </row>
    <row r="88" spans="2:11" x14ac:dyDescent="0.25">
      <c r="B88" s="8" t="s">
        <v>2293</v>
      </c>
      <c r="C88" s="60" t="s">
        <v>2294</v>
      </c>
      <c r="D88" s="54" t="s">
        <v>2295</v>
      </c>
      <c r="E88" s="6" t="s">
        <v>146</v>
      </c>
      <c r="F88" s="19">
        <v>43105</v>
      </c>
      <c r="G88" s="24">
        <v>485.58</v>
      </c>
      <c r="H88" s="24">
        <v>0.55000000000000004</v>
      </c>
      <c r="I88" s="31"/>
      <c r="J88" s="31"/>
      <c r="K88" s="35"/>
    </row>
    <row r="89" spans="2:11" x14ac:dyDescent="0.25">
      <c r="B89" s="8" t="s">
        <v>418</v>
      </c>
      <c r="C89" s="60" t="s">
        <v>419</v>
      </c>
      <c r="D89" s="54" t="s">
        <v>420</v>
      </c>
      <c r="E89" s="6" t="s">
        <v>72</v>
      </c>
      <c r="F89" s="19">
        <v>169077</v>
      </c>
      <c r="G89" s="24">
        <v>483.73</v>
      </c>
      <c r="H89" s="24">
        <v>0.55000000000000004</v>
      </c>
      <c r="I89" s="31"/>
      <c r="J89" s="31"/>
      <c r="K89" s="35"/>
    </row>
    <row r="90" spans="2:11" x14ac:dyDescent="0.25">
      <c r="B90" s="8" t="s">
        <v>284</v>
      </c>
      <c r="C90" s="60" t="s">
        <v>285</v>
      </c>
      <c r="D90" s="54" t="s">
        <v>286</v>
      </c>
      <c r="E90" s="6" t="s">
        <v>131</v>
      </c>
      <c r="F90" s="19">
        <v>46421</v>
      </c>
      <c r="G90" s="24">
        <v>478.88</v>
      </c>
      <c r="H90" s="24">
        <v>0.54</v>
      </c>
      <c r="I90" s="31"/>
      <c r="J90" s="31"/>
      <c r="K90" s="35"/>
    </row>
    <row r="91" spans="2:11" x14ac:dyDescent="0.25">
      <c r="B91" s="8" t="s">
        <v>440</v>
      </c>
      <c r="C91" s="60" t="s">
        <v>441</v>
      </c>
      <c r="D91" s="54" t="s">
        <v>442</v>
      </c>
      <c r="E91" s="6" t="s">
        <v>390</v>
      </c>
      <c r="F91" s="19">
        <v>191501</v>
      </c>
      <c r="G91" s="24">
        <v>475.78</v>
      </c>
      <c r="H91" s="24">
        <v>0.54</v>
      </c>
      <c r="I91" s="31"/>
      <c r="J91" s="31"/>
      <c r="K91" s="35"/>
    </row>
    <row r="92" spans="2:11" x14ac:dyDescent="0.25">
      <c r="B92" s="8" t="s">
        <v>171</v>
      </c>
      <c r="C92" s="60" t="s">
        <v>172</v>
      </c>
      <c r="D92" s="54" t="s">
        <v>173</v>
      </c>
      <c r="E92" s="6" t="s">
        <v>139</v>
      </c>
      <c r="F92" s="19">
        <v>100031</v>
      </c>
      <c r="G92" s="24">
        <v>434.23</v>
      </c>
      <c r="H92" s="24">
        <v>0.49</v>
      </c>
      <c r="I92" s="31"/>
      <c r="J92" s="31"/>
      <c r="K92" s="35"/>
    </row>
    <row r="93" spans="2:11" x14ac:dyDescent="0.25">
      <c r="B93" s="8" t="s">
        <v>248</v>
      </c>
      <c r="C93" s="60" t="s">
        <v>249</v>
      </c>
      <c r="D93" s="54" t="s">
        <v>250</v>
      </c>
      <c r="E93" s="6" t="s">
        <v>131</v>
      </c>
      <c r="F93" s="19">
        <v>20529</v>
      </c>
      <c r="G93" s="24">
        <v>427.62</v>
      </c>
      <c r="H93" s="24">
        <v>0.48</v>
      </c>
      <c r="I93" s="31"/>
      <c r="J93" s="31"/>
      <c r="K93" s="35"/>
    </row>
    <row r="94" spans="2:11" x14ac:dyDescent="0.25">
      <c r="B94" s="8" t="s">
        <v>143</v>
      </c>
      <c r="C94" s="60" t="s">
        <v>144</v>
      </c>
      <c r="D94" s="54" t="s">
        <v>145</v>
      </c>
      <c r="E94" s="6" t="s">
        <v>146</v>
      </c>
      <c r="F94" s="19">
        <v>30079</v>
      </c>
      <c r="G94" s="24">
        <v>426.82</v>
      </c>
      <c r="H94" s="24">
        <v>0.48</v>
      </c>
      <c r="I94" s="31"/>
      <c r="J94" s="31"/>
      <c r="K94" s="35"/>
    </row>
    <row r="95" spans="2:11" x14ac:dyDescent="0.25">
      <c r="B95" s="8" t="s">
        <v>3559</v>
      </c>
      <c r="C95" s="60" t="s">
        <v>3560</v>
      </c>
      <c r="D95" s="54" t="s">
        <v>3561</v>
      </c>
      <c r="E95" s="6" t="s">
        <v>95</v>
      </c>
      <c r="F95" s="19">
        <v>4318</v>
      </c>
      <c r="G95" s="24">
        <v>426.66</v>
      </c>
      <c r="H95" s="24">
        <v>0.48</v>
      </c>
      <c r="I95" s="31"/>
      <c r="J95" s="31"/>
      <c r="K95" s="35"/>
    </row>
    <row r="96" spans="2:11" x14ac:dyDescent="0.25">
      <c r="B96" s="8" t="s">
        <v>348</v>
      </c>
      <c r="C96" s="60" t="s">
        <v>349</v>
      </c>
      <c r="D96" s="54" t="s">
        <v>350</v>
      </c>
      <c r="E96" s="6" t="s">
        <v>44</v>
      </c>
      <c r="F96" s="19">
        <v>310538</v>
      </c>
      <c r="G96" s="24">
        <v>425.41</v>
      </c>
      <c r="H96" s="24">
        <v>0.48</v>
      </c>
      <c r="I96" s="31"/>
      <c r="J96" s="31"/>
      <c r="K96" s="35"/>
    </row>
    <row r="97" spans="2:11" x14ac:dyDescent="0.25">
      <c r="B97" s="8" t="s">
        <v>483</v>
      </c>
      <c r="C97" s="60" t="s">
        <v>484</v>
      </c>
      <c r="D97" s="54" t="s">
        <v>485</v>
      </c>
      <c r="E97" s="6" t="s">
        <v>135</v>
      </c>
      <c r="F97" s="19">
        <v>56724</v>
      </c>
      <c r="G97" s="24">
        <v>411.62</v>
      </c>
      <c r="H97" s="24">
        <v>0.46</v>
      </c>
      <c r="I97" s="31"/>
      <c r="J97" s="31"/>
      <c r="K97" s="35"/>
    </row>
    <row r="98" spans="2:11" x14ac:dyDescent="0.25">
      <c r="B98" s="8" t="s">
        <v>2318</v>
      </c>
      <c r="C98" s="60" t="s">
        <v>2319</v>
      </c>
      <c r="D98" s="54" t="s">
        <v>2320</v>
      </c>
      <c r="E98" s="6" t="s">
        <v>51</v>
      </c>
      <c r="F98" s="19">
        <v>6089</v>
      </c>
      <c r="G98" s="24">
        <v>409.85</v>
      </c>
      <c r="H98" s="24">
        <v>0.46</v>
      </c>
      <c r="I98" s="31"/>
      <c r="J98" s="31"/>
      <c r="K98" s="35"/>
    </row>
    <row r="99" spans="2:11" x14ac:dyDescent="0.25">
      <c r="B99" s="8" t="s">
        <v>3562</v>
      </c>
      <c r="C99" s="60" t="s">
        <v>3563</v>
      </c>
      <c r="D99" s="54" t="s">
        <v>3564</v>
      </c>
      <c r="E99" s="6" t="s">
        <v>1076</v>
      </c>
      <c r="F99" s="19">
        <v>32213</v>
      </c>
      <c r="G99" s="24">
        <v>409.65</v>
      </c>
      <c r="H99" s="24">
        <v>0.46</v>
      </c>
      <c r="I99" s="31"/>
      <c r="J99" s="31"/>
      <c r="K99" s="35"/>
    </row>
    <row r="100" spans="2:11" x14ac:dyDescent="0.25">
      <c r="B100" s="8" t="s">
        <v>2233</v>
      </c>
      <c r="C100" s="60" t="s">
        <v>2234</v>
      </c>
      <c r="D100" s="54" t="s">
        <v>2235</v>
      </c>
      <c r="E100" s="6" t="s">
        <v>533</v>
      </c>
      <c r="F100" s="19">
        <v>88478</v>
      </c>
      <c r="G100" s="24">
        <v>406.78</v>
      </c>
      <c r="H100" s="24">
        <v>0.46</v>
      </c>
      <c r="I100" s="31"/>
      <c r="J100" s="31"/>
      <c r="K100" s="35"/>
    </row>
    <row r="101" spans="2:11" x14ac:dyDescent="0.25">
      <c r="B101" s="8" t="s">
        <v>437</v>
      </c>
      <c r="C101" s="60" t="s">
        <v>438</v>
      </c>
      <c r="D101" s="54" t="s">
        <v>439</v>
      </c>
      <c r="E101" s="6" t="s">
        <v>254</v>
      </c>
      <c r="F101" s="19">
        <v>30012</v>
      </c>
      <c r="G101" s="24">
        <v>404.53</v>
      </c>
      <c r="H101" s="24">
        <v>0.46</v>
      </c>
      <c r="I101" s="31"/>
      <c r="J101" s="31"/>
      <c r="K101" s="35"/>
    </row>
    <row r="102" spans="2:11" x14ac:dyDescent="0.25">
      <c r="B102" s="8" t="s">
        <v>128</v>
      </c>
      <c r="C102" s="60" t="s">
        <v>129</v>
      </c>
      <c r="D102" s="54" t="s">
        <v>130</v>
      </c>
      <c r="E102" s="6" t="s">
        <v>131</v>
      </c>
      <c r="F102" s="19">
        <v>10283</v>
      </c>
      <c r="G102" s="24">
        <v>395.36</v>
      </c>
      <c r="H102" s="24">
        <v>0.45</v>
      </c>
      <c r="I102" s="31"/>
      <c r="J102" s="31"/>
      <c r="K102" s="35"/>
    </row>
    <row r="103" spans="2:11" x14ac:dyDescent="0.25">
      <c r="B103" s="8" t="s">
        <v>3565</v>
      </c>
      <c r="C103" s="60" t="s">
        <v>3566</v>
      </c>
      <c r="D103" s="54" t="s">
        <v>3567</v>
      </c>
      <c r="E103" s="6" t="s">
        <v>139</v>
      </c>
      <c r="F103" s="19">
        <v>286327</v>
      </c>
      <c r="G103" s="24">
        <v>394.76</v>
      </c>
      <c r="H103" s="24">
        <v>0.45</v>
      </c>
      <c r="I103" s="31"/>
      <c r="J103" s="31"/>
      <c r="K103" s="35"/>
    </row>
    <row r="104" spans="2:11" x14ac:dyDescent="0.25">
      <c r="B104" s="8" t="s">
        <v>2774</v>
      </c>
      <c r="C104" s="60" t="s">
        <v>2775</v>
      </c>
      <c r="D104" s="54" t="s">
        <v>2776</v>
      </c>
      <c r="E104" s="6" t="s">
        <v>139</v>
      </c>
      <c r="F104" s="19">
        <v>77091</v>
      </c>
      <c r="G104" s="24">
        <v>381.21</v>
      </c>
      <c r="H104" s="24">
        <v>0.43</v>
      </c>
      <c r="I104" s="31"/>
      <c r="J104" s="31"/>
      <c r="K104" s="35"/>
    </row>
    <row r="105" spans="2:11" x14ac:dyDescent="0.25">
      <c r="B105" s="8" t="s">
        <v>2206</v>
      </c>
      <c r="C105" s="60" t="s">
        <v>692</v>
      </c>
      <c r="D105" s="54" t="s">
        <v>2207</v>
      </c>
      <c r="E105" s="6" t="s">
        <v>72</v>
      </c>
      <c r="F105" s="19">
        <v>76828</v>
      </c>
      <c r="G105" s="24">
        <v>380.49</v>
      </c>
      <c r="H105" s="24">
        <v>0.43</v>
      </c>
      <c r="I105" s="31"/>
      <c r="J105" s="31"/>
      <c r="K105" s="35"/>
    </row>
    <row r="106" spans="2:11" x14ac:dyDescent="0.25">
      <c r="B106" s="8" t="s">
        <v>2253</v>
      </c>
      <c r="C106" s="60" t="s">
        <v>2254</v>
      </c>
      <c r="D106" s="54" t="s">
        <v>2255</v>
      </c>
      <c r="E106" s="6" t="s">
        <v>209</v>
      </c>
      <c r="F106" s="19">
        <v>88219</v>
      </c>
      <c r="G106" s="24">
        <v>375.2</v>
      </c>
      <c r="H106" s="24">
        <v>0.42</v>
      </c>
      <c r="I106" s="31"/>
      <c r="J106" s="31"/>
      <c r="K106" s="35"/>
    </row>
    <row r="107" spans="2:11" x14ac:dyDescent="0.25">
      <c r="B107" s="8" t="s">
        <v>609</v>
      </c>
      <c r="C107" s="60" t="s">
        <v>610</v>
      </c>
      <c r="D107" s="54" t="s">
        <v>611</v>
      </c>
      <c r="E107" s="6" t="s">
        <v>150</v>
      </c>
      <c r="F107" s="19">
        <v>74810</v>
      </c>
      <c r="G107" s="24">
        <v>373.53</v>
      </c>
      <c r="H107" s="24">
        <v>0.42</v>
      </c>
      <c r="I107" s="31"/>
      <c r="J107" s="31"/>
      <c r="K107" s="35"/>
    </row>
    <row r="108" spans="2:11" x14ac:dyDescent="0.25">
      <c r="B108" s="8" t="s">
        <v>2242</v>
      </c>
      <c r="C108" s="60" t="s">
        <v>2243</v>
      </c>
      <c r="D108" s="54" t="s">
        <v>2244</v>
      </c>
      <c r="E108" s="6" t="s">
        <v>91</v>
      </c>
      <c r="F108" s="19">
        <v>98476</v>
      </c>
      <c r="G108" s="24">
        <v>370.17</v>
      </c>
      <c r="H108" s="24">
        <v>0.42</v>
      </c>
      <c r="I108" s="31"/>
      <c r="J108" s="31"/>
      <c r="K108" s="35"/>
    </row>
    <row r="109" spans="2:11" x14ac:dyDescent="0.25">
      <c r="B109" s="8" t="s">
        <v>3568</v>
      </c>
      <c r="C109" s="60" t="s">
        <v>3569</v>
      </c>
      <c r="D109" s="54" t="s">
        <v>3570</v>
      </c>
      <c r="E109" s="6" t="s">
        <v>105</v>
      </c>
      <c r="F109" s="19">
        <v>5377</v>
      </c>
      <c r="G109" s="24">
        <v>368</v>
      </c>
      <c r="H109" s="24">
        <v>0.42</v>
      </c>
      <c r="I109" s="31"/>
      <c r="J109" s="31"/>
      <c r="K109" s="35"/>
    </row>
    <row r="110" spans="2:11" x14ac:dyDescent="0.25">
      <c r="B110" s="8" t="s">
        <v>3571</v>
      </c>
      <c r="C110" s="60" t="s">
        <v>3572</v>
      </c>
      <c r="D110" s="54" t="s">
        <v>3573</v>
      </c>
      <c r="E110" s="6" t="s">
        <v>247</v>
      </c>
      <c r="F110" s="19">
        <v>45504</v>
      </c>
      <c r="G110" s="24">
        <v>364.78</v>
      </c>
      <c r="H110" s="24">
        <v>0.41</v>
      </c>
      <c r="I110" s="31"/>
      <c r="J110" s="31"/>
      <c r="K110" s="35"/>
    </row>
    <row r="111" spans="2:11" x14ac:dyDescent="0.25">
      <c r="B111" s="8" t="s">
        <v>2004</v>
      </c>
      <c r="C111" s="60" t="s">
        <v>2005</v>
      </c>
      <c r="D111" s="54" t="s">
        <v>2006</v>
      </c>
      <c r="E111" s="6" t="s">
        <v>76</v>
      </c>
      <c r="F111" s="19">
        <v>20363</v>
      </c>
      <c r="G111" s="24">
        <v>362.3</v>
      </c>
      <c r="H111" s="24">
        <v>0.41</v>
      </c>
      <c r="I111" s="31"/>
      <c r="J111" s="31"/>
      <c r="K111" s="35"/>
    </row>
    <row r="112" spans="2:11" x14ac:dyDescent="0.25">
      <c r="B112" s="8" t="s">
        <v>3574</v>
      </c>
      <c r="C112" s="60" t="s">
        <v>3575</v>
      </c>
      <c r="D112" s="54" t="s">
        <v>3576</v>
      </c>
      <c r="E112" s="6" t="s">
        <v>58</v>
      </c>
      <c r="F112" s="19">
        <v>145063</v>
      </c>
      <c r="G112" s="24">
        <v>362.15</v>
      </c>
      <c r="H112" s="24">
        <v>0.41</v>
      </c>
      <c r="I112" s="31"/>
      <c r="J112" s="31"/>
      <c r="K112" s="35"/>
    </row>
    <row r="113" spans="2:11" x14ac:dyDescent="0.25">
      <c r="B113" s="8" t="s">
        <v>3577</v>
      </c>
      <c r="C113" s="60" t="s">
        <v>3578</v>
      </c>
      <c r="D113" s="54" t="s">
        <v>3579</v>
      </c>
      <c r="E113" s="6" t="s">
        <v>390</v>
      </c>
      <c r="F113" s="19">
        <v>70888</v>
      </c>
      <c r="G113" s="24">
        <v>361.49</v>
      </c>
      <c r="H113" s="24">
        <v>0.41</v>
      </c>
      <c r="I113" s="31"/>
      <c r="J113" s="31"/>
      <c r="K113" s="35"/>
    </row>
    <row r="114" spans="2:11" x14ac:dyDescent="0.25">
      <c r="B114" s="8" t="s">
        <v>278</v>
      </c>
      <c r="C114" s="60" t="s">
        <v>279</v>
      </c>
      <c r="D114" s="54" t="s">
        <v>280</v>
      </c>
      <c r="E114" s="6" t="s">
        <v>109</v>
      </c>
      <c r="F114" s="19">
        <v>9923</v>
      </c>
      <c r="G114" s="24">
        <v>360.86</v>
      </c>
      <c r="H114" s="24">
        <v>0.41</v>
      </c>
      <c r="I114" s="31"/>
      <c r="J114" s="31"/>
      <c r="K114" s="35"/>
    </row>
    <row r="115" spans="2:11" x14ac:dyDescent="0.25">
      <c r="B115" s="8" t="s">
        <v>2777</v>
      </c>
      <c r="C115" s="60" t="s">
        <v>2778</v>
      </c>
      <c r="D115" s="54" t="s">
        <v>2779</v>
      </c>
      <c r="E115" s="6" t="s">
        <v>51</v>
      </c>
      <c r="F115" s="19">
        <v>8795</v>
      </c>
      <c r="G115" s="24">
        <v>349.74</v>
      </c>
      <c r="H115" s="24">
        <v>0.4</v>
      </c>
      <c r="I115" s="31"/>
      <c r="J115" s="31"/>
      <c r="K115" s="35"/>
    </row>
    <row r="116" spans="2:11" x14ac:dyDescent="0.25">
      <c r="B116" s="8" t="s">
        <v>234</v>
      </c>
      <c r="C116" s="60" t="s">
        <v>235</v>
      </c>
      <c r="D116" s="54" t="s">
        <v>236</v>
      </c>
      <c r="E116" s="6" t="s">
        <v>119</v>
      </c>
      <c r="F116" s="19">
        <v>1329</v>
      </c>
      <c r="G116" s="24">
        <v>344.41</v>
      </c>
      <c r="H116" s="24">
        <v>0.39</v>
      </c>
      <c r="I116" s="31"/>
      <c r="J116" s="31"/>
      <c r="K116" s="35"/>
    </row>
    <row r="117" spans="2:11" x14ac:dyDescent="0.25">
      <c r="B117" s="8" t="s">
        <v>3580</v>
      </c>
      <c r="C117" s="60" t="s">
        <v>3581</v>
      </c>
      <c r="D117" s="54" t="s">
        <v>3582</v>
      </c>
      <c r="E117" s="6" t="s">
        <v>131</v>
      </c>
      <c r="F117" s="19">
        <v>82656</v>
      </c>
      <c r="G117" s="24">
        <v>340.79</v>
      </c>
      <c r="H117" s="24">
        <v>0.38</v>
      </c>
      <c r="I117" s="31"/>
      <c r="J117" s="31"/>
      <c r="K117" s="35"/>
    </row>
    <row r="118" spans="2:11" x14ac:dyDescent="0.25">
      <c r="B118" s="8" t="s">
        <v>2248</v>
      </c>
      <c r="C118" s="60" t="s">
        <v>2249</v>
      </c>
      <c r="D118" s="54" t="s">
        <v>2250</v>
      </c>
      <c r="E118" s="6" t="s">
        <v>131</v>
      </c>
      <c r="F118" s="19">
        <v>116263</v>
      </c>
      <c r="G118" s="24">
        <v>334.72</v>
      </c>
      <c r="H118" s="24">
        <v>0.38</v>
      </c>
      <c r="I118" s="31"/>
      <c r="J118" s="31"/>
      <c r="K118" s="35"/>
    </row>
    <row r="119" spans="2:11" x14ac:dyDescent="0.25">
      <c r="B119" s="8" t="s">
        <v>3583</v>
      </c>
      <c r="C119" s="60" t="s">
        <v>3584</v>
      </c>
      <c r="D119" s="54" t="s">
        <v>3585</v>
      </c>
      <c r="E119" s="6" t="s">
        <v>105</v>
      </c>
      <c r="F119" s="19">
        <v>10774</v>
      </c>
      <c r="G119" s="24">
        <v>326.27</v>
      </c>
      <c r="H119" s="24">
        <v>0.37</v>
      </c>
      <c r="I119" s="31"/>
      <c r="J119" s="31"/>
      <c r="K119" s="35"/>
    </row>
    <row r="120" spans="2:11" x14ac:dyDescent="0.25">
      <c r="B120" s="8" t="s">
        <v>113</v>
      </c>
      <c r="C120" s="60" t="s">
        <v>114</v>
      </c>
      <c r="D120" s="54" t="s">
        <v>115</v>
      </c>
      <c r="E120" s="6" t="s">
        <v>95</v>
      </c>
      <c r="F120" s="19">
        <v>9901</v>
      </c>
      <c r="G120" s="24">
        <v>322.83999999999997</v>
      </c>
      <c r="H120" s="24">
        <v>0.36</v>
      </c>
      <c r="I120" s="31"/>
      <c r="J120" s="31"/>
      <c r="K120" s="35"/>
    </row>
    <row r="121" spans="2:11" x14ac:dyDescent="0.25">
      <c r="B121" s="8" t="s">
        <v>317</v>
      </c>
      <c r="C121" s="60" t="s">
        <v>318</v>
      </c>
      <c r="D121" s="54" t="s">
        <v>319</v>
      </c>
      <c r="E121" s="6" t="s">
        <v>91</v>
      </c>
      <c r="F121" s="19">
        <v>22184</v>
      </c>
      <c r="G121" s="24">
        <v>319.67</v>
      </c>
      <c r="H121" s="24">
        <v>0.36</v>
      </c>
      <c r="I121" s="31"/>
      <c r="J121" s="31"/>
      <c r="K121" s="35"/>
    </row>
    <row r="122" spans="2:11" x14ac:dyDescent="0.25">
      <c r="B122" s="8" t="s">
        <v>3586</v>
      </c>
      <c r="C122" s="60" t="s">
        <v>3587</v>
      </c>
      <c r="D122" s="54" t="s">
        <v>3588</v>
      </c>
      <c r="E122" s="6" t="s">
        <v>44</v>
      </c>
      <c r="F122" s="19">
        <v>520337</v>
      </c>
      <c r="G122" s="24">
        <v>319.12</v>
      </c>
      <c r="H122" s="24">
        <v>0.36</v>
      </c>
      <c r="I122" s="31"/>
      <c r="J122" s="31"/>
      <c r="K122" s="35"/>
    </row>
    <row r="123" spans="2:11" x14ac:dyDescent="0.25">
      <c r="B123" s="8" t="s">
        <v>1023</v>
      </c>
      <c r="C123" s="60" t="s">
        <v>1024</v>
      </c>
      <c r="D123" s="54" t="s">
        <v>1025</v>
      </c>
      <c r="E123" s="6" t="s">
        <v>119</v>
      </c>
      <c r="F123" s="19">
        <v>10765</v>
      </c>
      <c r="G123" s="24">
        <v>301.97000000000003</v>
      </c>
      <c r="H123" s="24">
        <v>0.34</v>
      </c>
      <c r="I123" s="31"/>
      <c r="J123" s="31"/>
      <c r="K123" s="35"/>
    </row>
    <row r="124" spans="2:11" x14ac:dyDescent="0.25">
      <c r="B124" s="8" t="s">
        <v>174</v>
      </c>
      <c r="C124" s="60" t="s">
        <v>175</v>
      </c>
      <c r="D124" s="54" t="s">
        <v>176</v>
      </c>
      <c r="E124" s="6" t="s">
        <v>91</v>
      </c>
      <c r="F124" s="19">
        <v>72779</v>
      </c>
      <c r="G124" s="24">
        <v>298.39</v>
      </c>
      <c r="H124" s="24">
        <v>0.34</v>
      </c>
      <c r="I124" s="31"/>
      <c r="J124" s="31"/>
      <c r="K124" s="35"/>
    </row>
    <row r="125" spans="2:11" x14ac:dyDescent="0.25">
      <c r="B125" s="8" t="s">
        <v>3589</v>
      </c>
      <c r="C125" s="60" t="s">
        <v>3590</v>
      </c>
      <c r="D125" s="54" t="s">
        <v>3591</v>
      </c>
      <c r="E125" s="6" t="s">
        <v>72</v>
      </c>
      <c r="F125" s="19">
        <v>67689</v>
      </c>
      <c r="G125" s="24">
        <v>290.95999999999998</v>
      </c>
      <c r="H125" s="24">
        <v>0.33</v>
      </c>
      <c r="I125" s="31"/>
      <c r="J125" s="31"/>
      <c r="K125" s="35"/>
    </row>
    <row r="126" spans="2:11" x14ac:dyDescent="0.25">
      <c r="B126" s="8" t="s">
        <v>3592</v>
      </c>
      <c r="C126" s="60" t="s">
        <v>3593</v>
      </c>
      <c r="D126" s="54" t="s">
        <v>3594</v>
      </c>
      <c r="E126" s="6" t="s">
        <v>254</v>
      </c>
      <c r="F126" s="19">
        <v>19219</v>
      </c>
      <c r="G126" s="24">
        <v>289.95999999999998</v>
      </c>
      <c r="H126" s="24">
        <v>0.33</v>
      </c>
      <c r="I126" s="31"/>
      <c r="J126" s="31"/>
      <c r="K126" s="35"/>
    </row>
    <row r="127" spans="2:11" x14ac:dyDescent="0.25">
      <c r="B127" s="8" t="s">
        <v>2567</v>
      </c>
      <c r="C127" s="60" t="s">
        <v>2568</v>
      </c>
      <c r="D127" s="54" t="s">
        <v>2569</v>
      </c>
      <c r="E127" s="6" t="s">
        <v>135</v>
      </c>
      <c r="F127" s="19">
        <v>79020</v>
      </c>
      <c r="G127" s="24">
        <v>286.8</v>
      </c>
      <c r="H127" s="24">
        <v>0.32</v>
      </c>
      <c r="I127" s="31"/>
      <c r="J127" s="31"/>
      <c r="K127" s="35"/>
    </row>
    <row r="128" spans="2:11" x14ac:dyDescent="0.25">
      <c r="B128" s="8" t="s">
        <v>255</v>
      </c>
      <c r="C128" s="60" t="s">
        <v>256</v>
      </c>
      <c r="D128" s="54" t="s">
        <v>257</v>
      </c>
      <c r="E128" s="6" t="s">
        <v>258</v>
      </c>
      <c r="F128" s="19">
        <v>18450</v>
      </c>
      <c r="G128" s="24">
        <v>284.13</v>
      </c>
      <c r="H128" s="24">
        <v>0.32</v>
      </c>
      <c r="I128" s="31"/>
      <c r="J128" s="31"/>
      <c r="K128" s="35"/>
    </row>
    <row r="129" spans="2:11" x14ac:dyDescent="0.25">
      <c r="B129" s="8" t="s">
        <v>2326</v>
      </c>
      <c r="C129" s="60" t="s">
        <v>2327</v>
      </c>
      <c r="D129" s="54" t="s">
        <v>2328</v>
      </c>
      <c r="E129" s="6" t="s">
        <v>51</v>
      </c>
      <c r="F129" s="19">
        <v>41888</v>
      </c>
      <c r="G129" s="24">
        <v>265.88</v>
      </c>
      <c r="H129" s="24">
        <v>0.3</v>
      </c>
      <c r="I129" s="31"/>
      <c r="J129" s="31"/>
      <c r="K129" s="35"/>
    </row>
    <row r="130" spans="2:11" x14ac:dyDescent="0.25">
      <c r="B130" s="8" t="s">
        <v>3595</v>
      </c>
      <c r="C130" s="60" t="s">
        <v>3596</v>
      </c>
      <c r="D130" s="54" t="s">
        <v>3597</v>
      </c>
      <c r="E130" s="6" t="s">
        <v>95</v>
      </c>
      <c r="F130" s="19">
        <v>29798</v>
      </c>
      <c r="G130" s="24">
        <v>265.69</v>
      </c>
      <c r="H130" s="24">
        <v>0.3</v>
      </c>
      <c r="I130" s="31"/>
      <c r="J130" s="31"/>
      <c r="K130" s="35"/>
    </row>
    <row r="131" spans="2:11" x14ac:dyDescent="0.25">
      <c r="B131" s="8" t="s">
        <v>1996</v>
      </c>
      <c r="C131" s="60" t="s">
        <v>847</v>
      </c>
      <c r="D131" s="54" t="s">
        <v>1997</v>
      </c>
      <c r="E131" s="6" t="s">
        <v>72</v>
      </c>
      <c r="F131" s="19">
        <v>46399</v>
      </c>
      <c r="G131" s="24">
        <v>259.81</v>
      </c>
      <c r="H131" s="24">
        <v>0.28999999999999998</v>
      </c>
      <c r="I131" s="31"/>
      <c r="J131" s="31"/>
      <c r="K131" s="35"/>
    </row>
    <row r="132" spans="2:11" x14ac:dyDescent="0.25">
      <c r="B132" s="8" t="s">
        <v>3598</v>
      </c>
      <c r="C132" s="60" t="s">
        <v>3599</v>
      </c>
      <c r="D132" s="54" t="s">
        <v>3600</v>
      </c>
      <c r="E132" s="6" t="s">
        <v>580</v>
      </c>
      <c r="F132" s="19">
        <v>23553</v>
      </c>
      <c r="G132" s="24">
        <v>258.27999999999997</v>
      </c>
      <c r="H132" s="24">
        <v>0.28999999999999998</v>
      </c>
      <c r="I132" s="31"/>
      <c r="J132" s="31"/>
      <c r="K132" s="35"/>
    </row>
    <row r="133" spans="2:11" x14ac:dyDescent="0.25">
      <c r="B133" s="8" t="s">
        <v>3601</v>
      </c>
      <c r="C133" s="60" t="s">
        <v>3602</v>
      </c>
      <c r="D133" s="54" t="s">
        <v>3603</v>
      </c>
      <c r="E133" s="6" t="s">
        <v>180</v>
      </c>
      <c r="F133" s="19">
        <v>21630</v>
      </c>
      <c r="G133" s="24">
        <v>258.07</v>
      </c>
      <c r="H133" s="24">
        <v>0.28999999999999998</v>
      </c>
      <c r="I133" s="31"/>
      <c r="J133" s="31"/>
      <c r="K133" s="35"/>
    </row>
    <row r="134" spans="2:11" x14ac:dyDescent="0.25">
      <c r="B134" s="8" t="s">
        <v>3604</v>
      </c>
      <c r="C134" s="60" t="s">
        <v>3605</v>
      </c>
      <c r="D134" s="54" t="s">
        <v>3606</v>
      </c>
      <c r="E134" s="6" t="s">
        <v>533</v>
      </c>
      <c r="F134" s="19">
        <v>142301</v>
      </c>
      <c r="G134" s="24">
        <v>252.97</v>
      </c>
      <c r="H134" s="24">
        <v>0.28999999999999998</v>
      </c>
      <c r="I134" s="31"/>
      <c r="J134" s="31"/>
      <c r="K134" s="35"/>
    </row>
    <row r="135" spans="2:11" x14ac:dyDescent="0.25">
      <c r="B135" s="8" t="s">
        <v>3607</v>
      </c>
      <c r="C135" s="60" t="s">
        <v>1366</v>
      </c>
      <c r="D135" s="54" t="s">
        <v>3608</v>
      </c>
      <c r="E135" s="6" t="s">
        <v>247</v>
      </c>
      <c r="F135" s="19">
        <v>39794</v>
      </c>
      <c r="G135" s="24">
        <v>251.8</v>
      </c>
      <c r="H135" s="24">
        <v>0.28000000000000003</v>
      </c>
      <c r="I135" s="31"/>
      <c r="J135" s="31"/>
      <c r="K135" s="35"/>
    </row>
    <row r="136" spans="2:11" x14ac:dyDescent="0.25">
      <c r="B136" s="8" t="s">
        <v>244</v>
      </c>
      <c r="C136" s="60" t="s">
        <v>245</v>
      </c>
      <c r="D136" s="54" t="s">
        <v>246</v>
      </c>
      <c r="E136" s="6" t="s">
        <v>247</v>
      </c>
      <c r="F136" s="19">
        <v>8920</v>
      </c>
      <c r="G136" s="24">
        <v>249.89</v>
      </c>
      <c r="H136" s="24">
        <v>0.28000000000000003</v>
      </c>
      <c r="I136" s="31"/>
      <c r="J136" s="31"/>
      <c r="K136" s="35"/>
    </row>
    <row r="137" spans="2:11" x14ac:dyDescent="0.25">
      <c r="B137" s="8" t="s">
        <v>2016</v>
      </c>
      <c r="C137" s="60" t="s">
        <v>2017</v>
      </c>
      <c r="D137" s="54" t="s">
        <v>2018</v>
      </c>
      <c r="E137" s="6" t="s">
        <v>119</v>
      </c>
      <c r="F137" s="19">
        <v>10574</v>
      </c>
      <c r="G137" s="24">
        <v>241.4</v>
      </c>
      <c r="H137" s="24">
        <v>0.27</v>
      </c>
      <c r="I137" s="31"/>
      <c r="J137" s="31"/>
      <c r="K137" s="35"/>
    </row>
    <row r="138" spans="2:11" x14ac:dyDescent="0.25">
      <c r="B138" s="8" t="s">
        <v>1083</v>
      </c>
      <c r="C138" s="60" t="s">
        <v>1084</v>
      </c>
      <c r="D138" s="54" t="s">
        <v>1085</v>
      </c>
      <c r="E138" s="6" t="s">
        <v>127</v>
      </c>
      <c r="F138" s="19">
        <v>28422</v>
      </c>
      <c r="G138" s="24">
        <v>235.75</v>
      </c>
      <c r="H138" s="24">
        <v>0.27</v>
      </c>
      <c r="I138" s="31"/>
      <c r="J138" s="31"/>
      <c r="K138" s="35"/>
    </row>
    <row r="139" spans="2:11" x14ac:dyDescent="0.25">
      <c r="B139" s="8" t="s">
        <v>1986</v>
      </c>
      <c r="C139" s="60" t="s">
        <v>1987</v>
      </c>
      <c r="D139" s="54" t="s">
        <v>1988</v>
      </c>
      <c r="E139" s="6" t="s">
        <v>72</v>
      </c>
      <c r="F139" s="19">
        <v>6231</v>
      </c>
      <c r="G139" s="24">
        <v>234.36</v>
      </c>
      <c r="H139" s="24">
        <v>0.26</v>
      </c>
      <c r="I139" s="31"/>
      <c r="J139" s="31"/>
      <c r="K139" s="35"/>
    </row>
    <row r="140" spans="2:11" x14ac:dyDescent="0.25">
      <c r="B140" s="8" t="s">
        <v>3609</v>
      </c>
      <c r="C140" s="60" t="s">
        <v>3610</v>
      </c>
      <c r="D140" s="54" t="s">
        <v>3611</v>
      </c>
      <c r="E140" s="6" t="s">
        <v>247</v>
      </c>
      <c r="F140" s="19">
        <v>156086</v>
      </c>
      <c r="G140" s="24">
        <v>234.32</v>
      </c>
      <c r="H140" s="24">
        <v>0.26</v>
      </c>
      <c r="I140" s="31"/>
      <c r="J140" s="31"/>
      <c r="K140" s="35"/>
    </row>
    <row r="141" spans="2:11" x14ac:dyDescent="0.25">
      <c r="B141" s="8" t="s">
        <v>1801</v>
      </c>
      <c r="C141" s="60" t="s">
        <v>1802</v>
      </c>
      <c r="D141" s="54" t="s">
        <v>1803</v>
      </c>
      <c r="E141" s="6" t="s">
        <v>218</v>
      </c>
      <c r="F141" s="19">
        <v>8483</v>
      </c>
      <c r="G141" s="24">
        <v>232.46</v>
      </c>
      <c r="H141" s="24">
        <v>0.26</v>
      </c>
      <c r="I141" s="31"/>
      <c r="J141" s="31"/>
      <c r="K141" s="35"/>
    </row>
    <row r="142" spans="2:11" x14ac:dyDescent="0.25">
      <c r="B142" s="8" t="s">
        <v>3612</v>
      </c>
      <c r="C142" s="60" t="s">
        <v>3613</v>
      </c>
      <c r="D142" s="54" t="s">
        <v>3614</v>
      </c>
      <c r="E142" s="6" t="s">
        <v>243</v>
      </c>
      <c r="F142" s="19">
        <v>83365</v>
      </c>
      <c r="G142" s="24">
        <v>223.92</v>
      </c>
      <c r="H142" s="24">
        <v>0.25</v>
      </c>
      <c r="I142" s="31"/>
      <c r="J142" s="31"/>
      <c r="K142" s="35"/>
    </row>
    <row r="143" spans="2:11" x14ac:dyDescent="0.25">
      <c r="B143" s="8" t="s">
        <v>3615</v>
      </c>
      <c r="C143" s="60" t="s">
        <v>3616</v>
      </c>
      <c r="D143" s="54" t="s">
        <v>3617</v>
      </c>
      <c r="E143" s="6" t="s">
        <v>72</v>
      </c>
      <c r="F143" s="19">
        <v>203308</v>
      </c>
      <c r="G143" s="24">
        <v>221.57</v>
      </c>
      <c r="H143" s="24">
        <v>0.25</v>
      </c>
      <c r="I143" s="31"/>
      <c r="J143" s="31"/>
      <c r="K143" s="35"/>
    </row>
    <row r="144" spans="2:11" x14ac:dyDescent="0.25">
      <c r="B144" s="8" t="s">
        <v>161</v>
      </c>
      <c r="C144" s="60" t="s">
        <v>162</v>
      </c>
      <c r="D144" s="54" t="s">
        <v>163</v>
      </c>
      <c r="E144" s="6" t="s">
        <v>164</v>
      </c>
      <c r="F144" s="19">
        <v>7045</v>
      </c>
      <c r="G144" s="24">
        <v>219.92</v>
      </c>
      <c r="H144" s="24">
        <v>0.25</v>
      </c>
      <c r="I144" s="31"/>
      <c r="J144" s="31"/>
      <c r="K144" s="35"/>
    </row>
    <row r="145" spans="2:11" x14ac:dyDescent="0.25">
      <c r="B145" s="8" t="s">
        <v>3618</v>
      </c>
      <c r="C145" s="60" t="s">
        <v>3619</v>
      </c>
      <c r="D145" s="54" t="s">
        <v>3620</v>
      </c>
      <c r="E145" s="6" t="s">
        <v>243</v>
      </c>
      <c r="F145" s="19">
        <v>237383</v>
      </c>
      <c r="G145" s="24">
        <v>219.15</v>
      </c>
      <c r="H145" s="24">
        <v>0.25</v>
      </c>
      <c r="I145" s="31"/>
      <c r="J145" s="31"/>
      <c r="K145" s="35"/>
    </row>
    <row r="146" spans="2:11" x14ac:dyDescent="0.25">
      <c r="B146" s="8" t="s">
        <v>3621</v>
      </c>
      <c r="C146" s="60" t="s">
        <v>3622</v>
      </c>
      <c r="D146" s="54" t="s">
        <v>3623</v>
      </c>
      <c r="E146" s="6" t="s">
        <v>406</v>
      </c>
      <c r="F146" s="19">
        <v>722</v>
      </c>
      <c r="G146" s="24">
        <v>217.47</v>
      </c>
      <c r="H146" s="24">
        <v>0.25</v>
      </c>
      <c r="I146" s="31"/>
      <c r="J146" s="31"/>
      <c r="K146" s="35"/>
    </row>
    <row r="147" spans="2:11" x14ac:dyDescent="0.25">
      <c r="B147" s="8" t="s">
        <v>3624</v>
      </c>
      <c r="C147" s="60" t="s">
        <v>3625</v>
      </c>
      <c r="D147" s="54" t="s">
        <v>3626</v>
      </c>
      <c r="E147" s="6" t="s">
        <v>157</v>
      </c>
      <c r="F147" s="19">
        <v>21635</v>
      </c>
      <c r="G147" s="24">
        <v>207.93</v>
      </c>
      <c r="H147" s="24">
        <v>0.23</v>
      </c>
      <c r="I147" s="31"/>
      <c r="J147" s="31"/>
      <c r="K147" s="35"/>
    </row>
    <row r="148" spans="2:11" x14ac:dyDescent="0.25">
      <c r="B148" s="8" t="s">
        <v>3627</v>
      </c>
      <c r="C148" s="60" t="s">
        <v>1315</v>
      </c>
      <c r="D148" s="54" t="s">
        <v>3628</v>
      </c>
      <c r="E148" s="6" t="s">
        <v>72</v>
      </c>
      <c r="F148" s="19">
        <v>282940</v>
      </c>
      <c r="G148" s="24">
        <v>206.8</v>
      </c>
      <c r="H148" s="24">
        <v>0.23</v>
      </c>
      <c r="I148" s="31"/>
      <c r="J148" s="31"/>
      <c r="K148" s="35"/>
    </row>
    <row r="149" spans="2:11" x14ac:dyDescent="0.25">
      <c r="B149" s="8" t="s">
        <v>2310</v>
      </c>
      <c r="C149" s="60" t="s">
        <v>2311</v>
      </c>
      <c r="D149" s="54" t="s">
        <v>2312</v>
      </c>
      <c r="E149" s="6" t="s">
        <v>72</v>
      </c>
      <c r="F149" s="19">
        <v>128245</v>
      </c>
      <c r="G149" s="24">
        <v>204.65</v>
      </c>
      <c r="H149" s="24">
        <v>0.23</v>
      </c>
      <c r="I149" s="31"/>
      <c r="J149" s="31"/>
      <c r="K149" s="35"/>
    </row>
    <row r="150" spans="2:11" x14ac:dyDescent="0.25">
      <c r="B150" s="8" t="s">
        <v>3629</v>
      </c>
      <c r="C150" s="60" t="s">
        <v>3630</v>
      </c>
      <c r="D150" s="54" t="s">
        <v>3631</v>
      </c>
      <c r="E150" s="6" t="s">
        <v>608</v>
      </c>
      <c r="F150" s="19">
        <v>83005</v>
      </c>
      <c r="G150" s="24">
        <v>199.88</v>
      </c>
      <c r="H150" s="24">
        <v>0.23</v>
      </c>
      <c r="I150" s="31"/>
      <c r="J150" s="31"/>
      <c r="K150" s="35"/>
    </row>
    <row r="151" spans="2:11" x14ac:dyDescent="0.25">
      <c r="B151" s="8" t="s">
        <v>2987</v>
      </c>
      <c r="C151" s="60" t="s">
        <v>2988</v>
      </c>
      <c r="D151" s="54" t="s">
        <v>2989</v>
      </c>
      <c r="E151" s="6" t="s">
        <v>131</v>
      </c>
      <c r="F151" s="19">
        <v>9012</v>
      </c>
      <c r="G151" s="24">
        <v>199.52</v>
      </c>
      <c r="H151" s="24">
        <v>0.23</v>
      </c>
      <c r="I151" s="31"/>
      <c r="J151" s="31"/>
      <c r="K151" s="35"/>
    </row>
    <row r="152" spans="2:11" x14ac:dyDescent="0.25">
      <c r="B152" s="8" t="s">
        <v>3632</v>
      </c>
      <c r="C152" s="60" t="s">
        <v>3633</v>
      </c>
      <c r="D152" s="54" t="s">
        <v>3634</v>
      </c>
      <c r="E152" s="6" t="s">
        <v>1797</v>
      </c>
      <c r="F152" s="19">
        <v>10410</v>
      </c>
      <c r="G152" s="24">
        <v>195.03</v>
      </c>
      <c r="H152" s="24">
        <v>0.22</v>
      </c>
      <c r="I152" s="31"/>
      <c r="J152" s="31"/>
      <c r="K152" s="35"/>
    </row>
    <row r="153" spans="2:11" x14ac:dyDescent="0.25">
      <c r="B153" s="8" t="s">
        <v>336</v>
      </c>
      <c r="C153" s="60" t="s">
        <v>337</v>
      </c>
      <c r="D153" s="54" t="s">
        <v>338</v>
      </c>
      <c r="E153" s="6" t="s">
        <v>76</v>
      </c>
      <c r="F153" s="19">
        <v>15324</v>
      </c>
      <c r="G153" s="24">
        <v>192.25</v>
      </c>
      <c r="H153" s="24">
        <v>0.22</v>
      </c>
      <c r="I153" s="31"/>
      <c r="J153" s="31"/>
      <c r="K153" s="35"/>
    </row>
    <row r="154" spans="2:11" x14ac:dyDescent="0.25">
      <c r="B154" s="8" t="s">
        <v>3635</v>
      </c>
      <c r="C154" s="60" t="s">
        <v>3636</v>
      </c>
      <c r="D154" s="54" t="s">
        <v>3637</v>
      </c>
      <c r="E154" s="6" t="s">
        <v>72</v>
      </c>
      <c r="F154" s="19">
        <v>33330</v>
      </c>
      <c r="G154" s="24">
        <v>180.37</v>
      </c>
      <c r="H154" s="24">
        <v>0.2</v>
      </c>
      <c r="I154" s="31"/>
      <c r="J154" s="31"/>
      <c r="K154" s="35"/>
    </row>
    <row r="155" spans="2:11" x14ac:dyDescent="0.25">
      <c r="B155" s="8" t="s">
        <v>262</v>
      </c>
      <c r="C155" s="60" t="s">
        <v>263</v>
      </c>
      <c r="D155" s="54" t="s">
        <v>264</v>
      </c>
      <c r="E155" s="6" t="s">
        <v>51</v>
      </c>
      <c r="F155" s="19">
        <v>37901</v>
      </c>
      <c r="G155" s="24">
        <v>161.08000000000001</v>
      </c>
      <c r="H155" s="24">
        <v>0.18</v>
      </c>
      <c r="I155" s="31"/>
      <c r="J155" s="31"/>
      <c r="K155" s="35"/>
    </row>
    <row r="156" spans="2:11" x14ac:dyDescent="0.25">
      <c r="B156" s="8" t="s">
        <v>177</v>
      </c>
      <c r="C156" s="60" t="s">
        <v>178</v>
      </c>
      <c r="D156" s="54" t="s">
        <v>179</v>
      </c>
      <c r="E156" s="6" t="s">
        <v>180</v>
      </c>
      <c r="F156" s="19">
        <v>564</v>
      </c>
      <c r="G156" s="24">
        <v>148.47</v>
      </c>
      <c r="H156" s="24">
        <v>0.17</v>
      </c>
      <c r="I156" s="31"/>
      <c r="J156" s="31"/>
      <c r="K156" s="35"/>
    </row>
    <row r="157" spans="2:11" x14ac:dyDescent="0.25">
      <c r="B157" s="8" t="s">
        <v>3638</v>
      </c>
      <c r="C157" s="60" t="s">
        <v>3639</v>
      </c>
      <c r="D157" s="54" t="s">
        <v>3640</v>
      </c>
      <c r="E157" s="6" t="s">
        <v>243</v>
      </c>
      <c r="F157" s="19">
        <v>182785</v>
      </c>
      <c r="G157" s="24">
        <v>115.79</v>
      </c>
      <c r="H157" s="24">
        <v>0.13</v>
      </c>
      <c r="I157" s="31"/>
      <c r="J157" s="31"/>
      <c r="K157" s="35"/>
    </row>
    <row r="158" spans="2:11" x14ac:dyDescent="0.25">
      <c r="B158" s="8" t="s">
        <v>537</v>
      </c>
      <c r="C158" s="60" t="s">
        <v>538</v>
      </c>
      <c r="D158" s="54" t="s">
        <v>539</v>
      </c>
      <c r="E158" s="6" t="s">
        <v>119</v>
      </c>
      <c r="F158" s="19">
        <v>15898</v>
      </c>
      <c r="G158" s="24">
        <v>104.33</v>
      </c>
      <c r="H158" s="24">
        <v>0.12</v>
      </c>
      <c r="I158" s="31"/>
      <c r="J158" s="31"/>
      <c r="K158" s="35"/>
    </row>
    <row r="159" spans="2:11" x14ac:dyDescent="0.25">
      <c r="B159" s="8" t="s">
        <v>3641</v>
      </c>
      <c r="C159" s="60" t="s">
        <v>1834</v>
      </c>
      <c r="D159" s="54" t="s">
        <v>3642</v>
      </c>
      <c r="E159" s="6" t="s">
        <v>406</v>
      </c>
      <c r="F159" s="19">
        <v>11029</v>
      </c>
      <c r="G159" s="24">
        <v>82.61</v>
      </c>
      <c r="H159" s="24">
        <v>0.09</v>
      </c>
      <c r="I159" s="31"/>
      <c r="J159" s="31"/>
      <c r="K159" s="35"/>
    </row>
    <row r="160" spans="2:11" x14ac:dyDescent="0.25">
      <c r="B160" s="8" t="s">
        <v>3643</v>
      </c>
      <c r="C160" s="60" t="s">
        <v>3644</v>
      </c>
      <c r="D160" s="54" t="s">
        <v>3645</v>
      </c>
      <c r="E160" s="6" t="s">
        <v>135</v>
      </c>
      <c r="F160" s="19">
        <v>61502</v>
      </c>
      <c r="G160" s="24">
        <v>72.459999999999994</v>
      </c>
      <c r="H160" s="24">
        <v>0.08</v>
      </c>
      <c r="I160" s="31"/>
      <c r="J160" s="31"/>
      <c r="K160" s="35"/>
    </row>
    <row r="161" spans="3:11" x14ac:dyDescent="0.25">
      <c r="C161" s="58" t="s">
        <v>185</v>
      </c>
      <c r="D161" s="54"/>
      <c r="E161" s="6"/>
      <c r="F161" s="19"/>
      <c r="G161" s="25">
        <v>88506.31</v>
      </c>
      <c r="H161" s="25">
        <v>99.93</v>
      </c>
      <c r="I161" s="31"/>
      <c r="J161" s="31"/>
      <c r="K161" s="35"/>
    </row>
    <row r="162" spans="3:11" x14ac:dyDescent="0.25">
      <c r="C162" s="57"/>
      <c r="D162" s="54"/>
      <c r="E162" s="6"/>
      <c r="F162" s="19"/>
      <c r="G162" s="24"/>
      <c r="H162" s="24"/>
      <c r="I162" s="31"/>
      <c r="J162" s="31"/>
      <c r="K162" s="35"/>
    </row>
    <row r="163" spans="3:11" x14ac:dyDescent="0.25">
      <c r="C163" s="58" t="s">
        <v>3</v>
      </c>
      <c r="D163" s="54"/>
      <c r="E163" s="6"/>
      <c r="F163" s="19"/>
      <c r="G163" s="24" t="s">
        <v>2</v>
      </c>
      <c r="H163" s="24" t="s">
        <v>2</v>
      </c>
      <c r="I163" s="31"/>
      <c r="J163" s="31"/>
      <c r="K163" s="35"/>
    </row>
    <row r="164" spans="3:11" x14ac:dyDescent="0.25">
      <c r="C164" s="57"/>
      <c r="D164" s="54"/>
      <c r="E164" s="6"/>
      <c r="F164" s="19"/>
      <c r="G164" s="24"/>
      <c r="H164" s="24"/>
      <c r="I164" s="31"/>
      <c r="J164" s="31"/>
      <c r="K164" s="35"/>
    </row>
    <row r="165" spans="3:11" x14ac:dyDescent="0.25">
      <c r="C165" s="58" t="s">
        <v>4</v>
      </c>
      <c r="D165" s="54"/>
      <c r="E165" s="6"/>
      <c r="F165" s="19"/>
      <c r="G165" s="24" t="s">
        <v>2</v>
      </c>
      <c r="H165" s="24" t="s">
        <v>2</v>
      </c>
      <c r="I165" s="31"/>
      <c r="J165" s="31"/>
      <c r="K165" s="35"/>
    </row>
    <row r="166" spans="3:11" x14ac:dyDescent="0.25">
      <c r="C166" s="57"/>
      <c r="D166" s="54"/>
      <c r="E166" s="6"/>
      <c r="F166" s="19"/>
      <c r="G166" s="24"/>
      <c r="H166" s="24"/>
      <c r="I166" s="31"/>
      <c r="J166" s="31"/>
      <c r="K166" s="35"/>
    </row>
    <row r="167" spans="3:11" x14ac:dyDescent="0.25">
      <c r="C167" s="58" t="s">
        <v>5</v>
      </c>
      <c r="D167" s="54"/>
      <c r="E167" s="6"/>
      <c r="F167" s="19"/>
      <c r="G167" s="24"/>
      <c r="H167" s="24"/>
      <c r="I167" s="31"/>
      <c r="J167" s="31"/>
      <c r="K167" s="35"/>
    </row>
    <row r="168" spans="3:11" x14ac:dyDescent="0.25">
      <c r="C168" s="57"/>
      <c r="D168" s="54"/>
      <c r="E168" s="6"/>
      <c r="F168" s="19"/>
      <c r="G168" s="24"/>
      <c r="H168" s="24"/>
      <c r="I168" s="31"/>
      <c r="J168" s="31"/>
      <c r="K168" s="35"/>
    </row>
    <row r="169" spans="3:11" x14ac:dyDescent="0.25">
      <c r="C169" s="58" t="s">
        <v>6</v>
      </c>
      <c r="D169" s="54"/>
      <c r="E169" s="6"/>
      <c r="F169" s="19"/>
      <c r="G169" s="24" t="s">
        <v>2</v>
      </c>
      <c r="H169" s="24" t="s">
        <v>2</v>
      </c>
      <c r="I169" s="31"/>
      <c r="J169" s="31"/>
      <c r="K169" s="35"/>
    </row>
    <row r="170" spans="3:11" x14ac:dyDescent="0.25">
      <c r="C170" s="57"/>
      <c r="D170" s="54"/>
      <c r="E170" s="6"/>
      <c r="F170" s="19"/>
      <c r="G170" s="24"/>
      <c r="H170" s="24"/>
      <c r="I170" s="31"/>
      <c r="J170" s="31"/>
      <c r="K170" s="35"/>
    </row>
    <row r="171" spans="3:11" x14ac:dyDescent="0.25">
      <c r="C171" s="58" t="s">
        <v>7</v>
      </c>
      <c r="D171" s="54"/>
      <c r="E171" s="6"/>
      <c r="F171" s="19"/>
      <c r="G171" s="24" t="s">
        <v>2</v>
      </c>
      <c r="H171" s="24" t="s">
        <v>2</v>
      </c>
      <c r="I171" s="31"/>
      <c r="J171" s="31"/>
      <c r="K171" s="35"/>
    </row>
    <row r="172" spans="3:11" x14ac:dyDescent="0.25">
      <c r="C172" s="57"/>
      <c r="D172" s="54"/>
      <c r="E172" s="6"/>
      <c r="F172" s="19"/>
      <c r="G172" s="24"/>
      <c r="H172" s="24"/>
      <c r="I172" s="31"/>
      <c r="J172" s="31"/>
      <c r="K172" s="35"/>
    </row>
    <row r="173" spans="3:11" x14ac:dyDescent="0.25">
      <c r="C173" s="58" t="s">
        <v>8</v>
      </c>
      <c r="D173" s="54"/>
      <c r="E173" s="6"/>
      <c r="F173" s="19"/>
      <c r="G173" s="24" t="s">
        <v>2</v>
      </c>
      <c r="H173" s="24" t="s">
        <v>2</v>
      </c>
      <c r="I173" s="31"/>
      <c r="J173" s="31"/>
      <c r="K173" s="35"/>
    </row>
    <row r="174" spans="3:11" x14ac:dyDescent="0.25">
      <c r="C174" s="57"/>
      <c r="D174" s="54"/>
      <c r="E174" s="6"/>
      <c r="F174" s="19"/>
      <c r="G174" s="24"/>
      <c r="H174" s="24"/>
      <c r="I174" s="31"/>
      <c r="J174" s="31"/>
      <c r="K174" s="35"/>
    </row>
    <row r="175" spans="3:11" x14ac:dyDescent="0.25">
      <c r="C175" s="58" t="s">
        <v>9</v>
      </c>
      <c r="D175" s="54"/>
      <c r="E175" s="6"/>
      <c r="F175" s="19"/>
      <c r="G175" s="24" t="s">
        <v>2</v>
      </c>
      <c r="H175" s="24" t="s">
        <v>2</v>
      </c>
      <c r="I175" s="31"/>
      <c r="J175" s="31"/>
      <c r="K175" s="35"/>
    </row>
    <row r="176" spans="3:11" x14ac:dyDescent="0.25">
      <c r="C176" s="57"/>
      <c r="D176" s="54"/>
      <c r="E176" s="6"/>
      <c r="F176" s="19"/>
      <c r="G176" s="24"/>
      <c r="H176" s="24"/>
      <c r="I176" s="31"/>
      <c r="J176" s="31"/>
      <c r="K176" s="35"/>
    </row>
    <row r="177" spans="3:11" x14ac:dyDescent="0.25">
      <c r="C177" s="58" t="s">
        <v>10</v>
      </c>
      <c r="D177" s="54"/>
      <c r="E177" s="6"/>
      <c r="F177" s="19"/>
      <c r="G177" s="24" t="s">
        <v>2</v>
      </c>
      <c r="H177" s="24" t="s">
        <v>2</v>
      </c>
      <c r="I177" s="31"/>
      <c r="J177" s="31"/>
      <c r="K177" s="35"/>
    </row>
    <row r="178" spans="3:11" x14ac:dyDescent="0.25">
      <c r="C178" s="57"/>
      <c r="D178" s="54"/>
      <c r="E178" s="6"/>
      <c r="F178" s="19"/>
      <c r="G178" s="24"/>
      <c r="H178" s="24"/>
      <c r="I178" s="31"/>
      <c r="J178" s="31"/>
      <c r="K178" s="35"/>
    </row>
    <row r="179" spans="3:11" x14ac:dyDescent="0.25">
      <c r="C179" s="58" t="s">
        <v>11</v>
      </c>
      <c r="D179" s="54"/>
      <c r="E179" s="6"/>
      <c r="F179" s="19"/>
      <c r="G179" s="24" t="s">
        <v>2</v>
      </c>
      <c r="H179" s="24" t="s">
        <v>2</v>
      </c>
      <c r="I179" s="31"/>
      <c r="J179" s="31"/>
      <c r="K179" s="35"/>
    </row>
    <row r="180" spans="3:11" x14ac:dyDescent="0.25">
      <c r="C180" s="57"/>
      <c r="D180" s="54"/>
      <c r="E180" s="6"/>
      <c r="F180" s="19"/>
      <c r="G180" s="24"/>
      <c r="H180" s="24"/>
      <c r="I180" s="31"/>
      <c r="J180" s="31"/>
      <c r="K180" s="35"/>
    </row>
    <row r="181" spans="3:11" x14ac:dyDescent="0.25">
      <c r="C181" s="58" t="s">
        <v>13</v>
      </c>
      <c r="D181" s="54"/>
      <c r="E181" s="6"/>
      <c r="F181" s="19"/>
      <c r="G181" s="24"/>
      <c r="H181" s="24"/>
      <c r="I181" s="31"/>
      <c r="J181" s="31"/>
      <c r="K181" s="35"/>
    </row>
    <row r="182" spans="3:11" x14ac:dyDescent="0.25">
      <c r="C182" s="57"/>
      <c r="D182" s="54"/>
      <c r="E182" s="6"/>
      <c r="F182" s="19"/>
      <c r="G182" s="24"/>
      <c r="H182" s="24"/>
      <c r="I182" s="31"/>
      <c r="J182" s="31"/>
      <c r="K182" s="35"/>
    </row>
    <row r="183" spans="3:11" x14ac:dyDescent="0.25">
      <c r="C183" s="58" t="s">
        <v>14</v>
      </c>
      <c r="D183" s="54"/>
      <c r="E183" s="6"/>
      <c r="F183" s="19"/>
      <c r="G183" s="24" t="s">
        <v>2</v>
      </c>
      <c r="H183" s="24" t="s">
        <v>2</v>
      </c>
      <c r="I183" s="31"/>
      <c r="J183" s="31"/>
      <c r="K183" s="35"/>
    </row>
    <row r="184" spans="3:11" x14ac:dyDescent="0.25">
      <c r="C184" s="57"/>
      <c r="D184" s="54"/>
      <c r="E184" s="6"/>
      <c r="F184" s="19"/>
      <c r="G184" s="24"/>
      <c r="H184" s="24"/>
      <c r="I184" s="31"/>
      <c r="J184" s="31"/>
      <c r="K184" s="35"/>
    </row>
    <row r="185" spans="3:11" x14ac:dyDescent="0.25">
      <c r="C185" s="58" t="s">
        <v>15</v>
      </c>
      <c r="D185" s="54"/>
      <c r="E185" s="6"/>
      <c r="F185" s="19"/>
      <c r="G185" s="24" t="s">
        <v>2</v>
      </c>
      <c r="H185" s="24" t="s">
        <v>2</v>
      </c>
      <c r="I185" s="31"/>
      <c r="J185" s="31"/>
      <c r="K185" s="35"/>
    </row>
    <row r="186" spans="3:11" x14ac:dyDescent="0.25">
      <c r="C186" s="57"/>
      <c r="D186" s="54"/>
      <c r="E186" s="6"/>
      <c r="F186" s="19"/>
      <c r="G186" s="24"/>
      <c r="H186" s="24"/>
      <c r="I186" s="31"/>
      <c r="J186" s="31"/>
      <c r="K186" s="35"/>
    </row>
    <row r="187" spans="3:11" x14ac:dyDescent="0.25">
      <c r="C187" s="58" t="s">
        <v>16</v>
      </c>
      <c r="D187" s="54"/>
      <c r="E187" s="6"/>
      <c r="F187" s="19"/>
      <c r="G187" s="24" t="s">
        <v>2</v>
      </c>
      <c r="H187" s="24" t="s">
        <v>2</v>
      </c>
      <c r="I187" s="31"/>
      <c r="J187" s="31"/>
      <c r="K187" s="35"/>
    </row>
    <row r="188" spans="3:11" x14ac:dyDescent="0.25">
      <c r="C188" s="57"/>
      <c r="D188" s="54"/>
      <c r="E188" s="6"/>
      <c r="F188" s="19"/>
      <c r="G188" s="24"/>
      <c r="H188" s="24"/>
      <c r="I188" s="31"/>
      <c r="J188" s="31"/>
      <c r="K188" s="35"/>
    </row>
    <row r="189" spans="3:11" x14ac:dyDescent="0.25">
      <c r="C189" s="58" t="s">
        <v>17</v>
      </c>
      <c r="D189" s="54"/>
      <c r="E189" s="6"/>
      <c r="F189" s="19"/>
      <c r="G189" s="24" t="s">
        <v>2</v>
      </c>
      <c r="H189" s="24" t="s">
        <v>2</v>
      </c>
      <c r="I189" s="31"/>
      <c r="J189" s="31"/>
      <c r="K189" s="35"/>
    </row>
    <row r="190" spans="3:11" x14ac:dyDescent="0.25">
      <c r="C190" s="57"/>
      <c r="D190" s="54"/>
      <c r="E190" s="6"/>
      <c r="F190" s="19"/>
      <c r="G190" s="24"/>
      <c r="H190" s="24"/>
      <c r="I190" s="31"/>
      <c r="J190" s="31"/>
      <c r="K190" s="35"/>
    </row>
    <row r="191" spans="3:11" x14ac:dyDescent="0.25">
      <c r="C191" s="58" t="s">
        <v>18</v>
      </c>
      <c r="D191" s="54"/>
      <c r="E191" s="6"/>
      <c r="F191" s="19"/>
      <c r="G191" s="24" t="s">
        <v>2</v>
      </c>
      <c r="H191" s="24" t="s">
        <v>2</v>
      </c>
      <c r="I191" s="31"/>
      <c r="J191" s="31"/>
      <c r="K191" s="35"/>
    </row>
    <row r="192" spans="3:11" x14ac:dyDescent="0.25">
      <c r="C192" s="57"/>
      <c r="D192" s="54"/>
      <c r="E192" s="6"/>
      <c r="F192" s="19"/>
      <c r="G192" s="24"/>
      <c r="H192" s="24"/>
      <c r="I192" s="31"/>
      <c r="J192" s="31"/>
      <c r="K192" s="35"/>
    </row>
    <row r="193" spans="1:54" x14ac:dyDescent="0.25">
      <c r="A193" s="10"/>
      <c r="B193" s="28"/>
      <c r="C193" s="58" t="s">
        <v>19</v>
      </c>
      <c r="D193" s="54"/>
      <c r="E193" s="6"/>
      <c r="F193" s="19"/>
      <c r="G193" s="24"/>
      <c r="H193" s="24"/>
      <c r="I193" s="31"/>
      <c r="J193" s="31"/>
      <c r="K193" s="35"/>
    </row>
    <row r="194" spans="1:54" x14ac:dyDescent="0.25">
      <c r="A194" s="28"/>
      <c r="B194" s="28"/>
      <c r="C194" s="58" t="s">
        <v>20</v>
      </c>
      <c r="D194" s="54"/>
      <c r="E194" s="6"/>
      <c r="F194" s="19"/>
      <c r="G194" s="24" t="s">
        <v>2</v>
      </c>
      <c r="H194" s="24" t="s">
        <v>2</v>
      </c>
      <c r="I194" s="31"/>
      <c r="J194" s="31"/>
      <c r="K194" s="35"/>
    </row>
    <row r="195" spans="1:54" x14ac:dyDescent="0.25">
      <c r="A195" s="28"/>
      <c r="B195" s="28"/>
      <c r="C195" s="58"/>
      <c r="D195" s="54"/>
      <c r="E195" s="6"/>
      <c r="F195" s="19"/>
      <c r="G195" s="24"/>
      <c r="H195" s="24"/>
      <c r="I195" s="31"/>
      <c r="J195" s="31"/>
      <c r="K195" s="35"/>
    </row>
    <row r="196" spans="1:54" x14ac:dyDescent="0.25">
      <c r="A196" s="28"/>
      <c r="B196" s="28"/>
      <c r="C196" s="58" t="s">
        <v>21</v>
      </c>
      <c r="D196" s="54"/>
      <c r="E196" s="6"/>
      <c r="F196" s="19"/>
      <c r="G196" s="24" t="s">
        <v>2</v>
      </c>
      <c r="H196" s="24" t="s">
        <v>2</v>
      </c>
      <c r="I196" s="31"/>
      <c r="J196" s="31"/>
      <c r="K196" s="35"/>
    </row>
    <row r="197" spans="1:54" x14ac:dyDescent="0.25">
      <c r="A197" s="28"/>
      <c r="B197" s="28"/>
      <c r="C197" s="58"/>
      <c r="D197" s="54"/>
      <c r="E197" s="6"/>
      <c r="F197" s="19"/>
      <c r="G197" s="24"/>
      <c r="H197" s="24"/>
      <c r="I197" s="31"/>
      <c r="J197" s="31"/>
      <c r="K197" s="35"/>
    </row>
    <row r="198" spans="1:54" x14ac:dyDescent="0.25">
      <c r="A198" s="28"/>
      <c r="B198" s="28"/>
      <c r="C198" s="58" t="s">
        <v>22</v>
      </c>
      <c r="D198" s="54"/>
      <c r="E198" s="6"/>
      <c r="F198" s="19"/>
      <c r="G198" s="24" t="s">
        <v>2</v>
      </c>
      <c r="H198" s="24" t="s">
        <v>2</v>
      </c>
      <c r="I198" s="31"/>
      <c r="J198" s="31"/>
      <c r="K198" s="35"/>
    </row>
    <row r="199" spans="1:54" x14ac:dyDescent="0.25">
      <c r="A199" s="28"/>
      <c r="B199" s="28"/>
      <c r="C199" s="58"/>
      <c r="D199" s="54"/>
      <c r="E199" s="6"/>
      <c r="F199" s="19"/>
      <c r="G199" s="24"/>
      <c r="H199" s="24"/>
      <c r="I199" s="31"/>
      <c r="J199" s="31"/>
      <c r="K199" s="35"/>
    </row>
    <row r="200" spans="1:54" x14ac:dyDescent="0.25">
      <c r="A200" s="28"/>
      <c r="B200" s="28"/>
      <c r="C200" s="58" t="s">
        <v>23</v>
      </c>
      <c r="D200" s="54"/>
      <c r="E200" s="6"/>
      <c r="F200" s="19"/>
      <c r="G200" s="24" t="s">
        <v>2</v>
      </c>
      <c r="H200" s="24" t="s">
        <v>2</v>
      </c>
      <c r="I200" s="31"/>
      <c r="J200" s="31"/>
      <c r="K200" s="35"/>
    </row>
    <row r="201" spans="1:54" x14ac:dyDescent="0.25">
      <c r="A201" s="28"/>
      <c r="B201" s="28"/>
      <c r="C201" s="58"/>
      <c r="D201" s="54"/>
      <c r="E201" s="6"/>
      <c r="F201" s="19"/>
      <c r="G201" s="24"/>
      <c r="H201" s="24"/>
      <c r="I201" s="31"/>
      <c r="J201" s="31"/>
      <c r="K201" s="35"/>
    </row>
    <row r="202" spans="1:54" x14ac:dyDescent="0.25">
      <c r="C202" s="59" t="s">
        <v>24</v>
      </c>
      <c r="D202" s="54"/>
      <c r="E202" s="6"/>
      <c r="F202" s="19"/>
      <c r="G202" s="24"/>
      <c r="H202" s="24"/>
      <c r="I202" s="31"/>
      <c r="J202" s="31"/>
      <c r="K202" s="35"/>
    </row>
    <row r="203" spans="1:54" x14ac:dyDescent="0.25">
      <c r="B203" s="8" t="s">
        <v>197</v>
      </c>
      <c r="C203" s="60" t="s">
        <v>198</v>
      </c>
      <c r="D203" s="54"/>
      <c r="E203" s="6"/>
      <c r="F203" s="19"/>
      <c r="G203" s="24">
        <v>724.13</v>
      </c>
      <c r="H203" s="24">
        <v>0.82</v>
      </c>
      <c r="I203" s="31"/>
      <c r="J203" s="31"/>
      <c r="K203" s="35"/>
    </row>
    <row r="204" spans="1:54" x14ac:dyDescent="0.25">
      <c r="C204" s="58" t="s">
        <v>185</v>
      </c>
      <c r="D204" s="54"/>
      <c r="E204" s="6"/>
      <c r="F204" s="19"/>
      <c r="G204" s="25">
        <v>724.13</v>
      </c>
      <c r="H204" s="25">
        <v>0.82</v>
      </c>
      <c r="I204" s="31"/>
      <c r="J204" s="31"/>
      <c r="K204" s="35"/>
    </row>
    <row r="205" spans="1:54" x14ac:dyDescent="0.25">
      <c r="C205" s="57"/>
      <c r="D205" s="54"/>
      <c r="E205" s="6"/>
      <c r="F205" s="19"/>
      <c r="G205" s="24"/>
      <c r="H205" s="24"/>
      <c r="I205" s="31"/>
      <c r="J205" s="31"/>
      <c r="K205" s="35"/>
    </row>
    <row r="206" spans="1:54" x14ac:dyDescent="0.25">
      <c r="A206" s="10"/>
      <c r="B206" s="28"/>
      <c r="C206" s="58" t="s">
        <v>25</v>
      </c>
      <c r="D206" s="54"/>
      <c r="E206" s="6"/>
      <c r="F206" s="19"/>
      <c r="G206" s="24"/>
      <c r="H206" s="24"/>
      <c r="I206" s="31"/>
      <c r="J206" s="31"/>
      <c r="K206" s="35"/>
    </row>
    <row r="207" spans="1:54" s="2" customFormat="1" ht="13.5" x14ac:dyDescent="0.25">
      <c r="A207" s="28"/>
      <c r="B207" s="28"/>
      <c r="C207" s="57" t="s">
        <v>4766</v>
      </c>
      <c r="D207" s="54"/>
      <c r="E207" s="6"/>
      <c r="F207" s="19"/>
      <c r="G207" s="24" t="s">
        <v>2</v>
      </c>
      <c r="H207" s="24" t="s">
        <v>2</v>
      </c>
      <c r="I207" s="31"/>
      <c r="J207" s="31"/>
      <c r="K207" s="35"/>
      <c r="L207" s="3"/>
      <c r="AI207" s="3"/>
      <c r="AV207" s="3"/>
      <c r="AX207" s="3"/>
      <c r="BB207" s="3"/>
    </row>
    <row r="208" spans="1:54" x14ac:dyDescent="0.25">
      <c r="B208" s="8"/>
      <c r="C208" s="60" t="s">
        <v>199</v>
      </c>
      <c r="D208" s="54"/>
      <c r="E208" s="6"/>
      <c r="F208" s="19"/>
      <c r="G208" s="24">
        <v>-700.58</v>
      </c>
      <c r="H208" s="24">
        <v>-0.75</v>
      </c>
      <c r="I208" s="31"/>
      <c r="J208" s="31"/>
      <c r="K208" s="35"/>
    </row>
    <row r="209" spans="3:11" x14ac:dyDescent="0.25">
      <c r="C209" s="58" t="s">
        <v>185</v>
      </c>
      <c r="D209" s="54"/>
      <c r="E209" s="6"/>
      <c r="F209" s="19"/>
      <c r="G209" s="25">
        <v>-700.58</v>
      </c>
      <c r="H209" s="25">
        <v>-0.75</v>
      </c>
      <c r="I209" s="31"/>
      <c r="J209" s="31"/>
      <c r="K209" s="35"/>
    </row>
    <row r="210" spans="3:11" x14ac:dyDescent="0.25">
      <c r="C210" s="57"/>
      <c r="D210" s="54"/>
      <c r="E210" s="6"/>
      <c r="F210" s="19"/>
      <c r="G210" s="24"/>
      <c r="H210" s="24"/>
      <c r="I210" s="31"/>
      <c r="J210" s="31"/>
      <c r="K210" s="35"/>
    </row>
    <row r="211" spans="3:11" x14ac:dyDescent="0.25">
      <c r="C211" s="61" t="s">
        <v>200</v>
      </c>
      <c r="D211" s="55"/>
      <c r="E211" s="5"/>
      <c r="F211" s="20"/>
      <c r="G211" s="26">
        <v>88529.86</v>
      </c>
      <c r="H211" s="26">
        <v>100</v>
      </c>
      <c r="I211" s="32"/>
      <c r="J211" s="32"/>
      <c r="K211" s="36"/>
    </row>
    <row r="214" spans="3:11" x14ac:dyDescent="0.25">
      <c r="C214" s="1" t="s">
        <v>201</v>
      </c>
    </row>
    <row r="215" spans="3:11" x14ac:dyDescent="0.25">
      <c r="C215" s="37" t="s">
        <v>202</v>
      </c>
      <c r="D215" s="37"/>
      <c r="E215" s="37"/>
      <c r="F215" s="37"/>
      <c r="G215" s="37"/>
      <c r="H215" s="37"/>
      <c r="I215" s="37"/>
      <c r="J215" s="37"/>
      <c r="K215" s="37"/>
    </row>
    <row r="216" spans="3:11" x14ac:dyDescent="0.25">
      <c r="C216" s="2" t="s">
        <v>203</v>
      </c>
    </row>
    <row r="217" spans="3:11" x14ac:dyDescent="0.25">
      <c r="C217" s="2" t="s">
        <v>204</v>
      </c>
    </row>
    <row r="218" spans="3:11" ht="30" customHeight="1" x14ac:dyDescent="0.25">
      <c r="C218" s="91" t="s">
        <v>205</v>
      </c>
      <c r="D218" s="92"/>
      <c r="E218" s="92"/>
      <c r="F218" s="92"/>
      <c r="G218" s="92"/>
      <c r="H218" s="92"/>
      <c r="I218" s="92"/>
      <c r="J218" s="92"/>
      <c r="K218" s="92"/>
    </row>
    <row r="219" spans="3:11" x14ac:dyDescent="0.25">
      <c r="C219" s="2" t="s">
        <v>206</v>
      </c>
    </row>
    <row r="221" spans="3:11" x14ac:dyDescent="0.25">
      <c r="C221" s="1" t="s">
        <v>4909</v>
      </c>
      <c r="E221" s="88" t="s">
        <v>4910</v>
      </c>
    </row>
    <row r="222" spans="3:11" x14ac:dyDescent="0.25">
      <c r="E222" s="2" t="s">
        <v>4929</v>
      </c>
    </row>
  </sheetData>
  <mergeCells count="1">
    <mergeCell ref="C218:K218"/>
  </mergeCells>
  <hyperlinks>
    <hyperlink ref="J2" location="'Index'!A1" display="'Index'!A1" xr:uid="{90CFE56C-46AA-4C57-B081-F9809C21E789}"/>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41EA6-4044-45CC-90E2-AE7686CB5A8B}">
  <sheetPr codeName="Sheet1"/>
  <dimension ref="A1:IV323"/>
  <sheetViews>
    <sheetView showGridLines="0" zoomScale="90" zoomScaleNormal="90" workbookViewId="0">
      <pane ySplit="6" topLeftCell="A30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3646</v>
      </c>
      <c r="J2" s="38" t="s">
        <v>4443</v>
      </c>
    </row>
    <row r="3" spans="1:54" ht="16.5" x14ac:dyDescent="0.3">
      <c r="C3" s="1" t="s">
        <v>28</v>
      </c>
      <c r="D3" s="21" t="s">
        <v>3647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C10" s="59" t="s">
        <v>40</v>
      </c>
      <c r="D10" s="54"/>
      <c r="E10" s="6"/>
      <c r="F10" s="19"/>
      <c r="G10" s="24"/>
      <c r="H10" s="24"/>
      <c r="I10" s="31"/>
      <c r="J10" s="31"/>
      <c r="K10" s="35"/>
    </row>
    <row r="11" spans="1:54" x14ac:dyDescent="0.25">
      <c r="B11" s="8" t="s">
        <v>2099</v>
      </c>
      <c r="C11" s="60" t="s">
        <v>2100</v>
      </c>
      <c r="D11" s="54" t="s">
        <v>2101</v>
      </c>
      <c r="E11" s="6" t="s">
        <v>44</v>
      </c>
      <c r="F11" s="19">
        <v>725723</v>
      </c>
      <c r="G11" s="24">
        <v>2100.2399999999998</v>
      </c>
      <c r="H11" s="24">
        <v>1.61</v>
      </c>
      <c r="I11" s="31"/>
      <c r="J11" s="31"/>
      <c r="K11" s="35"/>
    </row>
    <row r="12" spans="1:54" x14ac:dyDescent="0.25">
      <c r="B12" s="8" t="s">
        <v>296</v>
      </c>
      <c r="C12" s="60" t="s">
        <v>297</v>
      </c>
      <c r="D12" s="54" t="s">
        <v>298</v>
      </c>
      <c r="E12" s="6" t="s">
        <v>209</v>
      </c>
      <c r="F12" s="19">
        <v>429042</v>
      </c>
      <c r="G12" s="24">
        <v>1787.82</v>
      </c>
      <c r="H12" s="24">
        <v>1.37</v>
      </c>
      <c r="I12" s="31"/>
      <c r="J12" s="31"/>
      <c r="K12" s="35"/>
    </row>
    <row r="13" spans="1:54" x14ac:dyDescent="0.25">
      <c r="B13" s="8" t="s">
        <v>534</v>
      </c>
      <c r="C13" s="60" t="s">
        <v>535</v>
      </c>
      <c r="D13" s="54" t="s">
        <v>536</v>
      </c>
      <c r="E13" s="6" t="s">
        <v>105</v>
      </c>
      <c r="F13" s="19">
        <v>28248</v>
      </c>
      <c r="G13" s="24">
        <v>1740.78</v>
      </c>
      <c r="H13" s="24">
        <v>1.33</v>
      </c>
      <c r="I13" s="31"/>
      <c r="J13" s="31"/>
      <c r="K13" s="35"/>
    </row>
    <row r="14" spans="1:54" x14ac:dyDescent="0.25">
      <c r="B14" s="8" t="s">
        <v>3648</v>
      </c>
      <c r="C14" s="60" t="s">
        <v>3649</v>
      </c>
      <c r="D14" s="54" t="s">
        <v>3650</v>
      </c>
      <c r="E14" s="6" t="s">
        <v>72</v>
      </c>
      <c r="F14" s="19">
        <v>92375</v>
      </c>
      <c r="G14" s="24">
        <v>1694.62</v>
      </c>
      <c r="H14" s="24">
        <v>1.3</v>
      </c>
      <c r="I14" s="31"/>
      <c r="J14" s="31"/>
      <c r="K14" s="35"/>
    </row>
    <row r="15" spans="1:54" x14ac:dyDescent="0.25">
      <c r="B15" s="8" t="s">
        <v>151</v>
      </c>
      <c r="C15" s="60" t="s">
        <v>152</v>
      </c>
      <c r="D15" s="54" t="s">
        <v>153</v>
      </c>
      <c r="E15" s="6" t="s">
        <v>131</v>
      </c>
      <c r="F15" s="19">
        <v>344445</v>
      </c>
      <c r="G15" s="24">
        <v>1658.5</v>
      </c>
      <c r="H15" s="24">
        <v>1.27</v>
      </c>
      <c r="I15" s="31"/>
      <c r="J15" s="31"/>
      <c r="K15" s="35"/>
    </row>
    <row r="16" spans="1:54" x14ac:dyDescent="0.25">
      <c r="B16" s="8" t="s">
        <v>3651</v>
      </c>
      <c r="C16" s="60" t="s">
        <v>3652</v>
      </c>
      <c r="D16" s="54" t="s">
        <v>3653</v>
      </c>
      <c r="E16" s="6" t="s">
        <v>247</v>
      </c>
      <c r="F16" s="19">
        <v>136868</v>
      </c>
      <c r="G16" s="24">
        <v>1532.1</v>
      </c>
      <c r="H16" s="24">
        <v>1.17</v>
      </c>
      <c r="I16" s="31"/>
      <c r="J16" s="31"/>
      <c r="K16" s="35"/>
    </row>
    <row r="17" spans="2:11" x14ac:dyDescent="0.25">
      <c r="B17" s="8" t="s">
        <v>2211</v>
      </c>
      <c r="C17" s="60" t="s">
        <v>2212</v>
      </c>
      <c r="D17" s="54" t="s">
        <v>2213</v>
      </c>
      <c r="E17" s="6" t="s">
        <v>44</v>
      </c>
      <c r="F17" s="19">
        <v>463649</v>
      </c>
      <c r="G17" s="24">
        <v>1343.42</v>
      </c>
      <c r="H17" s="24">
        <v>1.03</v>
      </c>
      <c r="I17" s="31"/>
      <c r="J17" s="31"/>
      <c r="K17" s="35"/>
    </row>
    <row r="18" spans="2:11" x14ac:dyDescent="0.25">
      <c r="B18" s="8" t="s">
        <v>2591</v>
      </c>
      <c r="C18" s="60" t="s">
        <v>2592</v>
      </c>
      <c r="D18" s="54" t="s">
        <v>2593</v>
      </c>
      <c r="E18" s="6" t="s">
        <v>44</v>
      </c>
      <c r="F18" s="19">
        <v>554694</v>
      </c>
      <c r="G18" s="24">
        <v>1330.43</v>
      </c>
      <c r="H18" s="24">
        <v>1.02</v>
      </c>
      <c r="I18" s="31"/>
      <c r="J18" s="31"/>
      <c r="K18" s="35"/>
    </row>
    <row r="19" spans="2:11" x14ac:dyDescent="0.25">
      <c r="B19" s="8" t="s">
        <v>561</v>
      </c>
      <c r="C19" s="60" t="s">
        <v>562</v>
      </c>
      <c r="D19" s="54" t="s">
        <v>563</v>
      </c>
      <c r="E19" s="6" t="s">
        <v>157</v>
      </c>
      <c r="F19" s="19">
        <v>194528</v>
      </c>
      <c r="G19" s="24">
        <v>1303.3399999999999</v>
      </c>
      <c r="H19" s="24">
        <v>1</v>
      </c>
      <c r="I19" s="31"/>
      <c r="J19" s="31"/>
      <c r="K19" s="35"/>
    </row>
    <row r="20" spans="2:11" x14ac:dyDescent="0.25">
      <c r="B20" s="8" t="s">
        <v>3654</v>
      </c>
      <c r="C20" s="60" t="s">
        <v>3655</v>
      </c>
      <c r="D20" s="54" t="s">
        <v>3656</v>
      </c>
      <c r="E20" s="6" t="s">
        <v>119</v>
      </c>
      <c r="F20" s="19">
        <v>62894</v>
      </c>
      <c r="G20" s="24">
        <v>1298.3800000000001</v>
      </c>
      <c r="H20" s="24">
        <v>0.99</v>
      </c>
      <c r="I20" s="31"/>
      <c r="J20" s="31"/>
      <c r="K20" s="35"/>
    </row>
    <row r="21" spans="2:11" x14ac:dyDescent="0.25">
      <c r="B21" s="8" t="s">
        <v>1017</v>
      </c>
      <c r="C21" s="60" t="s">
        <v>1018</v>
      </c>
      <c r="D21" s="54" t="s">
        <v>1019</v>
      </c>
      <c r="E21" s="6" t="s">
        <v>157</v>
      </c>
      <c r="F21" s="19">
        <v>189757</v>
      </c>
      <c r="G21" s="24">
        <v>1179.3399999999999</v>
      </c>
      <c r="H21" s="24">
        <v>0.9</v>
      </c>
      <c r="I21" s="31"/>
      <c r="J21" s="31"/>
      <c r="K21" s="35"/>
    </row>
    <row r="22" spans="2:11" x14ac:dyDescent="0.25">
      <c r="B22" s="8" t="s">
        <v>2304</v>
      </c>
      <c r="C22" s="60" t="s">
        <v>2305</v>
      </c>
      <c r="D22" s="54" t="s">
        <v>2306</v>
      </c>
      <c r="E22" s="6" t="s">
        <v>247</v>
      </c>
      <c r="F22" s="19">
        <v>184660</v>
      </c>
      <c r="G22" s="24">
        <v>1155.5999999999999</v>
      </c>
      <c r="H22" s="24">
        <v>0.89</v>
      </c>
      <c r="I22" s="31"/>
      <c r="J22" s="31"/>
      <c r="K22" s="35"/>
    </row>
    <row r="23" spans="2:11" x14ac:dyDescent="0.25">
      <c r="B23" s="8" t="s">
        <v>3657</v>
      </c>
      <c r="C23" s="60" t="s">
        <v>3658</v>
      </c>
      <c r="D23" s="54" t="s">
        <v>3659</v>
      </c>
      <c r="E23" s="6" t="s">
        <v>80</v>
      </c>
      <c r="F23" s="19">
        <v>252143</v>
      </c>
      <c r="G23" s="24">
        <v>1143.47</v>
      </c>
      <c r="H23" s="24">
        <v>0.88</v>
      </c>
      <c r="I23" s="31"/>
      <c r="J23" s="31"/>
      <c r="K23" s="35"/>
    </row>
    <row r="24" spans="2:11" x14ac:dyDescent="0.25">
      <c r="B24" s="8" t="s">
        <v>2284</v>
      </c>
      <c r="C24" s="60" t="s">
        <v>2285</v>
      </c>
      <c r="D24" s="54" t="s">
        <v>2286</v>
      </c>
      <c r="E24" s="6" t="s">
        <v>247</v>
      </c>
      <c r="F24" s="19">
        <v>497509</v>
      </c>
      <c r="G24" s="24">
        <v>1131.98</v>
      </c>
      <c r="H24" s="24">
        <v>0.87</v>
      </c>
      <c r="I24" s="31"/>
      <c r="J24" s="31"/>
      <c r="K24" s="35"/>
    </row>
    <row r="25" spans="2:11" x14ac:dyDescent="0.25">
      <c r="B25" s="8" t="s">
        <v>2588</v>
      </c>
      <c r="C25" s="60" t="s">
        <v>2589</v>
      </c>
      <c r="D25" s="54" t="s">
        <v>2590</v>
      </c>
      <c r="E25" s="6" t="s">
        <v>65</v>
      </c>
      <c r="F25" s="19">
        <v>146797</v>
      </c>
      <c r="G25" s="24">
        <v>1106.8499999999999</v>
      </c>
      <c r="H25" s="24">
        <v>0.85</v>
      </c>
      <c r="I25" s="31"/>
      <c r="J25" s="31"/>
      <c r="K25" s="35"/>
    </row>
    <row r="26" spans="2:11" x14ac:dyDescent="0.25">
      <c r="B26" s="8" t="s">
        <v>2230</v>
      </c>
      <c r="C26" s="60" t="s">
        <v>2231</v>
      </c>
      <c r="D26" s="54" t="s">
        <v>2232</v>
      </c>
      <c r="E26" s="6" t="s">
        <v>91</v>
      </c>
      <c r="F26" s="19">
        <v>493568</v>
      </c>
      <c r="G26" s="24">
        <v>1103.6199999999999</v>
      </c>
      <c r="H26" s="24">
        <v>0.85</v>
      </c>
      <c r="I26" s="31"/>
      <c r="J26" s="31"/>
      <c r="K26" s="35"/>
    </row>
    <row r="27" spans="2:11" x14ac:dyDescent="0.25">
      <c r="B27" s="8" t="s">
        <v>2321</v>
      </c>
      <c r="C27" s="60" t="s">
        <v>2322</v>
      </c>
      <c r="D27" s="54" t="s">
        <v>2323</v>
      </c>
      <c r="E27" s="6" t="s">
        <v>91</v>
      </c>
      <c r="F27" s="19">
        <v>16745</v>
      </c>
      <c r="G27" s="24">
        <v>1096.6300000000001</v>
      </c>
      <c r="H27" s="24">
        <v>0.84</v>
      </c>
      <c r="I27" s="31"/>
      <c r="J27" s="31"/>
      <c r="K27" s="35"/>
    </row>
    <row r="28" spans="2:11" x14ac:dyDescent="0.25">
      <c r="B28" s="8" t="s">
        <v>2251</v>
      </c>
      <c r="C28" s="60" t="s">
        <v>1372</v>
      </c>
      <c r="D28" s="54" t="s">
        <v>2252</v>
      </c>
      <c r="E28" s="6" t="s">
        <v>72</v>
      </c>
      <c r="F28" s="19">
        <v>144383</v>
      </c>
      <c r="G28" s="24">
        <v>1090.1600000000001</v>
      </c>
      <c r="H28" s="24">
        <v>0.83</v>
      </c>
      <c r="I28" s="31"/>
      <c r="J28" s="31"/>
      <c r="K28" s="35"/>
    </row>
    <row r="29" spans="2:11" x14ac:dyDescent="0.25">
      <c r="B29" s="8" t="s">
        <v>3660</v>
      </c>
      <c r="C29" s="60" t="s">
        <v>208</v>
      </c>
      <c r="D29" s="54" t="s">
        <v>3661</v>
      </c>
      <c r="E29" s="6" t="s">
        <v>209</v>
      </c>
      <c r="F29" s="19">
        <v>76142</v>
      </c>
      <c r="G29" s="24">
        <v>1077.18</v>
      </c>
      <c r="H29" s="24">
        <v>0.82</v>
      </c>
      <c r="I29" s="31"/>
      <c r="J29" s="31"/>
      <c r="K29" s="35"/>
    </row>
    <row r="30" spans="2:11" x14ac:dyDescent="0.25">
      <c r="B30" s="8" t="s">
        <v>2227</v>
      </c>
      <c r="C30" s="60" t="s">
        <v>2228</v>
      </c>
      <c r="D30" s="54" t="s">
        <v>2229</v>
      </c>
      <c r="E30" s="6" t="s">
        <v>72</v>
      </c>
      <c r="F30" s="19">
        <v>421690</v>
      </c>
      <c r="G30" s="24">
        <v>1058.8599999999999</v>
      </c>
      <c r="H30" s="24">
        <v>0.81</v>
      </c>
      <c r="I30" s="31"/>
      <c r="J30" s="31"/>
      <c r="K30" s="35"/>
    </row>
    <row r="31" spans="2:11" x14ac:dyDescent="0.25">
      <c r="B31" s="8" t="s">
        <v>320</v>
      </c>
      <c r="C31" s="60" t="s">
        <v>321</v>
      </c>
      <c r="D31" s="54" t="s">
        <v>322</v>
      </c>
      <c r="E31" s="6" t="s">
        <v>72</v>
      </c>
      <c r="F31" s="19">
        <v>76171</v>
      </c>
      <c r="G31" s="24">
        <v>1039.96</v>
      </c>
      <c r="H31" s="24">
        <v>0.8</v>
      </c>
      <c r="I31" s="31"/>
      <c r="J31" s="31"/>
      <c r="K31" s="35"/>
    </row>
    <row r="32" spans="2:11" x14ac:dyDescent="0.25">
      <c r="B32" s="8" t="s">
        <v>259</v>
      </c>
      <c r="C32" s="60" t="s">
        <v>260</v>
      </c>
      <c r="D32" s="54" t="s">
        <v>261</v>
      </c>
      <c r="E32" s="6" t="s">
        <v>119</v>
      </c>
      <c r="F32" s="19">
        <v>61146</v>
      </c>
      <c r="G32" s="24">
        <v>1037.0999999999999</v>
      </c>
      <c r="H32" s="24">
        <v>0.79</v>
      </c>
      <c r="I32" s="31"/>
      <c r="J32" s="31"/>
      <c r="K32" s="35"/>
    </row>
    <row r="33" spans="2:11" x14ac:dyDescent="0.25">
      <c r="B33" s="8" t="s">
        <v>1020</v>
      </c>
      <c r="C33" s="60" t="s">
        <v>1021</v>
      </c>
      <c r="D33" s="54" t="s">
        <v>1022</v>
      </c>
      <c r="E33" s="6" t="s">
        <v>119</v>
      </c>
      <c r="F33" s="19">
        <v>105721</v>
      </c>
      <c r="G33" s="24">
        <v>1027.6099999999999</v>
      </c>
      <c r="H33" s="24">
        <v>0.79</v>
      </c>
      <c r="I33" s="31"/>
      <c r="J33" s="31"/>
      <c r="K33" s="35"/>
    </row>
    <row r="34" spans="2:11" x14ac:dyDescent="0.25">
      <c r="B34" s="8" t="s">
        <v>342</v>
      </c>
      <c r="C34" s="60" t="s">
        <v>343</v>
      </c>
      <c r="D34" s="54" t="s">
        <v>344</v>
      </c>
      <c r="E34" s="6" t="s">
        <v>119</v>
      </c>
      <c r="F34" s="19">
        <v>39846</v>
      </c>
      <c r="G34" s="24">
        <v>1019.5</v>
      </c>
      <c r="H34" s="24">
        <v>0.78</v>
      </c>
      <c r="I34" s="31"/>
      <c r="J34" s="31"/>
      <c r="K34" s="35"/>
    </row>
    <row r="35" spans="2:11" x14ac:dyDescent="0.25">
      <c r="B35" s="8" t="s">
        <v>2600</v>
      </c>
      <c r="C35" s="60" t="s">
        <v>2601</v>
      </c>
      <c r="D35" s="54" t="s">
        <v>2602</v>
      </c>
      <c r="E35" s="6" t="s">
        <v>247</v>
      </c>
      <c r="F35" s="19">
        <v>32761</v>
      </c>
      <c r="G35" s="24">
        <v>994.43</v>
      </c>
      <c r="H35" s="24">
        <v>0.76</v>
      </c>
      <c r="I35" s="31"/>
      <c r="J35" s="31"/>
      <c r="K35" s="35"/>
    </row>
    <row r="36" spans="2:11" x14ac:dyDescent="0.25">
      <c r="B36" s="8" t="s">
        <v>1077</v>
      </c>
      <c r="C36" s="60" t="s">
        <v>1078</v>
      </c>
      <c r="D36" s="54" t="s">
        <v>1079</v>
      </c>
      <c r="E36" s="6" t="s">
        <v>44</v>
      </c>
      <c r="F36" s="19">
        <v>684715</v>
      </c>
      <c r="G36" s="24">
        <v>967.84</v>
      </c>
      <c r="H36" s="24">
        <v>0.74</v>
      </c>
      <c r="I36" s="31"/>
      <c r="J36" s="31"/>
      <c r="K36" s="35"/>
    </row>
    <row r="37" spans="2:11" x14ac:dyDescent="0.25">
      <c r="B37" s="8" t="s">
        <v>2113</v>
      </c>
      <c r="C37" s="60" t="s">
        <v>2114</v>
      </c>
      <c r="D37" s="54" t="s">
        <v>2115</v>
      </c>
      <c r="E37" s="6" t="s">
        <v>58</v>
      </c>
      <c r="F37" s="19">
        <v>87243</v>
      </c>
      <c r="G37" s="24">
        <v>922.68</v>
      </c>
      <c r="H37" s="24">
        <v>0.71</v>
      </c>
      <c r="I37" s="31"/>
      <c r="J37" s="31"/>
      <c r="K37" s="35"/>
    </row>
    <row r="38" spans="2:11" x14ac:dyDescent="0.25">
      <c r="B38" s="8" t="s">
        <v>3662</v>
      </c>
      <c r="C38" s="60" t="s">
        <v>3663</v>
      </c>
      <c r="D38" s="54" t="s">
        <v>3664</v>
      </c>
      <c r="E38" s="6" t="s">
        <v>942</v>
      </c>
      <c r="F38" s="19">
        <v>456503</v>
      </c>
      <c r="G38" s="24">
        <v>912.78</v>
      </c>
      <c r="H38" s="24">
        <v>0.7</v>
      </c>
      <c r="I38" s="31"/>
      <c r="J38" s="31"/>
      <c r="K38" s="35"/>
    </row>
    <row r="39" spans="2:11" x14ac:dyDescent="0.25">
      <c r="B39" s="8" t="s">
        <v>3665</v>
      </c>
      <c r="C39" s="60" t="s">
        <v>3666</v>
      </c>
      <c r="D39" s="54" t="s">
        <v>3667</v>
      </c>
      <c r="E39" s="6" t="s">
        <v>247</v>
      </c>
      <c r="F39" s="19">
        <v>102530</v>
      </c>
      <c r="G39" s="24">
        <v>898.73</v>
      </c>
      <c r="H39" s="24">
        <v>0.69</v>
      </c>
      <c r="I39" s="31"/>
      <c r="J39" s="31"/>
      <c r="K39" s="35"/>
    </row>
    <row r="40" spans="2:11" x14ac:dyDescent="0.25">
      <c r="B40" s="8" t="s">
        <v>305</v>
      </c>
      <c r="C40" s="60" t="s">
        <v>306</v>
      </c>
      <c r="D40" s="54" t="s">
        <v>307</v>
      </c>
      <c r="E40" s="6" t="s">
        <v>76</v>
      </c>
      <c r="F40" s="19">
        <v>97065</v>
      </c>
      <c r="G40" s="24">
        <v>893.1</v>
      </c>
      <c r="H40" s="24">
        <v>0.68</v>
      </c>
      <c r="I40" s="31"/>
      <c r="J40" s="31"/>
      <c r="K40" s="35"/>
    </row>
    <row r="41" spans="2:11" x14ac:dyDescent="0.25">
      <c r="B41" s="8" t="s">
        <v>106</v>
      </c>
      <c r="C41" s="60" t="s">
        <v>107</v>
      </c>
      <c r="D41" s="54" t="s">
        <v>108</v>
      </c>
      <c r="E41" s="6" t="s">
        <v>109</v>
      </c>
      <c r="F41" s="19">
        <v>27567</v>
      </c>
      <c r="G41" s="24">
        <v>889.12</v>
      </c>
      <c r="H41" s="24">
        <v>0.68</v>
      </c>
      <c r="I41" s="31"/>
      <c r="J41" s="31"/>
      <c r="K41" s="35"/>
    </row>
    <row r="42" spans="2:11" x14ac:dyDescent="0.25">
      <c r="B42" s="8" t="s">
        <v>2236</v>
      </c>
      <c r="C42" s="60" t="s">
        <v>2237</v>
      </c>
      <c r="D42" s="54" t="s">
        <v>2238</v>
      </c>
      <c r="E42" s="6" t="s">
        <v>72</v>
      </c>
      <c r="F42" s="19">
        <v>592877</v>
      </c>
      <c r="G42" s="24">
        <v>886.47</v>
      </c>
      <c r="H42" s="24">
        <v>0.68</v>
      </c>
      <c r="I42" s="31"/>
      <c r="J42" s="31"/>
      <c r="K42" s="35"/>
    </row>
    <row r="43" spans="2:11" x14ac:dyDescent="0.25">
      <c r="B43" s="8" t="s">
        <v>3668</v>
      </c>
      <c r="C43" s="60" t="s">
        <v>3669</v>
      </c>
      <c r="D43" s="54" t="s">
        <v>3670</v>
      </c>
      <c r="E43" s="6" t="s">
        <v>157</v>
      </c>
      <c r="F43" s="19">
        <v>53087</v>
      </c>
      <c r="G43" s="24">
        <v>852.21</v>
      </c>
      <c r="H43" s="24">
        <v>0.65</v>
      </c>
      <c r="I43" s="31"/>
      <c r="J43" s="31"/>
      <c r="K43" s="35"/>
    </row>
    <row r="44" spans="2:11" x14ac:dyDescent="0.25">
      <c r="B44" s="8" t="s">
        <v>3671</v>
      </c>
      <c r="C44" s="60" t="s">
        <v>3672</v>
      </c>
      <c r="D44" s="54" t="s">
        <v>3673</v>
      </c>
      <c r="E44" s="6" t="s">
        <v>109</v>
      </c>
      <c r="F44" s="19">
        <v>63942</v>
      </c>
      <c r="G44" s="24">
        <v>849.73</v>
      </c>
      <c r="H44" s="24">
        <v>0.65</v>
      </c>
      <c r="I44" s="31"/>
      <c r="J44" s="31"/>
      <c r="K44" s="35"/>
    </row>
    <row r="45" spans="2:11" x14ac:dyDescent="0.25">
      <c r="B45" s="8" t="s">
        <v>2013</v>
      </c>
      <c r="C45" s="60" t="s">
        <v>2014</v>
      </c>
      <c r="D45" s="54" t="s">
        <v>2015</v>
      </c>
      <c r="E45" s="6" t="s">
        <v>135</v>
      </c>
      <c r="F45" s="19">
        <v>180329</v>
      </c>
      <c r="G45" s="24">
        <v>825.01</v>
      </c>
      <c r="H45" s="24">
        <v>0.63</v>
      </c>
      <c r="I45" s="31"/>
      <c r="J45" s="31"/>
      <c r="K45" s="35"/>
    </row>
    <row r="46" spans="2:11" x14ac:dyDescent="0.25">
      <c r="B46" s="8" t="s">
        <v>2298</v>
      </c>
      <c r="C46" s="60" t="s">
        <v>2299</v>
      </c>
      <c r="D46" s="54" t="s">
        <v>2300</v>
      </c>
      <c r="E46" s="6" t="s">
        <v>180</v>
      </c>
      <c r="F46" s="19">
        <v>24034</v>
      </c>
      <c r="G46" s="24">
        <v>824.27</v>
      </c>
      <c r="H46" s="24">
        <v>0.63</v>
      </c>
      <c r="I46" s="31"/>
      <c r="J46" s="31"/>
      <c r="K46" s="35"/>
    </row>
    <row r="47" spans="2:11" x14ac:dyDescent="0.25">
      <c r="B47" s="8" t="s">
        <v>2661</v>
      </c>
      <c r="C47" s="60" t="s">
        <v>2662</v>
      </c>
      <c r="D47" s="54" t="s">
        <v>2663</v>
      </c>
      <c r="E47" s="6" t="s">
        <v>109</v>
      </c>
      <c r="F47" s="19">
        <v>100683</v>
      </c>
      <c r="G47" s="24">
        <v>818.25</v>
      </c>
      <c r="H47" s="24">
        <v>0.63</v>
      </c>
      <c r="I47" s="31"/>
      <c r="J47" s="31"/>
      <c r="K47" s="35"/>
    </row>
    <row r="48" spans="2:11" x14ac:dyDescent="0.25">
      <c r="B48" s="8" t="s">
        <v>3674</v>
      </c>
      <c r="C48" s="60" t="s">
        <v>3675</v>
      </c>
      <c r="D48" s="54" t="s">
        <v>3676</v>
      </c>
      <c r="E48" s="6" t="s">
        <v>72</v>
      </c>
      <c r="F48" s="19">
        <v>221238</v>
      </c>
      <c r="G48" s="24">
        <v>815.04</v>
      </c>
      <c r="H48" s="24">
        <v>0.62</v>
      </c>
      <c r="I48" s="31"/>
      <c r="J48" s="31"/>
      <c r="K48" s="35"/>
    </row>
    <row r="49" spans="2:11" x14ac:dyDescent="0.25">
      <c r="B49" s="8" t="s">
        <v>272</v>
      </c>
      <c r="C49" s="60" t="s">
        <v>273</v>
      </c>
      <c r="D49" s="54" t="s">
        <v>274</v>
      </c>
      <c r="E49" s="6" t="s">
        <v>131</v>
      </c>
      <c r="F49" s="19">
        <v>5803</v>
      </c>
      <c r="G49" s="24">
        <v>798.96</v>
      </c>
      <c r="H49" s="24">
        <v>0.61</v>
      </c>
      <c r="I49" s="31"/>
      <c r="J49" s="31"/>
      <c r="K49" s="35"/>
    </row>
    <row r="50" spans="2:11" x14ac:dyDescent="0.25">
      <c r="B50" s="8" t="s">
        <v>3677</v>
      </c>
      <c r="C50" s="60" t="s">
        <v>3678</v>
      </c>
      <c r="D50" s="54" t="s">
        <v>3679</v>
      </c>
      <c r="E50" s="6" t="s">
        <v>119</v>
      </c>
      <c r="F50" s="19">
        <v>6625</v>
      </c>
      <c r="G50" s="24">
        <v>796.79</v>
      </c>
      <c r="H50" s="24">
        <v>0.61</v>
      </c>
      <c r="I50" s="31"/>
      <c r="J50" s="31"/>
      <c r="K50" s="35"/>
    </row>
    <row r="51" spans="2:11" x14ac:dyDescent="0.25">
      <c r="B51" s="8" t="s">
        <v>3680</v>
      </c>
      <c r="C51" s="60" t="s">
        <v>3681</v>
      </c>
      <c r="D51" s="54" t="s">
        <v>3682</v>
      </c>
      <c r="E51" s="6" t="s">
        <v>105</v>
      </c>
      <c r="F51" s="19">
        <v>180376</v>
      </c>
      <c r="G51" s="24">
        <v>796.54</v>
      </c>
      <c r="H51" s="24">
        <v>0.61</v>
      </c>
      <c r="I51" s="31"/>
      <c r="J51" s="31"/>
      <c r="K51" s="35"/>
    </row>
    <row r="52" spans="2:11" x14ac:dyDescent="0.25">
      <c r="B52" s="8" t="s">
        <v>154</v>
      </c>
      <c r="C52" s="60" t="s">
        <v>155</v>
      </c>
      <c r="D52" s="54" t="s">
        <v>156</v>
      </c>
      <c r="E52" s="6" t="s">
        <v>157</v>
      </c>
      <c r="F52" s="19">
        <v>59845</v>
      </c>
      <c r="G52" s="24">
        <v>785.23</v>
      </c>
      <c r="H52" s="24">
        <v>0.6</v>
      </c>
      <c r="I52" s="31"/>
      <c r="J52" s="31"/>
      <c r="K52" s="35"/>
    </row>
    <row r="53" spans="2:11" x14ac:dyDescent="0.25">
      <c r="B53" s="8" t="s">
        <v>2573</v>
      </c>
      <c r="C53" s="60" t="s">
        <v>2574</v>
      </c>
      <c r="D53" s="54" t="s">
        <v>2575</v>
      </c>
      <c r="E53" s="6" t="s">
        <v>390</v>
      </c>
      <c r="F53" s="19">
        <v>538932</v>
      </c>
      <c r="G53" s="24">
        <v>784.79</v>
      </c>
      <c r="H53" s="24">
        <v>0.6</v>
      </c>
      <c r="I53" s="31"/>
      <c r="J53" s="31"/>
      <c r="K53" s="35"/>
    </row>
    <row r="54" spans="2:11" x14ac:dyDescent="0.25">
      <c r="B54" s="8" t="s">
        <v>3683</v>
      </c>
      <c r="C54" s="60" t="s">
        <v>3684</v>
      </c>
      <c r="D54" s="54" t="s">
        <v>3685</v>
      </c>
      <c r="E54" s="6" t="s">
        <v>105</v>
      </c>
      <c r="F54" s="19">
        <v>12227</v>
      </c>
      <c r="G54" s="24">
        <v>778.68</v>
      </c>
      <c r="H54" s="24">
        <v>0.6</v>
      </c>
      <c r="I54" s="31"/>
      <c r="J54" s="31"/>
      <c r="K54" s="35"/>
    </row>
    <row r="55" spans="2:11" x14ac:dyDescent="0.25">
      <c r="B55" s="8" t="s">
        <v>2380</v>
      </c>
      <c r="C55" s="60" t="s">
        <v>2381</v>
      </c>
      <c r="D55" s="54" t="s">
        <v>2382</v>
      </c>
      <c r="E55" s="6" t="s">
        <v>109</v>
      </c>
      <c r="F55" s="19">
        <v>165475</v>
      </c>
      <c r="G55" s="24">
        <v>773.02</v>
      </c>
      <c r="H55" s="24">
        <v>0.59</v>
      </c>
      <c r="I55" s="31"/>
      <c r="J55" s="31"/>
      <c r="K55" s="35"/>
    </row>
    <row r="56" spans="2:11" x14ac:dyDescent="0.25">
      <c r="B56" s="8" t="s">
        <v>3686</v>
      </c>
      <c r="C56" s="60" t="s">
        <v>3687</v>
      </c>
      <c r="D56" s="54" t="s">
        <v>3688</v>
      </c>
      <c r="E56" s="6" t="s">
        <v>72</v>
      </c>
      <c r="F56" s="19">
        <v>178651</v>
      </c>
      <c r="G56" s="24">
        <v>769</v>
      </c>
      <c r="H56" s="24">
        <v>0.59</v>
      </c>
      <c r="I56" s="31"/>
      <c r="J56" s="31"/>
      <c r="K56" s="35"/>
    </row>
    <row r="57" spans="2:11" x14ac:dyDescent="0.25">
      <c r="B57" s="8" t="s">
        <v>3689</v>
      </c>
      <c r="C57" s="60" t="s">
        <v>3690</v>
      </c>
      <c r="D57" s="54" t="s">
        <v>3691</v>
      </c>
      <c r="E57" s="6" t="s">
        <v>119</v>
      </c>
      <c r="F57" s="19">
        <v>63468</v>
      </c>
      <c r="G57" s="24">
        <v>746.19</v>
      </c>
      <c r="H57" s="24">
        <v>0.56999999999999995</v>
      </c>
      <c r="I57" s="31"/>
      <c r="J57" s="31"/>
      <c r="K57" s="35"/>
    </row>
    <row r="58" spans="2:11" x14ac:dyDescent="0.25">
      <c r="B58" s="8" t="s">
        <v>2956</v>
      </c>
      <c r="C58" s="60" t="s">
        <v>2957</v>
      </c>
      <c r="D58" s="54" t="s">
        <v>2958</v>
      </c>
      <c r="E58" s="6" t="s">
        <v>131</v>
      </c>
      <c r="F58" s="19">
        <v>93128</v>
      </c>
      <c r="G58" s="24">
        <v>730.5</v>
      </c>
      <c r="H58" s="24">
        <v>0.56000000000000005</v>
      </c>
      <c r="I58" s="31"/>
      <c r="J58" s="31"/>
      <c r="K58" s="35"/>
    </row>
    <row r="59" spans="2:11" x14ac:dyDescent="0.25">
      <c r="B59" s="8" t="s">
        <v>1061</v>
      </c>
      <c r="C59" s="60" t="s">
        <v>1062</v>
      </c>
      <c r="D59" s="54" t="s">
        <v>1063</v>
      </c>
      <c r="E59" s="6" t="s">
        <v>243</v>
      </c>
      <c r="F59" s="19">
        <v>484418</v>
      </c>
      <c r="G59" s="24">
        <v>727.45</v>
      </c>
      <c r="H59" s="24">
        <v>0.56000000000000005</v>
      </c>
      <c r="I59" s="31"/>
      <c r="J59" s="31"/>
      <c r="K59" s="35"/>
    </row>
    <row r="60" spans="2:11" x14ac:dyDescent="0.25">
      <c r="B60" s="8" t="s">
        <v>354</v>
      </c>
      <c r="C60" s="60" t="s">
        <v>355</v>
      </c>
      <c r="D60" s="54" t="s">
        <v>356</v>
      </c>
      <c r="E60" s="6" t="s">
        <v>131</v>
      </c>
      <c r="F60" s="19">
        <v>1953298</v>
      </c>
      <c r="G60" s="24">
        <v>720.77</v>
      </c>
      <c r="H60" s="24">
        <v>0.55000000000000004</v>
      </c>
      <c r="I60" s="31"/>
      <c r="J60" s="31"/>
      <c r="K60" s="35"/>
    </row>
    <row r="61" spans="2:11" x14ac:dyDescent="0.25">
      <c r="B61" s="8" t="s">
        <v>3692</v>
      </c>
      <c r="C61" s="60" t="s">
        <v>3693</v>
      </c>
      <c r="D61" s="54" t="s">
        <v>3694</v>
      </c>
      <c r="E61" s="6" t="s">
        <v>65</v>
      </c>
      <c r="F61" s="19">
        <v>3699</v>
      </c>
      <c r="G61" s="24">
        <v>717.79</v>
      </c>
      <c r="H61" s="24">
        <v>0.55000000000000004</v>
      </c>
      <c r="I61" s="31"/>
      <c r="J61" s="31"/>
      <c r="K61" s="35"/>
    </row>
    <row r="62" spans="2:11" x14ac:dyDescent="0.25">
      <c r="B62" s="8" t="s">
        <v>3695</v>
      </c>
      <c r="C62" s="60" t="s">
        <v>3696</v>
      </c>
      <c r="D62" s="54" t="s">
        <v>3697</v>
      </c>
      <c r="E62" s="6" t="s">
        <v>164</v>
      </c>
      <c r="F62" s="19">
        <v>1769164</v>
      </c>
      <c r="G62" s="24">
        <v>706.78</v>
      </c>
      <c r="H62" s="24">
        <v>0.54</v>
      </c>
      <c r="I62" s="31"/>
      <c r="J62" s="31"/>
      <c r="K62" s="35"/>
    </row>
    <row r="63" spans="2:11" x14ac:dyDescent="0.25">
      <c r="B63" s="8" t="s">
        <v>3698</v>
      </c>
      <c r="C63" s="60" t="s">
        <v>3699</v>
      </c>
      <c r="D63" s="54" t="s">
        <v>3700</v>
      </c>
      <c r="E63" s="6" t="s">
        <v>164</v>
      </c>
      <c r="F63" s="19">
        <v>48711</v>
      </c>
      <c r="G63" s="24">
        <v>705.87</v>
      </c>
      <c r="H63" s="24">
        <v>0.54</v>
      </c>
      <c r="I63" s="31"/>
      <c r="J63" s="31"/>
      <c r="K63" s="35"/>
    </row>
    <row r="64" spans="2:11" x14ac:dyDescent="0.25">
      <c r="B64" s="8" t="s">
        <v>3701</v>
      </c>
      <c r="C64" s="60" t="s">
        <v>2400</v>
      </c>
      <c r="D64" s="54" t="s">
        <v>3702</v>
      </c>
      <c r="E64" s="6" t="s">
        <v>105</v>
      </c>
      <c r="F64" s="19">
        <v>120222</v>
      </c>
      <c r="G64" s="24">
        <v>701.19</v>
      </c>
      <c r="H64" s="24">
        <v>0.54</v>
      </c>
      <c r="I64" s="31"/>
      <c r="J64" s="31"/>
      <c r="K64" s="35"/>
    </row>
    <row r="65" spans="2:11" x14ac:dyDescent="0.25">
      <c r="B65" s="8" t="s">
        <v>1086</v>
      </c>
      <c r="C65" s="60" t="s">
        <v>1087</v>
      </c>
      <c r="D65" s="54" t="s">
        <v>1088</v>
      </c>
      <c r="E65" s="6" t="s">
        <v>247</v>
      </c>
      <c r="F65" s="19">
        <v>610638</v>
      </c>
      <c r="G65" s="24">
        <v>700.71</v>
      </c>
      <c r="H65" s="24">
        <v>0.54</v>
      </c>
      <c r="I65" s="31"/>
      <c r="J65" s="31"/>
      <c r="K65" s="35"/>
    </row>
    <row r="66" spans="2:11" x14ac:dyDescent="0.25">
      <c r="B66" s="8" t="s">
        <v>3703</v>
      </c>
      <c r="C66" s="60" t="s">
        <v>3704</v>
      </c>
      <c r="D66" s="54" t="s">
        <v>3705</v>
      </c>
      <c r="E66" s="6" t="s">
        <v>109</v>
      </c>
      <c r="F66" s="19">
        <v>4653</v>
      </c>
      <c r="G66" s="24">
        <v>697.25</v>
      </c>
      <c r="H66" s="24">
        <v>0.53</v>
      </c>
      <c r="I66" s="31"/>
      <c r="J66" s="31"/>
      <c r="K66" s="35"/>
    </row>
    <row r="67" spans="2:11" x14ac:dyDescent="0.25">
      <c r="B67" s="8" t="s">
        <v>2625</v>
      </c>
      <c r="C67" s="60" t="s">
        <v>2626</v>
      </c>
      <c r="D67" s="54" t="s">
        <v>2627</v>
      </c>
      <c r="E67" s="6" t="s">
        <v>146</v>
      </c>
      <c r="F67" s="19">
        <v>106770</v>
      </c>
      <c r="G67" s="24">
        <v>694.81</v>
      </c>
      <c r="H67" s="24">
        <v>0.53</v>
      </c>
      <c r="I67" s="31"/>
      <c r="J67" s="31"/>
      <c r="K67" s="35"/>
    </row>
    <row r="68" spans="2:11" x14ac:dyDescent="0.25">
      <c r="B68" s="8" t="s">
        <v>3706</v>
      </c>
      <c r="C68" s="60" t="s">
        <v>3707</v>
      </c>
      <c r="D68" s="54" t="s">
        <v>3708</v>
      </c>
      <c r="E68" s="6" t="s">
        <v>119</v>
      </c>
      <c r="F68" s="19">
        <v>111497</v>
      </c>
      <c r="G68" s="24">
        <v>691.73</v>
      </c>
      <c r="H68" s="24">
        <v>0.53</v>
      </c>
      <c r="I68" s="31"/>
      <c r="J68" s="31"/>
      <c r="K68" s="35"/>
    </row>
    <row r="69" spans="2:11" x14ac:dyDescent="0.25">
      <c r="B69" s="8" t="s">
        <v>3709</v>
      </c>
      <c r="C69" s="60" t="s">
        <v>3710</v>
      </c>
      <c r="D69" s="54" t="s">
        <v>3711</v>
      </c>
      <c r="E69" s="6" t="s">
        <v>580</v>
      </c>
      <c r="F69" s="19">
        <v>22748</v>
      </c>
      <c r="G69" s="24">
        <v>690.47</v>
      </c>
      <c r="H69" s="24">
        <v>0.53</v>
      </c>
      <c r="I69" s="31"/>
      <c r="J69" s="31"/>
      <c r="K69" s="35"/>
    </row>
    <row r="70" spans="2:11" x14ac:dyDescent="0.25">
      <c r="B70" s="8" t="s">
        <v>1098</v>
      </c>
      <c r="C70" s="60" t="s">
        <v>1099</v>
      </c>
      <c r="D70" s="54" t="s">
        <v>1100</v>
      </c>
      <c r="E70" s="6" t="s">
        <v>109</v>
      </c>
      <c r="F70" s="19">
        <v>88732</v>
      </c>
      <c r="G70" s="24">
        <v>688.29</v>
      </c>
      <c r="H70" s="24">
        <v>0.53</v>
      </c>
      <c r="I70" s="31"/>
      <c r="J70" s="31"/>
      <c r="K70" s="35"/>
    </row>
    <row r="71" spans="2:11" x14ac:dyDescent="0.25">
      <c r="B71" s="8" t="s">
        <v>2332</v>
      </c>
      <c r="C71" s="60" t="s">
        <v>2333</v>
      </c>
      <c r="D71" s="54" t="s">
        <v>2334</v>
      </c>
      <c r="E71" s="6" t="s">
        <v>247</v>
      </c>
      <c r="F71" s="19">
        <v>59128</v>
      </c>
      <c r="G71" s="24">
        <v>686.54</v>
      </c>
      <c r="H71" s="24">
        <v>0.53</v>
      </c>
      <c r="I71" s="31"/>
      <c r="J71" s="31"/>
      <c r="K71" s="35"/>
    </row>
    <row r="72" spans="2:11" x14ac:dyDescent="0.25">
      <c r="B72" s="8" t="s">
        <v>3712</v>
      </c>
      <c r="C72" s="60" t="s">
        <v>3713</v>
      </c>
      <c r="D72" s="54" t="s">
        <v>3714</v>
      </c>
      <c r="E72" s="6" t="s">
        <v>105</v>
      </c>
      <c r="F72" s="19">
        <v>52727</v>
      </c>
      <c r="G72" s="24">
        <v>678.49</v>
      </c>
      <c r="H72" s="24">
        <v>0.52</v>
      </c>
      <c r="I72" s="31"/>
      <c r="J72" s="31"/>
      <c r="K72" s="35"/>
    </row>
    <row r="73" spans="2:11" x14ac:dyDescent="0.25">
      <c r="B73" s="8" t="s">
        <v>3715</v>
      </c>
      <c r="C73" s="60" t="s">
        <v>3716</v>
      </c>
      <c r="D73" s="54" t="s">
        <v>3717</v>
      </c>
      <c r="E73" s="6" t="s">
        <v>58</v>
      </c>
      <c r="F73" s="19">
        <v>3048224</v>
      </c>
      <c r="G73" s="24">
        <v>674.88</v>
      </c>
      <c r="H73" s="24">
        <v>0.52</v>
      </c>
      <c r="I73" s="31"/>
      <c r="J73" s="31"/>
      <c r="K73" s="35"/>
    </row>
    <row r="74" spans="2:11" x14ac:dyDescent="0.25">
      <c r="B74" s="8" t="s">
        <v>2116</v>
      </c>
      <c r="C74" s="60" t="s">
        <v>2117</v>
      </c>
      <c r="D74" s="54" t="s">
        <v>2118</v>
      </c>
      <c r="E74" s="6" t="s">
        <v>164</v>
      </c>
      <c r="F74" s="19">
        <v>131953</v>
      </c>
      <c r="G74" s="24">
        <v>671.9</v>
      </c>
      <c r="H74" s="24">
        <v>0.51</v>
      </c>
      <c r="I74" s="31"/>
      <c r="J74" s="31"/>
      <c r="K74" s="35"/>
    </row>
    <row r="75" spans="2:11" x14ac:dyDescent="0.25">
      <c r="B75" s="8" t="s">
        <v>3718</v>
      </c>
      <c r="C75" s="60" t="s">
        <v>3719</v>
      </c>
      <c r="D75" s="54" t="s">
        <v>3720</v>
      </c>
      <c r="E75" s="6" t="s">
        <v>119</v>
      </c>
      <c r="F75" s="19">
        <v>68925</v>
      </c>
      <c r="G75" s="24">
        <v>671.47</v>
      </c>
      <c r="H75" s="24">
        <v>0.51</v>
      </c>
      <c r="I75" s="31"/>
      <c r="J75" s="31"/>
      <c r="K75" s="35"/>
    </row>
    <row r="76" spans="2:11" x14ac:dyDescent="0.25">
      <c r="B76" s="8" t="s">
        <v>3721</v>
      </c>
      <c r="C76" s="60" t="s">
        <v>3722</v>
      </c>
      <c r="D76" s="54" t="s">
        <v>3723</v>
      </c>
      <c r="E76" s="6" t="s">
        <v>131</v>
      </c>
      <c r="F76" s="19">
        <v>9428</v>
      </c>
      <c r="G76" s="24">
        <v>657.79</v>
      </c>
      <c r="H76" s="24">
        <v>0.5</v>
      </c>
      <c r="I76" s="31"/>
      <c r="J76" s="31"/>
      <c r="K76" s="35"/>
    </row>
    <row r="77" spans="2:11" x14ac:dyDescent="0.25">
      <c r="B77" s="8" t="s">
        <v>3724</v>
      </c>
      <c r="C77" s="60" t="s">
        <v>3725</v>
      </c>
      <c r="D77" s="54" t="s">
        <v>3726</v>
      </c>
      <c r="E77" s="6" t="s">
        <v>119</v>
      </c>
      <c r="F77" s="19">
        <v>476090</v>
      </c>
      <c r="G77" s="24">
        <v>650.04999999999995</v>
      </c>
      <c r="H77" s="24">
        <v>0.5</v>
      </c>
      <c r="I77" s="31"/>
      <c r="J77" s="31"/>
      <c r="K77" s="35"/>
    </row>
    <row r="78" spans="2:11" x14ac:dyDescent="0.25">
      <c r="B78" s="8" t="s">
        <v>3727</v>
      </c>
      <c r="C78" s="60" t="s">
        <v>3728</v>
      </c>
      <c r="D78" s="54" t="s">
        <v>3729</v>
      </c>
      <c r="E78" s="6" t="s">
        <v>84</v>
      </c>
      <c r="F78" s="19">
        <v>371043</v>
      </c>
      <c r="G78" s="24">
        <v>643.83000000000004</v>
      </c>
      <c r="H78" s="24">
        <v>0.49</v>
      </c>
      <c r="I78" s="31"/>
      <c r="J78" s="31"/>
      <c r="K78" s="35"/>
    </row>
    <row r="79" spans="2:11" x14ac:dyDescent="0.25">
      <c r="B79" s="8" t="s">
        <v>3730</v>
      </c>
      <c r="C79" s="60" t="s">
        <v>3731</v>
      </c>
      <c r="D79" s="54" t="s">
        <v>3732</v>
      </c>
      <c r="E79" s="6" t="s">
        <v>131</v>
      </c>
      <c r="F79" s="19">
        <v>94066</v>
      </c>
      <c r="G79" s="24">
        <v>632.54999999999995</v>
      </c>
      <c r="H79" s="24">
        <v>0.48</v>
      </c>
      <c r="I79" s="31"/>
      <c r="J79" s="31"/>
      <c r="K79" s="35"/>
    </row>
    <row r="80" spans="2:11" x14ac:dyDescent="0.25">
      <c r="B80" s="8" t="s">
        <v>3733</v>
      </c>
      <c r="C80" s="60" t="s">
        <v>3734</v>
      </c>
      <c r="D80" s="54" t="s">
        <v>3735</v>
      </c>
      <c r="E80" s="6" t="s">
        <v>72</v>
      </c>
      <c r="F80" s="19">
        <v>69692</v>
      </c>
      <c r="G80" s="24">
        <v>630.57000000000005</v>
      </c>
      <c r="H80" s="24">
        <v>0.48</v>
      </c>
      <c r="I80" s="31"/>
      <c r="J80" s="31"/>
      <c r="K80" s="35"/>
    </row>
    <row r="81" spans="2:11" x14ac:dyDescent="0.25">
      <c r="B81" s="8" t="s">
        <v>3736</v>
      </c>
      <c r="C81" s="60" t="s">
        <v>3737</v>
      </c>
      <c r="D81" s="54" t="s">
        <v>3738</v>
      </c>
      <c r="E81" s="6" t="s">
        <v>105</v>
      </c>
      <c r="F81" s="19">
        <v>157917</v>
      </c>
      <c r="G81" s="24">
        <v>630.16999999999996</v>
      </c>
      <c r="H81" s="24">
        <v>0.48</v>
      </c>
      <c r="I81" s="31"/>
      <c r="J81" s="31"/>
      <c r="K81" s="35"/>
    </row>
    <row r="82" spans="2:11" x14ac:dyDescent="0.25">
      <c r="B82" s="8" t="s">
        <v>3739</v>
      </c>
      <c r="C82" s="60" t="s">
        <v>3740</v>
      </c>
      <c r="D82" s="54" t="s">
        <v>3741</v>
      </c>
      <c r="E82" s="6" t="s">
        <v>119</v>
      </c>
      <c r="F82" s="19">
        <v>42410</v>
      </c>
      <c r="G82" s="24">
        <v>624.83000000000004</v>
      </c>
      <c r="H82" s="24">
        <v>0.48</v>
      </c>
      <c r="I82" s="31"/>
      <c r="J82" s="31"/>
      <c r="K82" s="35"/>
    </row>
    <row r="83" spans="2:11" x14ac:dyDescent="0.25">
      <c r="B83" s="8" t="s">
        <v>2267</v>
      </c>
      <c r="C83" s="60" t="s">
        <v>2268</v>
      </c>
      <c r="D83" s="54" t="s">
        <v>2269</v>
      </c>
      <c r="E83" s="6" t="s">
        <v>58</v>
      </c>
      <c r="F83" s="19">
        <v>795536</v>
      </c>
      <c r="G83" s="24">
        <v>616.70000000000005</v>
      </c>
      <c r="H83" s="24">
        <v>0.47</v>
      </c>
      <c r="I83" s="31"/>
      <c r="J83" s="31"/>
      <c r="K83" s="35"/>
    </row>
    <row r="84" spans="2:11" x14ac:dyDescent="0.25">
      <c r="B84" s="8" t="s">
        <v>1092</v>
      </c>
      <c r="C84" s="60" t="s">
        <v>1093</v>
      </c>
      <c r="D84" s="54" t="s">
        <v>1094</v>
      </c>
      <c r="E84" s="6" t="s">
        <v>123</v>
      </c>
      <c r="F84" s="19">
        <v>78984</v>
      </c>
      <c r="G84" s="24">
        <v>612.52</v>
      </c>
      <c r="H84" s="24">
        <v>0.47</v>
      </c>
      <c r="I84" s="31"/>
      <c r="J84" s="31"/>
      <c r="K84" s="35"/>
    </row>
    <row r="85" spans="2:11" x14ac:dyDescent="0.25">
      <c r="B85" s="8" t="s">
        <v>3742</v>
      </c>
      <c r="C85" s="60" t="s">
        <v>3743</v>
      </c>
      <c r="D85" s="54" t="s">
        <v>3744</v>
      </c>
      <c r="E85" s="6" t="s">
        <v>135</v>
      </c>
      <c r="F85" s="19">
        <v>184900</v>
      </c>
      <c r="G85" s="24">
        <v>602.13</v>
      </c>
      <c r="H85" s="24">
        <v>0.46</v>
      </c>
      <c r="I85" s="31"/>
      <c r="J85" s="31"/>
      <c r="K85" s="35"/>
    </row>
    <row r="86" spans="2:11" x14ac:dyDescent="0.25">
      <c r="B86" s="8" t="s">
        <v>308</v>
      </c>
      <c r="C86" s="60" t="s">
        <v>309</v>
      </c>
      <c r="D86" s="54" t="s">
        <v>310</v>
      </c>
      <c r="E86" s="6" t="s">
        <v>184</v>
      </c>
      <c r="F86" s="19">
        <v>151374</v>
      </c>
      <c r="G86" s="24">
        <v>595.51</v>
      </c>
      <c r="H86" s="24">
        <v>0.46</v>
      </c>
      <c r="I86" s="31"/>
      <c r="J86" s="31"/>
      <c r="K86" s="35"/>
    </row>
    <row r="87" spans="2:11" x14ac:dyDescent="0.25">
      <c r="B87" s="8" t="s">
        <v>140</v>
      </c>
      <c r="C87" s="60" t="s">
        <v>141</v>
      </c>
      <c r="D87" s="54" t="s">
        <v>142</v>
      </c>
      <c r="E87" s="6" t="s">
        <v>91</v>
      </c>
      <c r="F87" s="19">
        <v>63611</v>
      </c>
      <c r="G87" s="24">
        <v>585.28</v>
      </c>
      <c r="H87" s="24">
        <v>0.45</v>
      </c>
      <c r="I87" s="31"/>
      <c r="J87" s="31"/>
      <c r="K87" s="35"/>
    </row>
    <row r="88" spans="2:11" x14ac:dyDescent="0.25">
      <c r="B88" s="8" t="s">
        <v>3745</v>
      </c>
      <c r="C88" s="60" t="s">
        <v>3746</v>
      </c>
      <c r="D88" s="54" t="s">
        <v>3747</v>
      </c>
      <c r="E88" s="6" t="s">
        <v>91</v>
      </c>
      <c r="F88" s="19">
        <v>123502</v>
      </c>
      <c r="G88" s="24">
        <v>580.34</v>
      </c>
      <c r="H88" s="24">
        <v>0.44</v>
      </c>
      <c r="I88" s="31"/>
      <c r="J88" s="31"/>
      <c r="K88" s="35"/>
    </row>
    <row r="89" spans="2:11" x14ac:dyDescent="0.25">
      <c r="B89" s="8" t="s">
        <v>3748</v>
      </c>
      <c r="C89" s="60" t="s">
        <v>3749</v>
      </c>
      <c r="D89" s="54" t="s">
        <v>3750</v>
      </c>
      <c r="E89" s="6" t="s">
        <v>390</v>
      </c>
      <c r="F89" s="19">
        <v>96403</v>
      </c>
      <c r="G89" s="24">
        <v>577.12</v>
      </c>
      <c r="H89" s="24">
        <v>0.44</v>
      </c>
      <c r="I89" s="31"/>
      <c r="J89" s="31"/>
      <c r="K89" s="35"/>
    </row>
    <row r="90" spans="2:11" x14ac:dyDescent="0.25">
      <c r="B90" s="8" t="s">
        <v>2107</v>
      </c>
      <c r="C90" s="60" t="s">
        <v>2108</v>
      </c>
      <c r="D90" s="54" t="s">
        <v>2109</v>
      </c>
      <c r="E90" s="6" t="s">
        <v>157</v>
      </c>
      <c r="F90" s="19">
        <v>145791</v>
      </c>
      <c r="G90" s="24">
        <v>568.44000000000005</v>
      </c>
      <c r="H90" s="24">
        <v>0.44</v>
      </c>
      <c r="I90" s="31"/>
      <c r="J90" s="31"/>
      <c r="K90" s="35"/>
    </row>
    <row r="91" spans="2:11" x14ac:dyDescent="0.25">
      <c r="B91" s="8" t="s">
        <v>3751</v>
      </c>
      <c r="C91" s="60" t="s">
        <v>3752</v>
      </c>
      <c r="D91" s="54" t="s">
        <v>3753</v>
      </c>
      <c r="E91" s="6" t="s">
        <v>243</v>
      </c>
      <c r="F91" s="19">
        <v>106585</v>
      </c>
      <c r="G91" s="24">
        <v>566.45000000000005</v>
      </c>
      <c r="H91" s="24">
        <v>0.43</v>
      </c>
      <c r="I91" s="31"/>
      <c r="J91" s="31"/>
      <c r="K91" s="35"/>
    </row>
    <row r="92" spans="2:11" x14ac:dyDescent="0.25">
      <c r="B92" s="8" t="s">
        <v>530</v>
      </c>
      <c r="C92" s="60" t="s">
        <v>531</v>
      </c>
      <c r="D92" s="54" t="s">
        <v>532</v>
      </c>
      <c r="E92" s="6" t="s">
        <v>533</v>
      </c>
      <c r="F92" s="19">
        <v>54227</v>
      </c>
      <c r="G92" s="24">
        <v>564.61</v>
      </c>
      <c r="H92" s="24">
        <v>0.43</v>
      </c>
      <c r="I92" s="31"/>
      <c r="J92" s="31"/>
      <c r="K92" s="35"/>
    </row>
    <row r="93" spans="2:11" x14ac:dyDescent="0.25">
      <c r="B93" s="8" t="s">
        <v>2245</v>
      </c>
      <c r="C93" s="60" t="s">
        <v>2246</v>
      </c>
      <c r="D93" s="54" t="s">
        <v>2247</v>
      </c>
      <c r="E93" s="6" t="s">
        <v>95</v>
      </c>
      <c r="F93" s="19">
        <v>740851</v>
      </c>
      <c r="G93" s="24">
        <v>559.27</v>
      </c>
      <c r="H93" s="24">
        <v>0.43</v>
      </c>
      <c r="I93" s="31"/>
      <c r="J93" s="31"/>
      <c r="K93" s="35"/>
    </row>
    <row r="94" spans="2:11" x14ac:dyDescent="0.25">
      <c r="B94" s="8" t="s">
        <v>3754</v>
      </c>
      <c r="C94" s="60" t="s">
        <v>3755</v>
      </c>
      <c r="D94" s="54" t="s">
        <v>3756</v>
      </c>
      <c r="E94" s="6" t="s">
        <v>119</v>
      </c>
      <c r="F94" s="19">
        <v>11639</v>
      </c>
      <c r="G94" s="24">
        <v>549.41999999999996</v>
      </c>
      <c r="H94" s="24">
        <v>0.42</v>
      </c>
      <c r="I94" s="31"/>
      <c r="J94" s="31"/>
      <c r="K94" s="35"/>
    </row>
    <row r="95" spans="2:11" x14ac:dyDescent="0.25">
      <c r="B95" s="8" t="s">
        <v>3757</v>
      </c>
      <c r="C95" s="60" t="s">
        <v>3758</v>
      </c>
      <c r="D95" s="54" t="s">
        <v>3759</v>
      </c>
      <c r="E95" s="6" t="s">
        <v>109</v>
      </c>
      <c r="F95" s="19">
        <v>139970</v>
      </c>
      <c r="G95" s="24">
        <v>547.91</v>
      </c>
      <c r="H95" s="24">
        <v>0.42</v>
      </c>
      <c r="I95" s="31"/>
      <c r="J95" s="31"/>
      <c r="K95" s="35"/>
    </row>
    <row r="96" spans="2:11" x14ac:dyDescent="0.25">
      <c r="B96" s="8" t="s">
        <v>3760</v>
      </c>
      <c r="C96" s="60" t="s">
        <v>1286</v>
      </c>
      <c r="D96" s="54" t="s">
        <v>3761</v>
      </c>
      <c r="E96" s="6" t="s">
        <v>119</v>
      </c>
      <c r="F96" s="19">
        <v>42201</v>
      </c>
      <c r="G96" s="24">
        <v>547.42999999999995</v>
      </c>
      <c r="H96" s="24">
        <v>0.42</v>
      </c>
      <c r="I96" s="31"/>
      <c r="J96" s="31"/>
      <c r="K96" s="35"/>
    </row>
    <row r="97" spans="2:11" x14ac:dyDescent="0.25">
      <c r="B97" s="8" t="s">
        <v>3762</v>
      </c>
      <c r="C97" s="60" t="s">
        <v>3763</v>
      </c>
      <c r="D97" s="54" t="s">
        <v>3764</v>
      </c>
      <c r="E97" s="6" t="s">
        <v>150</v>
      </c>
      <c r="F97" s="19">
        <v>32425</v>
      </c>
      <c r="G97" s="24">
        <v>535.01</v>
      </c>
      <c r="H97" s="24">
        <v>0.41</v>
      </c>
      <c r="I97" s="31"/>
      <c r="J97" s="31"/>
      <c r="K97" s="35"/>
    </row>
    <row r="98" spans="2:11" x14ac:dyDescent="0.25">
      <c r="B98" s="8" t="s">
        <v>3765</v>
      </c>
      <c r="C98" s="60" t="s">
        <v>3766</v>
      </c>
      <c r="D98" s="54" t="s">
        <v>3767</v>
      </c>
      <c r="E98" s="6" t="s">
        <v>254</v>
      </c>
      <c r="F98" s="19">
        <v>786747</v>
      </c>
      <c r="G98" s="24">
        <v>533.89</v>
      </c>
      <c r="H98" s="24">
        <v>0.41</v>
      </c>
      <c r="I98" s="31"/>
      <c r="J98" s="31"/>
      <c r="K98" s="35"/>
    </row>
    <row r="99" spans="2:11" x14ac:dyDescent="0.25">
      <c r="B99" s="8" t="s">
        <v>3768</v>
      </c>
      <c r="C99" s="60" t="s">
        <v>3769</v>
      </c>
      <c r="D99" s="54" t="s">
        <v>3770</v>
      </c>
      <c r="E99" s="6" t="s">
        <v>109</v>
      </c>
      <c r="F99" s="19">
        <v>86578</v>
      </c>
      <c r="G99" s="24">
        <v>532.28</v>
      </c>
      <c r="H99" s="24">
        <v>0.41</v>
      </c>
      <c r="I99" s="31"/>
      <c r="J99" s="31"/>
      <c r="K99" s="35"/>
    </row>
    <row r="100" spans="2:11" x14ac:dyDescent="0.25">
      <c r="B100" s="8" t="s">
        <v>1804</v>
      </c>
      <c r="C100" s="60" t="s">
        <v>1805</v>
      </c>
      <c r="D100" s="54" t="s">
        <v>1806</v>
      </c>
      <c r="E100" s="6" t="s">
        <v>72</v>
      </c>
      <c r="F100" s="19">
        <v>272150</v>
      </c>
      <c r="G100" s="24">
        <v>529.52</v>
      </c>
      <c r="H100" s="24">
        <v>0.41</v>
      </c>
      <c r="I100" s="31"/>
      <c r="J100" s="31"/>
      <c r="K100" s="35"/>
    </row>
    <row r="101" spans="2:11" x14ac:dyDescent="0.25">
      <c r="B101" s="8" t="s">
        <v>3771</v>
      </c>
      <c r="C101" s="60" t="s">
        <v>3772</v>
      </c>
      <c r="D101" s="54" t="s">
        <v>3773</v>
      </c>
      <c r="E101" s="6" t="s">
        <v>243</v>
      </c>
      <c r="F101" s="19">
        <v>3740602</v>
      </c>
      <c r="G101" s="24">
        <v>525.17999999999995</v>
      </c>
      <c r="H101" s="24">
        <v>0.4</v>
      </c>
      <c r="I101" s="31"/>
      <c r="J101" s="31"/>
      <c r="K101" s="35"/>
    </row>
    <row r="102" spans="2:11" x14ac:dyDescent="0.25">
      <c r="B102" s="8" t="s">
        <v>3774</v>
      </c>
      <c r="C102" s="60" t="s">
        <v>3775</v>
      </c>
      <c r="D102" s="54" t="s">
        <v>3776</v>
      </c>
      <c r="E102" s="6" t="s">
        <v>72</v>
      </c>
      <c r="F102" s="19">
        <v>148785</v>
      </c>
      <c r="G102" s="24">
        <v>525.14</v>
      </c>
      <c r="H102" s="24">
        <v>0.4</v>
      </c>
      <c r="I102" s="31"/>
      <c r="J102" s="31"/>
      <c r="K102" s="35"/>
    </row>
    <row r="103" spans="2:11" x14ac:dyDescent="0.25">
      <c r="B103" s="8" t="s">
        <v>3777</v>
      </c>
      <c r="C103" s="60" t="s">
        <v>3778</v>
      </c>
      <c r="D103" s="54" t="s">
        <v>3779</v>
      </c>
      <c r="E103" s="6" t="s">
        <v>131</v>
      </c>
      <c r="F103" s="19">
        <v>16087</v>
      </c>
      <c r="G103" s="24">
        <v>521.62</v>
      </c>
      <c r="H103" s="24">
        <v>0.4</v>
      </c>
      <c r="I103" s="31"/>
      <c r="J103" s="31"/>
      <c r="K103" s="35"/>
    </row>
    <row r="104" spans="2:11" x14ac:dyDescent="0.25">
      <c r="B104" s="8" t="s">
        <v>3780</v>
      </c>
      <c r="C104" s="60" t="s">
        <v>3781</v>
      </c>
      <c r="D104" s="54" t="s">
        <v>3782</v>
      </c>
      <c r="E104" s="6" t="s">
        <v>72</v>
      </c>
      <c r="F104" s="19">
        <v>64742</v>
      </c>
      <c r="G104" s="24">
        <v>512.79</v>
      </c>
      <c r="H104" s="24">
        <v>0.39</v>
      </c>
      <c r="I104" s="31"/>
      <c r="J104" s="31"/>
      <c r="K104" s="35"/>
    </row>
    <row r="105" spans="2:11" x14ac:dyDescent="0.25">
      <c r="B105" s="8" t="s">
        <v>3783</v>
      </c>
      <c r="C105" s="60" t="s">
        <v>3784</v>
      </c>
      <c r="D105" s="54" t="s">
        <v>3785</v>
      </c>
      <c r="E105" s="6" t="s">
        <v>58</v>
      </c>
      <c r="F105" s="19">
        <v>99644</v>
      </c>
      <c r="G105" s="24">
        <v>509.48</v>
      </c>
      <c r="H105" s="24">
        <v>0.39</v>
      </c>
      <c r="I105" s="31"/>
      <c r="J105" s="31"/>
      <c r="K105" s="35"/>
    </row>
    <row r="106" spans="2:11" x14ac:dyDescent="0.25">
      <c r="B106" s="8" t="s">
        <v>3786</v>
      </c>
      <c r="C106" s="60" t="s">
        <v>3787</v>
      </c>
      <c r="D106" s="54" t="s">
        <v>3788</v>
      </c>
      <c r="E106" s="6" t="s">
        <v>968</v>
      </c>
      <c r="F106" s="19">
        <v>705438</v>
      </c>
      <c r="G106" s="24">
        <v>508.9</v>
      </c>
      <c r="H106" s="24">
        <v>0.39</v>
      </c>
      <c r="I106" s="31"/>
      <c r="J106" s="31"/>
      <c r="K106" s="35"/>
    </row>
    <row r="107" spans="2:11" x14ac:dyDescent="0.25">
      <c r="B107" s="8" t="s">
        <v>387</v>
      </c>
      <c r="C107" s="60" t="s">
        <v>388</v>
      </c>
      <c r="D107" s="54" t="s">
        <v>389</v>
      </c>
      <c r="E107" s="6" t="s">
        <v>390</v>
      </c>
      <c r="F107" s="19">
        <v>220654</v>
      </c>
      <c r="G107" s="24">
        <v>506.73</v>
      </c>
      <c r="H107" s="24">
        <v>0.39</v>
      </c>
      <c r="I107" s="31"/>
      <c r="J107" s="31"/>
      <c r="K107" s="35"/>
    </row>
    <row r="108" spans="2:11" x14ac:dyDescent="0.25">
      <c r="B108" s="8" t="s">
        <v>3789</v>
      </c>
      <c r="C108" s="60" t="s">
        <v>3790</v>
      </c>
      <c r="D108" s="54" t="s">
        <v>3791</v>
      </c>
      <c r="E108" s="6" t="s">
        <v>109</v>
      </c>
      <c r="F108" s="19">
        <v>188404</v>
      </c>
      <c r="G108" s="24">
        <v>506.43</v>
      </c>
      <c r="H108" s="24">
        <v>0.39</v>
      </c>
      <c r="I108" s="31"/>
      <c r="J108" s="31"/>
      <c r="K108" s="35"/>
    </row>
    <row r="109" spans="2:11" x14ac:dyDescent="0.25">
      <c r="B109" s="8" t="s">
        <v>3792</v>
      </c>
      <c r="C109" s="60" t="s">
        <v>3793</v>
      </c>
      <c r="D109" s="54" t="s">
        <v>3794</v>
      </c>
      <c r="E109" s="6" t="s">
        <v>164</v>
      </c>
      <c r="F109" s="19">
        <v>38032</v>
      </c>
      <c r="G109" s="24">
        <v>505.22</v>
      </c>
      <c r="H109" s="24">
        <v>0.39</v>
      </c>
      <c r="I109" s="31"/>
      <c r="J109" s="31"/>
      <c r="K109" s="35"/>
    </row>
    <row r="110" spans="2:11" x14ac:dyDescent="0.25">
      <c r="B110" s="8" t="s">
        <v>3795</v>
      </c>
      <c r="C110" s="60" t="s">
        <v>3796</v>
      </c>
      <c r="D110" s="54" t="s">
        <v>3797</v>
      </c>
      <c r="E110" s="6" t="s">
        <v>119</v>
      </c>
      <c r="F110" s="19">
        <v>61850</v>
      </c>
      <c r="G110" s="24">
        <v>504.97</v>
      </c>
      <c r="H110" s="24">
        <v>0.39</v>
      </c>
      <c r="I110" s="31"/>
      <c r="J110" s="31"/>
      <c r="K110" s="35"/>
    </row>
    <row r="111" spans="2:11" x14ac:dyDescent="0.25">
      <c r="B111" s="8" t="s">
        <v>965</v>
      </c>
      <c r="C111" s="60" t="s">
        <v>966</v>
      </c>
      <c r="D111" s="54" t="s">
        <v>967</v>
      </c>
      <c r="E111" s="6" t="s">
        <v>968</v>
      </c>
      <c r="F111" s="19">
        <v>54804</v>
      </c>
      <c r="G111" s="24">
        <v>503.43</v>
      </c>
      <c r="H111" s="24">
        <v>0.39</v>
      </c>
      <c r="I111" s="31"/>
      <c r="J111" s="31"/>
      <c r="K111" s="35"/>
    </row>
    <row r="112" spans="2:11" x14ac:dyDescent="0.25">
      <c r="B112" s="8" t="s">
        <v>939</v>
      </c>
      <c r="C112" s="60" t="s">
        <v>940</v>
      </c>
      <c r="D112" s="54" t="s">
        <v>941</v>
      </c>
      <c r="E112" s="6" t="s">
        <v>942</v>
      </c>
      <c r="F112" s="19">
        <v>244087</v>
      </c>
      <c r="G112" s="24">
        <v>498.89</v>
      </c>
      <c r="H112" s="24">
        <v>0.38</v>
      </c>
      <c r="I112" s="31"/>
      <c r="J112" s="31"/>
      <c r="K112" s="35"/>
    </row>
    <row r="113" spans="2:11" x14ac:dyDescent="0.25">
      <c r="B113" s="8" t="s">
        <v>3798</v>
      </c>
      <c r="C113" s="60" t="s">
        <v>3799</v>
      </c>
      <c r="D113" s="54" t="s">
        <v>3800</v>
      </c>
      <c r="E113" s="6" t="s">
        <v>72</v>
      </c>
      <c r="F113" s="19">
        <v>296957</v>
      </c>
      <c r="G113" s="24">
        <v>494.4</v>
      </c>
      <c r="H113" s="24">
        <v>0.38</v>
      </c>
      <c r="I113" s="31"/>
      <c r="J113" s="31"/>
      <c r="K113" s="35"/>
    </row>
    <row r="114" spans="2:11" x14ac:dyDescent="0.25">
      <c r="B114" s="8" t="s">
        <v>3801</v>
      </c>
      <c r="C114" s="60" t="s">
        <v>3802</v>
      </c>
      <c r="D114" s="54" t="s">
        <v>3803</v>
      </c>
      <c r="E114" s="6" t="s">
        <v>476</v>
      </c>
      <c r="F114" s="19">
        <v>115473</v>
      </c>
      <c r="G114" s="24">
        <v>492.72</v>
      </c>
      <c r="H114" s="24">
        <v>0.38</v>
      </c>
      <c r="I114" s="31"/>
      <c r="J114" s="31"/>
      <c r="K114" s="35"/>
    </row>
    <row r="115" spans="2:11" x14ac:dyDescent="0.25">
      <c r="B115" s="8" t="s">
        <v>3804</v>
      </c>
      <c r="C115" s="60" t="s">
        <v>3805</v>
      </c>
      <c r="D115" s="54" t="s">
        <v>3806</v>
      </c>
      <c r="E115" s="6" t="s">
        <v>247</v>
      </c>
      <c r="F115" s="19">
        <v>55914</v>
      </c>
      <c r="G115" s="24">
        <v>491.09</v>
      </c>
      <c r="H115" s="24">
        <v>0.38</v>
      </c>
      <c r="I115" s="31"/>
      <c r="J115" s="31"/>
      <c r="K115" s="35"/>
    </row>
    <row r="116" spans="2:11" x14ac:dyDescent="0.25">
      <c r="B116" s="8" t="s">
        <v>3807</v>
      </c>
      <c r="C116" s="60" t="s">
        <v>3808</v>
      </c>
      <c r="D116" s="54" t="s">
        <v>3809</v>
      </c>
      <c r="E116" s="6" t="s">
        <v>164</v>
      </c>
      <c r="F116" s="19">
        <v>65064</v>
      </c>
      <c r="G116" s="24">
        <v>489.83</v>
      </c>
      <c r="H116" s="24">
        <v>0.38</v>
      </c>
      <c r="I116" s="31"/>
      <c r="J116" s="31"/>
      <c r="K116" s="35"/>
    </row>
    <row r="117" spans="2:11" x14ac:dyDescent="0.25">
      <c r="B117" s="8" t="s">
        <v>3810</v>
      </c>
      <c r="C117" s="60" t="s">
        <v>3811</v>
      </c>
      <c r="D117" s="54" t="s">
        <v>3812</v>
      </c>
      <c r="E117" s="6" t="s">
        <v>72</v>
      </c>
      <c r="F117" s="19">
        <v>41567</v>
      </c>
      <c r="G117" s="24">
        <v>481.35</v>
      </c>
      <c r="H117" s="24">
        <v>0.37</v>
      </c>
      <c r="I117" s="31"/>
      <c r="J117" s="31"/>
      <c r="K117" s="35"/>
    </row>
    <row r="118" spans="2:11" x14ac:dyDescent="0.25">
      <c r="B118" s="8" t="s">
        <v>3813</v>
      </c>
      <c r="C118" s="60" t="s">
        <v>3814</v>
      </c>
      <c r="D118" s="54" t="s">
        <v>3815</v>
      </c>
      <c r="E118" s="6" t="s">
        <v>146</v>
      </c>
      <c r="F118" s="19">
        <v>117238</v>
      </c>
      <c r="G118" s="24">
        <v>475.63</v>
      </c>
      <c r="H118" s="24">
        <v>0.36</v>
      </c>
      <c r="I118" s="31"/>
      <c r="J118" s="31"/>
      <c r="K118" s="35"/>
    </row>
    <row r="119" spans="2:11" x14ac:dyDescent="0.25">
      <c r="B119" s="8" t="s">
        <v>3816</v>
      </c>
      <c r="C119" s="60" t="s">
        <v>3817</v>
      </c>
      <c r="D119" s="54" t="s">
        <v>3818</v>
      </c>
      <c r="E119" s="6" t="s">
        <v>180</v>
      </c>
      <c r="F119" s="19">
        <v>65487</v>
      </c>
      <c r="G119" s="24">
        <v>472.72</v>
      </c>
      <c r="H119" s="24">
        <v>0.36</v>
      </c>
      <c r="I119" s="31"/>
      <c r="J119" s="31"/>
      <c r="K119" s="35"/>
    </row>
    <row r="120" spans="2:11" x14ac:dyDescent="0.25">
      <c r="B120" s="8" t="s">
        <v>2605</v>
      </c>
      <c r="C120" s="60" t="s">
        <v>2606</v>
      </c>
      <c r="D120" s="54" t="s">
        <v>2607</v>
      </c>
      <c r="E120" s="6" t="s">
        <v>105</v>
      </c>
      <c r="F120" s="19">
        <v>51479</v>
      </c>
      <c r="G120" s="24">
        <v>467.94</v>
      </c>
      <c r="H120" s="24">
        <v>0.36</v>
      </c>
      <c r="I120" s="31"/>
      <c r="J120" s="31"/>
      <c r="K120" s="35"/>
    </row>
    <row r="121" spans="2:11" x14ac:dyDescent="0.25">
      <c r="B121" s="8" t="s">
        <v>2652</v>
      </c>
      <c r="C121" s="60" t="s">
        <v>2653</v>
      </c>
      <c r="D121" s="54" t="s">
        <v>2654</v>
      </c>
      <c r="E121" s="6" t="s">
        <v>150</v>
      </c>
      <c r="F121" s="19">
        <v>23505</v>
      </c>
      <c r="G121" s="24">
        <v>466.86</v>
      </c>
      <c r="H121" s="24">
        <v>0.36</v>
      </c>
      <c r="I121" s="31"/>
      <c r="J121" s="31"/>
      <c r="K121" s="35"/>
    </row>
    <row r="122" spans="2:11" x14ac:dyDescent="0.25">
      <c r="B122" s="8" t="s">
        <v>571</v>
      </c>
      <c r="C122" s="60" t="s">
        <v>572</v>
      </c>
      <c r="D122" s="54" t="s">
        <v>573</v>
      </c>
      <c r="E122" s="6" t="s">
        <v>91</v>
      </c>
      <c r="F122" s="19">
        <v>58563</v>
      </c>
      <c r="G122" s="24">
        <v>462.47</v>
      </c>
      <c r="H122" s="24">
        <v>0.35</v>
      </c>
      <c r="I122" s="31"/>
      <c r="J122" s="31"/>
      <c r="K122" s="35"/>
    </row>
    <row r="123" spans="2:11" x14ac:dyDescent="0.25">
      <c r="B123" s="8" t="s">
        <v>3819</v>
      </c>
      <c r="C123" s="60" t="s">
        <v>3820</v>
      </c>
      <c r="D123" s="54" t="s">
        <v>3821</v>
      </c>
      <c r="E123" s="6" t="s">
        <v>180</v>
      </c>
      <c r="F123" s="19">
        <v>59073</v>
      </c>
      <c r="G123" s="24">
        <v>456.69</v>
      </c>
      <c r="H123" s="24">
        <v>0.35</v>
      </c>
      <c r="I123" s="31"/>
      <c r="J123" s="31"/>
      <c r="K123" s="35"/>
    </row>
    <row r="124" spans="2:11" x14ac:dyDescent="0.25">
      <c r="B124" s="8" t="s">
        <v>3558</v>
      </c>
      <c r="C124" s="60" t="s">
        <v>3822</v>
      </c>
      <c r="D124" s="54" t="s">
        <v>3823</v>
      </c>
      <c r="E124" s="6" t="s">
        <v>476</v>
      </c>
      <c r="F124" s="19">
        <v>9795</v>
      </c>
      <c r="G124" s="24">
        <v>455.04</v>
      </c>
      <c r="H124" s="24">
        <v>0.35</v>
      </c>
      <c r="I124" s="31"/>
      <c r="J124" s="31"/>
      <c r="K124" s="35"/>
    </row>
    <row r="125" spans="2:11" x14ac:dyDescent="0.25">
      <c r="B125" s="8" t="s">
        <v>3824</v>
      </c>
      <c r="C125" s="60" t="s">
        <v>3825</v>
      </c>
      <c r="D125" s="54" t="s">
        <v>3826</v>
      </c>
      <c r="E125" s="6" t="s">
        <v>184</v>
      </c>
      <c r="F125" s="19">
        <v>6249</v>
      </c>
      <c r="G125" s="24">
        <v>453.27</v>
      </c>
      <c r="H125" s="24">
        <v>0.35</v>
      </c>
      <c r="I125" s="31"/>
      <c r="J125" s="31"/>
      <c r="K125" s="35"/>
    </row>
    <row r="126" spans="2:11" x14ac:dyDescent="0.25">
      <c r="B126" s="8" t="s">
        <v>3827</v>
      </c>
      <c r="C126" s="60" t="s">
        <v>3828</v>
      </c>
      <c r="D126" s="54" t="s">
        <v>3829</v>
      </c>
      <c r="E126" s="6" t="s">
        <v>580</v>
      </c>
      <c r="F126" s="19">
        <v>35422</v>
      </c>
      <c r="G126" s="24">
        <v>453.05</v>
      </c>
      <c r="H126" s="24">
        <v>0.35</v>
      </c>
      <c r="I126" s="31"/>
      <c r="J126" s="31"/>
      <c r="K126" s="35"/>
    </row>
    <row r="127" spans="2:11" x14ac:dyDescent="0.25">
      <c r="B127" s="8" t="s">
        <v>3830</v>
      </c>
      <c r="C127" s="60" t="s">
        <v>3831</v>
      </c>
      <c r="D127" s="54" t="s">
        <v>3832</v>
      </c>
      <c r="E127" s="6" t="s">
        <v>109</v>
      </c>
      <c r="F127" s="19">
        <v>58160</v>
      </c>
      <c r="G127" s="24">
        <v>451.61</v>
      </c>
      <c r="H127" s="24">
        <v>0.35</v>
      </c>
      <c r="I127" s="31"/>
      <c r="J127" s="31"/>
      <c r="K127" s="35"/>
    </row>
    <row r="128" spans="2:11" x14ac:dyDescent="0.25">
      <c r="B128" s="8" t="s">
        <v>3833</v>
      </c>
      <c r="C128" s="60" t="s">
        <v>713</v>
      </c>
      <c r="D128" s="54" t="s">
        <v>3834</v>
      </c>
      <c r="E128" s="6" t="s">
        <v>146</v>
      </c>
      <c r="F128" s="19">
        <v>40208</v>
      </c>
      <c r="G128" s="24">
        <v>451.54</v>
      </c>
      <c r="H128" s="24">
        <v>0.35</v>
      </c>
      <c r="I128" s="31"/>
      <c r="J128" s="31"/>
      <c r="K128" s="35"/>
    </row>
    <row r="129" spans="2:11" x14ac:dyDescent="0.25">
      <c r="B129" s="8" t="s">
        <v>3835</v>
      </c>
      <c r="C129" s="60" t="s">
        <v>3836</v>
      </c>
      <c r="D129" s="54" t="s">
        <v>3837</v>
      </c>
      <c r="E129" s="6" t="s">
        <v>243</v>
      </c>
      <c r="F129" s="19">
        <v>2217033</v>
      </c>
      <c r="G129" s="24">
        <v>451.39</v>
      </c>
      <c r="H129" s="24">
        <v>0.35</v>
      </c>
      <c r="I129" s="31"/>
      <c r="J129" s="31"/>
      <c r="K129" s="35"/>
    </row>
    <row r="130" spans="2:11" x14ac:dyDescent="0.25">
      <c r="B130" s="8" t="s">
        <v>3838</v>
      </c>
      <c r="C130" s="60" t="s">
        <v>3839</v>
      </c>
      <c r="D130" s="54" t="s">
        <v>3840</v>
      </c>
      <c r="E130" s="6" t="s">
        <v>51</v>
      </c>
      <c r="F130" s="19">
        <v>87513</v>
      </c>
      <c r="G130" s="24">
        <v>450.3</v>
      </c>
      <c r="H130" s="24">
        <v>0.34</v>
      </c>
      <c r="I130" s="31"/>
      <c r="J130" s="31"/>
      <c r="K130" s="35"/>
    </row>
    <row r="131" spans="2:11" x14ac:dyDescent="0.25">
      <c r="B131" s="8" t="s">
        <v>1041</v>
      </c>
      <c r="C131" s="60" t="s">
        <v>1042</v>
      </c>
      <c r="D131" s="54" t="s">
        <v>1043</v>
      </c>
      <c r="E131" s="6" t="s">
        <v>157</v>
      </c>
      <c r="F131" s="19">
        <v>38373</v>
      </c>
      <c r="G131" s="24">
        <v>446.32</v>
      </c>
      <c r="H131" s="24">
        <v>0.34</v>
      </c>
      <c r="I131" s="31"/>
      <c r="J131" s="31"/>
      <c r="K131" s="35"/>
    </row>
    <row r="132" spans="2:11" x14ac:dyDescent="0.25">
      <c r="B132" s="8" t="s">
        <v>3841</v>
      </c>
      <c r="C132" s="60" t="s">
        <v>3842</v>
      </c>
      <c r="D132" s="54" t="s">
        <v>3843</v>
      </c>
      <c r="E132" s="6" t="s">
        <v>580</v>
      </c>
      <c r="F132" s="19">
        <v>22506</v>
      </c>
      <c r="G132" s="24">
        <v>444</v>
      </c>
      <c r="H132" s="24">
        <v>0.34</v>
      </c>
      <c r="I132" s="31"/>
      <c r="J132" s="31"/>
      <c r="K132" s="35"/>
    </row>
    <row r="133" spans="2:11" x14ac:dyDescent="0.25">
      <c r="B133" s="8" t="s">
        <v>2047</v>
      </c>
      <c r="C133" s="60" t="s">
        <v>2048</v>
      </c>
      <c r="D133" s="54" t="s">
        <v>2049</v>
      </c>
      <c r="E133" s="6" t="s">
        <v>533</v>
      </c>
      <c r="F133" s="19">
        <v>88222</v>
      </c>
      <c r="G133" s="24">
        <v>438.55</v>
      </c>
      <c r="H133" s="24">
        <v>0.34</v>
      </c>
      <c r="I133" s="31"/>
      <c r="J133" s="31"/>
      <c r="K133" s="35"/>
    </row>
    <row r="134" spans="2:11" x14ac:dyDescent="0.25">
      <c r="B134" s="8" t="s">
        <v>3844</v>
      </c>
      <c r="C134" s="60" t="s">
        <v>3845</v>
      </c>
      <c r="D134" s="54" t="s">
        <v>3846</v>
      </c>
      <c r="E134" s="6" t="s">
        <v>942</v>
      </c>
      <c r="F134" s="19">
        <v>31473</v>
      </c>
      <c r="G134" s="24">
        <v>436.59</v>
      </c>
      <c r="H134" s="24">
        <v>0.33</v>
      </c>
      <c r="I134" s="31"/>
      <c r="J134" s="31"/>
      <c r="K134" s="35"/>
    </row>
    <row r="135" spans="2:11" x14ac:dyDescent="0.25">
      <c r="B135" s="8" t="s">
        <v>3847</v>
      </c>
      <c r="C135" s="60" t="s">
        <v>3848</v>
      </c>
      <c r="D135" s="54" t="s">
        <v>3849</v>
      </c>
      <c r="E135" s="6" t="s">
        <v>968</v>
      </c>
      <c r="F135" s="19">
        <v>75904</v>
      </c>
      <c r="G135" s="24">
        <v>430.34</v>
      </c>
      <c r="H135" s="24">
        <v>0.33</v>
      </c>
      <c r="I135" s="31"/>
      <c r="J135" s="31"/>
      <c r="K135" s="35"/>
    </row>
    <row r="136" spans="2:11" x14ac:dyDescent="0.25">
      <c r="B136" s="8" t="s">
        <v>2594</v>
      </c>
      <c r="C136" s="60" t="s">
        <v>2595</v>
      </c>
      <c r="D136" s="54" t="s">
        <v>2596</v>
      </c>
      <c r="E136" s="6" t="s">
        <v>131</v>
      </c>
      <c r="F136" s="19">
        <v>229983</v>
      </c>
      <c r="G136" s="24">
        <v>427.75</v>
      </c>
      <c r="H136" s="24">
        <v>0.33</v>
      </c>
      <c r="I136" s="31"/>
      <c r="J136" s="31"/>
      <c r="K136" s="35"/>
    </row>
    <row r="137" spans="2:11" x14ac:dyDescent="0.25">
      <c r="B137" s="8" t="s">
        <v>3850</v>
      </c>
      <c r="C137" s="60" t="s">
        <v>3851</v>
      </c>
      <c r="D137" s="54" t="s">
        <v>3852</v>
      </c>
      <c r="E137" s="6" t="s">
        <v>51</v>
      </c>
      <c r="F137" s="19">
        <v>127434</v>
      </c>
      <c r="G137" s="24">
        <v>423.78</v>
      </c>
      <c r="H137" s="24">
        <v>0.32</v>
      </c>
      <c r="I137" s="31"/>
      <c r="J137" s="31"/>
      <c r="K137" s="35"/>
    </row>
    <row r="138" spans="2:11" x14ac:dyDescent="0.25">
      <c r="B138" s="8" t="s">
        <v>3853</v>
      </c>
      <c r="C138" s="60" t="s">
        <v>3854</v>
      </c>
      <c r="D138" s="54" t="s">
        <v>3855</v>
      </c>
      <c r="E138" s="6" t="s">
        <v>119</v>
      </c>
      <c r="F138" s="19">
        <v>26413</v>
      </c>
      <c r="G138" s="24">
        <v>421.42</v>
      </c>
      <c r="H138" s="24">
        <v>0.32</v>
      </c>
      <c r="I138" s="31"/>
      <c r="J138" s="31"/>
      <c r="K138" s="35"/>
    </row>
    <row r="139" spans="2:11" x14ac:dyDescent="0.25">
      <c r="B139" s="8" t="s">
        <v>894</v>
      </c>
      <c r="C139" s="60" t="s">
        <v>895</v>
      </c>
      <c r="D139" s="54" t="s">
        <v>896</v>
      </c>
      <c r="E139" s="6" t="s">
        <v>139</v>
      </c>
      <c r="F139" s="19">
        <v>152194</v>
      </c>
      <c r="G139" s="24">
        <v>416.33</v>
      </c>
      <c r="H139" s="24">
        <v>0.32</v>
      </c>
      <c r="I139" s="31"/>
      <c r="J139" s="31"/>
      <c r="K139" s="35"/>
    </row>
    <row r="140" spans="2:11" x14ac:dyDescent="0.25">
      <c r="B140" s="8" t="s">
        <v>2053</v>
      </c>
      <c r="C140" s="60" t="s">
        <v>2054</v>
      </c>
      <c r="D140" s="54" t="s">
        <v>2055</v>
      </c>
      <c r="E140" s="6" t="s">
        <v>109</v>
      </c>
      <c r="F140" s="19">
        <v>53959</v>
      </c>
      <c r="G140" s="24">
        <v>416.08</v>
      </c>
      <c r="H140" s="24">
        <v>0.32</v>
      </c>
      <c r="I140" s="31"/>
      <c r="J140" s="31"/>
      <c r="K140" s="35"/>
    </row>
    <row r="141" spans="2:11" x14ac:dyDescent="0.25">
      <c r="B141" s="8" t="s">
        <v>3856</v>
      </c>
      <c r="C141" s="60" t="s">
        <v>3857</v>
      </c>
      <c r="D141" s="54" t="s">
        <v>3858</v>
      </c>
      <c r="E141" s="6" t="s">
        <v>58</v>
      </c>
      <c r="F141" s="19">
        <v>313589</v>
      </c>
      <c r="G141" s="24">
        <v>410.61</v>
      </c>
      <c r="H141" s="24">
        <v>0.31</v>
      </c>
      <c r="I141" s="31"/>
      <c r="J141" s="31"/>
      <c r="K141" s="35"/>
    </row>
    <row r="142" spans="2:11" x14ac:dyDescent="0.25">
      <c r="B142" s="8" t="s">
        <v>3859</v>
      </c>
      <c r="C142" s="60" t="s">
        <v>3860</v>
      </c>
      <c r="D142" s="54" t="s">
        <v>3861</v>
      </c>
      <c r="E142" s="6" t="s">
        <v>127</v>
      </c>
      <c r="F142" s="19">
        <v>78152</v>
      </c>
      <c r="G142" s="24">
        <v>409.28</v>
      </c>
      <c r="H142" s="24">
        <v>0.31</v>
      </c>
      <c r="I142" s="31"/>
      <c r="J142" s="31"/>
      <c r="K142" s="35"/>
    </row>
    <row r="143" spans="2:11" x14ac:dyDescent="0.25">
      <c r="B143" s="8" t="s">
        <v>3862</v>
      </c>
      <c r="C143" s="60" t="s">
        <v>3863</v>
      </c>
      <c r="D143" s="54" t="s">
        <v>3864</v>
      </c>
      <c r="E143" s="6" t="s">
        <v>146</v>
      </c>
      <c r="F143" s="19">
        <v>34211</v>
      </c>
      <c r="G143" s="24">
        <v>406.22</v>
      </c>
      <c r="H143" s="24">
        <v>0.31</v>
      </c>
      <c r="I143" s="31"/>
      <c r="J143" s="31"/>
      <c r="K143" s="35"/>
    </row>
    <row r="144" spans="2:11" x14ac:dyDescent="0.25">
      <c r="B144" s="8" t="s">
        <v>3865</v>
      </c>
      <c r="C144" s="60" t="s">
        <v>3866</v>
      </c>
      <c r="D144" s="54" t="s">
        <v>3867</v>
      </c>
      <c r="E144" s="6" t="s">
        <v>390</v>
      </c>
      <c r="F144" s="19">
        <v>43760</v>
      </c>
      <c r="G144" s="24">
        <v>405.96</v>
      </c>
      <c r="H144" s="24">
        <v>0.31</v>
      </c>
      <c r="I144" s="31"/>
      <c r="J144" s="31"/>
      <c r="K144" s="35"/>
    </row>
    <row r="145" spans="2:11" x14ac:dyDescent="0.25">
      <c r="B145" s="8" t="s">
        <v>3868</v>
      </c>
      <c r="C145" s="60" t="s">
        <v>3869</v>
      </c>
      <c r="D145" s="54" t="s">
        <v>3870</v>
      </c>
      <c r="E145" s="6" t="s">
        <v>131</v>
      </c>
      <c r="F145" s="19">
        <v>48703</v>
      </c>
      <c r="G145" s="24">
        <v>402.46</v>
      </c>
      <c r="H145" s="24">
        <v>0.31</v>
      </c>
      <c r="I145" s="31"/>
      <c r="J145" s="31"/>
      <c r="K145" s="35"/>
    </row>
    <row r="146" spans="2:11" x14ac:dyDescent="0.25">
      <c r="B146" s="8" t="s">
        <v>3871</v>
      </c>
      <c r="C146" s="60" t="s">
        <v>3872</v>
      </c>
      <c r="D146" s="54" t="s">
        <v>3873</v>
      </c>
      <c r="E146" s="6" t="s">
        <v>218</v>
      </c>
      <c r="F146" s="19">
        <v>29381</v>
      </c>
      <c r="G146" s="24">
        <v>402.34</v>
      </c>
      <c r="H146" s="24">
        <v>0.31</v>
      </c>
      <c r="I146" s="31"/>
      <c r="J146" s="31"/>
      <c r="K146" s="35"/>
    </row>
    <row r="147" spans="2:11" x14ac:dyDescent="0.25">
      <c r="B147" s="8" t="s">
        <v>3874</v>
      </c>
      <c r="C147" s="60" t="s">
        <v>3875</v>
      </c>
      <c r="D147" s="54" t="s">
        <v>3876</v>
      </c>
      <c r="E147" s="6" t="s">
        <v>51</v>
      </c>
      <c r="F147" s="19">
        <v>66966</v>
      </c>
      <c r="G147" s="24">
        <v>400.82</v>
      </c>
      <c r="H147" s="24">
        <v>0.31</v>
      </c>
      <c r="I147" s="31"/>
      <c r="J147" s="31"/>
      <c r="K147" s="35"/>
    </row>
    <row r="148" spans="2:11" x14ac:dyDescent="0.25">
      <c r="B148" s="8" t="s">
        <v>3877</v>
      </c>
      <c r="C148" s="60" t="s">
        <v>3878</v>
      </c>
      <c r="D148" s="54" t="s">
        <v>3879</v>
      </c>
      <c r="E148" s="6" t="s">
        <v>164</v>
      </c>
      <c r="F148" s="19">
        <v>12724</v>
      </c>
      <c r="G148" s="24">
        <v>394.29</v>
      </c>
      <c r="H148" s="24">
        <v>0.3</v>
      </c>
      <c r="I148" s="31"/>
      <c r="J148" s="31"/>
      <c r="K148" s="35"/>
    </row>
    <row r="149" spans="2:11" x14ac:dyDescent="0.25">
      <c r="B149" s="8" t="s">
        <v>2640</v>
      </c>
      <c r="C149" s="60" t="s">
        <v>2641</v>
      </c>
      <c r="D149" s="54" t="s">
        <v>2642</v>
      </c>
      <c r="E149" s="6" t="s">
        <v>95</v>
      </c>
      <c r="F149" s="19">
        <v>88602</v>
      </c>
      <c r="G149" s="24">
        <v>389.72</v>
      </c>
      <c r="H149" s="24">
        <v>0.3</v>
      </c>
      <c r="I149" s="31"/>
      <c r="J149" s="31"/>
      <c r="K149" s="35"/>
    </row>
    <row r="150" spans="2:11" x14ac:dyDescent="0.25">
      <c r="B150" s="8" t="s">
        <v>2603</v>
      </c>
      <c r="C150" s="60" t="s">
        <v>1265</v>
      </c>
      <c r="D150" s="54" t="s">
        <v>2604</v>
      </c>
      <c r="E150" s="6" t="s">
        <v>139</v>
      </c>
      <c r="F150" s="19">
        <v>54900</v>
      </c>
      <c r="G150" s="24">
        <v>385.56</v>
      </c>
      <c r="H150" s="24">
        <v>0.3</v>
      </c>
      <c r="I150" s="31"/>
      <c r="J150" s="31"/>
      <c r="K150" s="35"/>
    </row>
    <row r="151" spans="2:11" x14ac:dyDescent="0.25">
      <c r="B151" s="8" t="s">
        <v>3880</v>
      </c>
      <c r="C151" s="60" t="s">
        <v>3881</v>
      </c>
      <c r="D151" s="54" t="s">
        <v>3882</v>
      </c>
      <c r="E151" s="6" t="s">
        <v>533</v>
      </c>
      <c r="F151" s="19">
        <v>105665</v>
      </c>
      <c r="G151" s="24">
        <v>383.88</v>
      </c>
      <c r="H151" s="24">
        <v>0.28999999999999998</v>
      </c>
      <c r="I151" s="31"/>
      <c r="J151" s="31"/>
      <c r="K151" s="35"/>
    </row>
    <row r="152" spans="2:11" x14ac:dyDescent="0.25">
      <c r="B152" s="8" t="s">
        <v>381</v>
      </c>
      <c r="C152" s="60" t="s">
        <v>382</v>
      </c>
      <c r="D152" s="54" t="s">
        <v>383</v>
      </c>
      <c r="E152" s="6" t="s">
        <v>139</v>
      </c>
      <c r="F152" s="19">
        <v>381829</v>
      </c>
      <c r="G152" s="24">
        <v>383.43</v>
      </c>
      <c r="H152" s="24">
        <v>0.28999999999999998</v>
      </c>
      <c r="I152" s="31"/>
      <c r="J152" s="31"/>
      <c r="K152" s="35"/>
    </row>
    <row r="153" spans="2:11" x14ac:dyDescent="0.25">
      <c r="B153" s="8" t="s">
        <v>2576</v>
      </c>
      <c r="C153" s="60" t="s">
        <v>2577</v>
      </c>
      <c r="D153" s="54" t="s">
        <v>2578</v>
      </c>
      <c r="E153" s="6" t="s">
        <v>58</v>
      </c>
      <c r="F153" s="19">
        <v>210430</v>
      </c>
      <c r="G153" s="24">
        <v>383.26</v>
      </c>
      <c r="H153" s="24">
        <v>0.28999999999999998</v>
      </c>
      <c r="I153" s="31"/>
      <c r="J153" s="31"/>
      <c r="K153" s="35"/>
    </row>
    <row r="154" spans="2:11" x14ac:dyDescent="0.25">
      <c r="B154" s="8" t="s">
        <v>3883</v>
      </c>
      <c r="C154" s="60" t="s">
        <v>3884</v>
      </c>
      <c r="D154" s="54" t="s">
        <v>3885</v>
      </c>
      <c r="E154" s="6" t="s">
        <v>95</v>
      </c>
      <c r="F154" s="19">
        <v>44954</v>
      </c>
      <c r="G154" s="24">
        <v>380.22</v>
      </c>
      <c r="H154" s="24">
        <v>0.28999999999999998</v>
      </c>
      <c r="I154" s="31"/>
      <c r="J154" s="31"/>
      <c r="K154" s="35"/>
    </row>
    <row r="155" spans="2:11" x14ac:dyDescent="0.25">
      <c r="B155" s="8" t="s">
        <v>3886</v>
      </c>
      <c r="C155" s="60" t="s">
        <v>3887</v>
      </c>
      <c r="D155" s="54" t="s">
        <v>3888</v>
      </c>
      <c r="E155" s="6" t="s">
        <v>58</v>
      </c>
      <c r="F155" s="19">
        <v>38527</v>
      </c>
      <c r="G155" s="24">
        <v>379.53</v>
      </c>
      <c r="H155" s="24">
        <v>0.28999999999999998</v>
      </c>
      <c r="I155" s="31"/>
      <c r="J155" s="31"/>
      <c r="K155" s="35"/>
    </row>
    <row r="156" spans="2:11" x14ac:dyDescent="0.25">
      <c r="B156" s="8" t="s">
        <v>3889</v>
      </c>
      <c r="C156" s="60" t="s">
        <v>3890</v>
      </c>
      <c r="D156" s="54" t="s">
        <v>3891</v>
      </c>
      <c r="E156" s="6" t="s">
        <v>91</v>
      </c>
      <c r="F156" s="19">
        <v>13252</v>
      </c>
      <c r="G156" s="24">
        <v>376.98</v>
      </c>
      <c r="H156" s="24">
        <v>0.28999999999999998</v>
      </c>
      <c r="I156" s="31"/>
      <c r="J156" s="31"/>
      <c r="K156" s="35"/>
    </row>
    <row r="157" spans="2:11" x14ac:dyDescent="0.25">
      <c r="B157" s="8" t="s">
        <v>3892</v>
      </c>
      <c r="C157" s="60" t="s">
        <v>1703</v>
      </c>
      <c r="D157" s="54" t="s">
        <v>3893</v>
      </c>
      <c r="E157" s="6" t="s">
        <v>44</v>
      </c>
      <c r="F157" s="19">
        <v>342618</v>
      </c>
      <c r="G157" s="24">
        <v>376.91</v>
      </c>
      <c r="H157" s="24">
        <v>0.28999999999999998</v>
      </c>
      <c r="I157" s="31"/>
      <c r="J157" s="31"/>
      <c r="K157" s="35"/>
    </row>
    <row r="158" spans="2:11" x14ac:dyDescent="0.25">
      <c r="B158" s="8" t="s">
        <v>574</v>
      </c>
      <c r="C158" s="60" t="s">
        <v>575</v>
      </c>
      <c r="D158" s="54" t="s">
        <v>576</v>
      </c>
      <c r="E158" s="6" t="s">
        <v>119</v>
      </c>
      <c r="F158" s="19">
        <v>125010</v>
      </c>
      <c r="G158" s="24">
        <v>376.84</v>
      </c>
      <c r="H158" s="24">
        <v>0.28999999999999998</v>
      </c>
      <c r="I158" s="31"/>
      <c r="J158" s="31"/>
      <c r="K158" s="35"/>
    </row>
    <row r="159" spans="2:11" x14ac:dyDescent="0.25">
      <c r="B159" s="8" t="s">
        <v>3894</v>
      </c>
      <c r="C159" s="60" t="s">
        <v>3895</v>
      </c>
      <c r="D159" s="54" t="s">
        <v>3896</v>
      </c>
      <c r="E159" s="6" t="s">
        <v>72</v>
      </c>
      <c r="F159" s="19">
        <v>60841</v>
      </c>
      <c r="G159" s="24">
        <v>371.19</v>
      </c>
      <c r="H159" s="24">
        <v>0.28000000000000003</v>
      </c>
      <c r="I159" s="31"/>
      <c r="J159" s="31"/>
      <c r="K159" s="35"/>
    </row>
    <row r="160" spans="2:11" x14ac:dyDescent="0.25">
      <c r="B160" s="8" t="s">
        <v>3897</v>
      </c>
      <c r="C160" s="60" t="s">
        <v>3898</v>
      </c>
      <c r="D160" s="54" t="s">
        <v>3899</v>
      </c>
      <c r="E160" s="6" t="s">
        <v>131</v>
      </c>
      <c r="F160" s="19">
        <v>79045</v>
      </c>
      <c r="G160" s="24">
        <v>368.82</v>
      </c>
      <c r="H160" s="24">
        <v>0.28000000000000003</v>
      </c>
      <c r="I160" s="31"/>
      <c r="J160" s="31"/>
      <c r="K160" s="35"/>
    </row>
    <row r="161" spans="2:11" x14ac:dyDescent="0.25">
      <c r="B161" s="8" t="s">
        <v>3900</v>
      </c>
      <c r="C161" s="60" t="s">
        <v>854</v>
      </c>
      <c r="D161" s="54" t="s">
        <v>3901</v>
      </c>
      <c r="E161" s="6" t="s">
        <v>72</v>
      </c>
      <c r="F161" s="19">
        <v>82131</v>
      </c>
      <c r="G161" s="24">
        <v>368.64</v>
      </c>
      <c r="H161" s="24">
        <v>0.28000000000000003</v>
      </c>
      <c r="I161" s="31"/>
      <c r="J161" s="31"/>
      <c r="K161" s="35"/>
    </row>
    <row r="162" spans="2:11" x14ac:dyDescent="0.25">
      <c r="B162" s="8" t="s">
        <v>3902</v>
      </c>
      <c r="C162" s="60" t="s">
        <v>3903</v>
      </c>
      <c r="D162" s="54" t="s">
        <v>3904</v>
      </c>
      <c r="E162" s="6" t="s">
        <v>150</v>
      </c>
      <c r="F162" s="19">
        <v>415313</v>
      </c>
      <c r="G162" s="24">
        <v>366.43</v>
      </c>
      <c r="H162" s="24">
        <v>0.28000000000000003</v>
      </c>
      <c r="I162" s="31"/>
      <c r="J162" s="31"/>
      <c r="K162" s="35"/>
    </row>
    <row r="163" spans="2:11" x14ac:dyDescent="0.25">
      <c r="B163" s="8" t="s">
        <v>3905</v>
      </c>
      <c r="C163" s="60" t="s">
        <v>3906</v>
      </c>
      <c r="D163" s="54" t="s">
        <v>3907</v>
      </c>
      <c r="E163" s="6" t="s">
        <v>131</v>
      </c>
      <c r="F163" s="19">
        <v>96097</v>
      </c>
      <c r="G163" s="24">
        <v>366.03</v>
      </c>
      <c r="H163" s="24">
        <v>0.28000000000000003</v>
      </c>
      <c r="I163" s="31"/>
      <c r="J163" s="31"/>
      <c r="K163" s="35"/>
    </row>
    <row r="164" spans="2:11" x14ac:dyDescent="0.25">
      <c r="B164" s="8" t="s">
        <v>3908</v>
      </c>
      <c r="C164" s="60" t="s">
        <v>3909</v>
      </c>
      <c r="D164" s="54" t="s">
        <v>3910</v>
      </c>
      <c r="E164" s="6" t="s">
        <v>207</v>
      </c>
      <c r="F164" s="19">
        <v>70627</v>
      </c>
      <c r="G164" s="24">
        <v>360.66</v>
      </c>
      <c r="H164" s="24">
        <v>0.28000000000000003</v>
      </c>
      <c r="I164" s="31"/>
      <c r="J164" s="31"/>
      <c r="K164" s="35"/>
    </row>
    <row r="165" spans="2:11" x14ac:dyDescent="0.25">
      <c r="B165" s="8" t="s">
        <v>3911</v>
      </c>
      <c r="C165" s="60" t="s">
        <v>3912</v>
      </c>
      <c r="D165" s="54" t="s">
        <v>3913</v>
      </c>
      <c r="E165" s="6" t="s">
        <v>1076</v>
      </c>
      <c r="F165" s="19">
        <v>63579</v>
      </c>
      <c r="G165" s="24">
        <v>359.95</v>
      </c>
      <c r="H165" s="24">
        <v>0.28000000000000003</v>
      </c>
      <c r="I165" s="31"/>
      <c r="J165" s="31"/>
      <c r="K165" s="35"/>
    </row>
    <row r="166" spans="2:11" x14ac:dyDescent="0.25">
      <c r="B166" s="8" t="s">
        <v>3914</v>
      </c>
      <c r="C166" s="60" t="s">
        <v>3915</v>
      </c>
      <c r="D166" s="54" t="s">
        <v>3916</v>
      </c>
      <c r="E166" s="6" t="s">
        <v>476</v>
      </c>
      <c r="F166" s="19">
        <v>47864</v>
      </c>
      <c r="G166" s="24">
        <v>358.57</v>
      </c>
      <c r="H166" s="24">
        <v>0.27</v>
      </c>
      <c r="I166" s="31"/>
      <c r="J166" s="31"/>
      <c r="K166" s="35"/>
    </row>
    <row r="167" spans="2:11" x14ac:dyDescent="0.25">
      <c r="B167" s="8" t="s">
        <v>3917</v>
      </c>
      <c r="C167" s="60" t="s">
        <v>3918</v>
      </c>
      <c r="D167" s="54" t="s">
        <v>3919</v>
      </c>
      <c r="E167" s="6" t="s">
        <v>84</v>
      </c>
      <c r="F167" s="19">
        <v>36952</v>
      </c>
      <c r="G167" s="24">
        <v>357.46</v>
      </c>
      <c r="H167" s="24">
        <v>0.27</v>
      </c>
      <c r="I167" s="31"/>
      <c r="J167" s="31"/>
      <c r="K167" s="35"/>
    </row>
    <row r="168" spans="2:11" x14ac:dyDescent="0.25">
      <c r="B168" s="8" t="s">
        <v>3920</v>
      </c>
      <c r="C168" s="60" t="s">
        <v>3921</v>
      </c>
      <c r="D168" s="54" t="s">
        <v>3922</v>
      </c>
      <c r="E168" s="6" t="s">
        <v>105</v>
      </c>
      <c r="F168" s="19">
        <v>48379</v>
      </c>
      <c r="G168" s="24">
        <v>357.23</v>
      </c>
      <c r="H168" s="24">
        <v>0.27</v>
      </c>
      <c r="I168" s="31"/>
      <c r="J168" s="31"/>
      <c r="K168" s="35"/>
    </row>
    <row r="169" spans="2:11" x14ac:dyDescent="0.25">
      <c r="B169" s="8" t="s">
        <v>3456</v>
      </c>
      <c r="C169" s="60" t="s">
        <v>3457</v>
      </c>
      <c r="D169" s="54" t="s">
        <v>3458</v>
      </c>
      <c r="E169" s="6" t="s">
        <v>476</v>
      </c>
      <c r="F169" s="19">
        <v>332761</v>
      </c>
      <c r="G169" s="24">
        <v>356.85</v>
      </c>
      <c r="H169" s="24">
        <v>0.27</v>
      </c>
      <c r="I169" s="31"/>
      <c r="J169" s="31"/>
      <c r="K169" s="35"/>
    </row>
    <row r="170" spans="2:11" x14ac:dyDescent="0.25">
      <c r="B170" s="8" t="s">
        <v>642</v>
      </c>
      <c r="C170" s="60" t="s">
        <v>643</v>
      </c>
      <c r="D170" s="54" t="s">
        <v>644</v>
      </c>
      <c r="E170" s="6" t="s">
        <v>150</v>
      </c>
      <c r="F170" s="19">
        <v>170101</v>
      </c>
      <c r="G170" s="24">
        <v>354.39</v>
      </c>
      <c r="H170" s="24">
        <v>0.27</v>
      </c>
      <c r="I170" s="31"/>
      <c r="J170" s="31"/>
      <c r="K170" s="35"/>
    </row>
    <row r="171" spans="2:11" x14ac:dyDescent="0.25">
      <c r="B171" s="8" t="s">
        <v>3923</v>
      </c>
      <c r="C171" s="60" t="s">
        <v>3924</v>
      </c>
      <c r="D171" s="54" t="s">
        <v>3925</v>
      </c>
      <c r="E171" s="6" t="s">
        <v>180</v>
      </c>
      <c r="F171" s="19">
        <v>61553</v>
      </c>
      <c r="G171" s="24">
        <v>353.84</v>
      </c>
      <c r="H171" s="24">
        <v>0.27</v>
      </c>
      <c r="I171" s="31"/>
      <c r="J171" s="31"/>
      <c r="K171" s="35"/>
    </row>
    <row r="172" spans="2:11" x14ac:dyDescent="0.25">
      <c r="B172" s="8" t="s">
        <v>3926</v>
      </c>
      <c r="C172" s="60" t="s">
        <v>1710</v>
      </c>
      <c r="D172" s="54" t="s">
        <v>3927</v>
      </c>
      <c r="E172" s="6" t="s">
        <v>44</v>
      </c>
      <c r="F172" s="19">
        <v>1121863</v>
      </c>
      <c r="G172" s="24">
        <v>352.04</v>
      </c>
      <c r="H172" s="24">
        <v>0.27</v>
      </c>
      <c r="I172" s="31"/>
      <c r="J172" s="31"/>
      <c r="K172" s="35"/>
    </row>
    <row r="173" spans="2:11" x14ac:dyDescent="0.25">
      <c r="B173" s="8" t="s">
        <v>3928</v>
      </c>
      <c r="C173" s="60" t="s">
        <v>3929</v>
      </c>
      <c r="D173" s="54" t="s">
        <v>3930</v>
      </c>
      <c r="E173" s="6" t="s">
        <v>65</v>
      </c>
      <c r="F173" s="19">
        <v>1543590</v>
      </c>
      <c r="G173" s="24">
        <v>351.94</v>
      </c>
      <c r="H173" s="24">
        <v>0.27</v>
      </c>
      <c r="I173" s="31"/>
      <c r="J173" s="31"/>
      <c r="K173" s="35"/>
    </row>
    <row r="174" spans="2:11" x14ac:dyDescent="0.25">
      <c r="B174" s="8" t="s">
        <v>3931</v>
      </c>
      <c r="C174" s="60" t="s">
        <v>3932</v>
      </c>
      <c r="D174" s="54" t="s">
        <v>3933</v>
      </c>
      <c r="E174" s="6" t="s">
        <v>105</v>
      </c>
      <c r="F174" s="19">
        <v>64629</v>
      </c>
      <c r="G174" s="24">
        <v>351.39</v>
      </c>
      <c r="H174" s="24">
        <v>0.27</v>
      </c>
      <c r="I174" s="31"/>
      <c r="J174" s="31"/>
      <c r="K174" s="35"/>
    </row>
    <row r="175" spans="2:11" x14ac:dyDescent="0.25">
      <c r="B175" s="8" t="s">
        <v>564</v>
      </c>
      <c r="C175" s="60" t="s">
        <v>565</v>
      </c>
      <c r="D175" s="54" t="s">
        <v>566</v>
      </c>
      <c r="E175" s="6" t="s">
        <v>567</v>
      </c>
      <c r="F175" s="19">
        <v>29347</v>
      </c>
      <c r="G175" s="24">
        <v>349.55</v>
      </c>
      <c r="H175" s="24">
        <v>0.27</v>
      </c>
      <c r="I175" s="31"/>
      <c r="J175" s="31"/>
      <c r="K175" s="35"/>
    </row>
    <row r="176" spans="2:11" x14ac:dyDescent="0.25">
      <c r="B176" s="8" t="s">
        <v>3934</v>
      </c>
      <c r="C176" s="60" t="s">
        <v>3935</v>
      </c>
      <c r="D176" s="54" t="s">
        <v>3936</v>
      </c>
      <c r="E176" s="6" t="s">
        <v>109</v>
      </c>
      <c r="F176" s="19">
        <v>64076</v>
      </c>
      <c r="G176" s="24">
        <v>347.55</v>
      </c>
      <c r="H176" s="24">
        <v>0.27</v>
      </c>
      <c r="I176" s="31"/>
      <c r="J176" s="31"/>
      <c r="K176" s="35"/>
    </row>
    <row r="177" spans="2:11" x14ac:dyDescent="0.25">
      <c r="B177" s="8" t="s">
        <v>959</v>
      </c>
      <c r="C177" s="60" t="s">
        <v>960</v>
      </c>
      <c r="D177" s="54" t="s">
        <v>961</v>
      </c>
      <c r="E177" s="6" t="s">
        <v>157</v>
      </c>
      <c r="F177" s="19">
        <v>79222</v>
      </c>
      <c r="G177" s="24">
        <v>344.3</v>
      </c>
      <c r="H177" s="24">
        <v>0.26</v>
      </c>
      <c r="I177" s="31"/>
      <c r="J177" s="31"/>
      <c r="K177" s="35"/>
    </row>
    <row r="178" spans="2:11" x14ac:dyDescent="0.25">
      <c r="B178" s="8" t="s">
        <v>3937</v>
      </c>
      <c r="C178" s="60" t="s">
        <v>3938</v>
      </c>
      <c r="D178" s="54" t="s">
        <v>3939</v>
      </c>
      <c r="E178" s="6" t="s">
        <v>476</v>
      </c>
      <c r="F178" s="19">
        <v>94289</v>
      </c>
      <c r="G178" s="24">
        <v>343.64</v>
      </c>
      <c r="H178" s="24">
        <v>0.26</v>
      </c>
      <c r="I178" s="31"/>
      <c r="J178" s="31"/>
      <c r="K178" s="35"/>
    </row>
    <row r="179" spans="2:11" x14ac:dyDescent="0.25">
      <c r="B179" s="8" t="s">
        <v>3940</v>
      </c>
      <c r="C179" s="60" t="s">
        <v>3941</v>
      </c>
      <c r="D179" s="54" t="s">
        <v>3942</v>
      </c>
      <c r="E179" s="6" t="s">
        <v>406</v>
      </c>
      <c r="F179" s="19">
        <v>30504</v>
      </c>
      <c r="G179" s="24">
        <v>340.58</v>
      </c>
      <c r="H179" s="24">
        <v>0.26</v>
      </c>
      <c r="I179" s="31"/>
      <c r="J179" s="31"/>
      <c r="K179" s="35"/>
    </row>
    <row r="180" spans="2:11" x14ac:dyDescent="0.25">
      <c r="B180" s="8" t="s">
        <v>3943</v>
      </c>
      <c r="C180" s="60" t="s">
        <v>3944</v>
      </c>
      <c r="D180" s="54" t="s">
        <v>3945</v>
      </c>
      <c r="E180" s="6" t="s">
        <v>72</v>
      </c>
      <c r="F180" s="19">
        <v>296963</v>
      </c>
      <c r="G180" s="24">
        <v>337.38</v>
      </c>
      <c r="H180" s="24">
        <v>0.26</v>
      </c>
      <c r="I180" s="31"/>
      <c r="J180" s="31"/>
      <c r="K180" s="35"/>
    </row>
    <row r="181" spans="2:11" x14ac:dyDescent="0.25">
      <c r="B181" s="8" t="s">
        <v>495</v>
      </c>
      <c r="C181" s="60" t="s">
        <v>496</v>
      </c>
      <c r="D181" s="54" t="s">
        <v>497</v>
      </c>
      <c r="E181" s="6" t="s">
        <v>135</v>
      </c>
      <c r="F181" s="19">
        <v>475189</v>
      </c>
      <c r="G181" s="24">
        <v>333.63</v>
      </c>
      <c r="H181" s="24">
        <v>0.26</v>
      </c>
      <c r="I181" s="31"/>
      <c r="J181" s="31"/>
      <c r="K181" s="35"/>
    </row>
    <row r="182" spans="2:11" x14ac:dyDescent="0.25">
      <c r="B182" s="8" t="s">
        <v>516</v>
      </c>
      <c r="C182" s="60" t="s">
        <v>517</v>
      </c>
      <c r="D182" s="54" t="s">
        <v>518</v>
      </c>
      <c r="E182" s="6" t="s">
        <v>72</v>
      </c>
      <c r="F182" s="19">
        <v>30583</v>
      </c>
      <c r="G182" s="24">
        <v>329.68</v>
      </c>
      <c r="H182" s="24">
        <v>0.25</v>
      </c>
      <c r="I182" s="31"/>
      <c r="J182" s="31"/>
      <c r="K182" s="35"/>
    </row>
    <row r="183" spans="2:11" x14ac:dyDescent="0.25">
      <c r="B183" s="8" t="s">
        <v>3946</v>
      </c>
      <c r="C183" s="60" t="s">
        <v>3947</v>
      </c>
      <c r="D183" s="54" t="s">
        <v>3948</v>
      </c>
      <c r="E183" s="6" t="s">
        <v>109</v>
      </c>
      <c r="F183" s="19">
        <v>178586</v>
      </c>
      <c r="G183" s="24">
        <v>327.02999999999997</v>
      </c>
      <c r="H183" s="24">
        <v>0.25</v>
      </c>
      <c r="I183" s="31"/>
      <c r="J183" s="31"/>
      <c r="K183" s="35"/>
    </row>
    <row r="184" spans="2:11" x14ac:dyDescent="0.25">
      <c r="B184" s="8" t="s">
        <v>3949</v>
      </c>
      <c r="C184" s="60" t="s">
        <v>3950</v>
      </c>
      <c r="D184" s="54" t="s">
        <v>3951</v>
      </c>
      <c r="E184" s="6" t="s">
        <v>105</v>
      </c>
      <c r="F184" s="19">
        <v>134851</v>
      </c>
      <c r="G184" s="24">
        <v>326.27</v>
      </c>
      <c r="H184" s="24">
        <v>0.25</v>
      </c>
      <c r="I184" s="31"/>
      <c r="J184" s="31"/>
      <c r="K184" s="35"/>
    </row>
    <row r="185" spans="2:11" x14ac:dyDescent="0.25">
      <c r="B185" s="8" t="s">
        <v>3952</v>
      </c>
      <c r="C185" s="60" t="s">
        <v>3953</v>
      </c>
      <c r="D185" s="54" t="s">
        <v>3954</v>
      </c>
      <c r="E185" s="6" t="s">
        <v>109</v>
      </c>
      <c r="F185" s="19">
        <v>25219</v>
      </c>
      <c r="G185" s="24">
        <v>326.18</v>
      </c>
      <c r="H185" s="24">
        <v>0.25</v>
      </c>
      <c r="I185" s="31"/>
      <c r="J185" s="31"/>
      <c r="K185" s="35"/>
    </row>
    <row r="186" spans="2:11" x14ac:dyDescent="0.25">
      <c r="B186" s="8" t="s">
        <v>1038</v>
      </c>
      <c r="C186" s="60" t="s">
        <v>1039</v>
      </c>
      <c r="D186" s="54" t="s">
        <v>1040</v>
      </c>
      <c r="E186" s="6" t="s">
        <v>157</v>
      </c>
      <c r="F186" s="19">
        <v>37572</v>
      </c>
      <c r="G186" s="24">
        <v>323.64999999999998</v>
      </c>
      <c r="H186" s="24">
        <v>0.25</v>
      </c>
      <c r="I186" s="31"/>
      <c r="J186" s="31"/>
      <c r="K186" s="35"/>
    </row>
    <row r="187" spans="2:11" x14ac:dyDescent="0.25">
      <c r="B187" s="8" t="s">
        <v>1814</v>
      </c>
      <c r="C187" s="60" t="s">
        <v>1815</v>
      </c>
      <c r="D187" s="54" t="s">
        <v>1816</v>
      </c>
      <c r="E187" s="6" t="s">
        <v>58</v>
      </c>
      <c r="F187" s="19">
        <v>118589</v>
      </c>
      <c r="G187" s="24">
        <v>322.08999999999997</v>
      </c>
      <c r="H187" s="24">
        <v>0.25</v>
      </c>
      <c r="I187" s="31"/>
      <c r="J187" s="31"/>
      <c r="K187" s="35"/>
    </row>
    <row r="188" spans="2:11" x14ac:dyDescent="0.25">
      <c r="B188" s="8" t="s">
        <v>3955</v>
      </c>
      <c r="C188" s="60" t="s">
        <v>3956</v>
      </c>
      <c r="D188" s="54" t="s">
        <v>3957</v>
      </c>
      <c r="E188" s="6" t="s">
        <v>105</v>
      </c>
      <c r="F188" s="19">
        <v>107193</v>
      </c>
      <c r="G188" s="24">
        <v>321.58</v>
      </c>
      <c r="H188" s="24">
        <v>0.25</v>
      </c>
      <c r="I188" s="31"/>
      <c r="J188" s="31"/>
      <c r="K188" s="35"/>
    </row>
    <row r="189" spans="2:11" x14ac:dyDescent="0.25">
      <c r="B189" s="8" t="s">
        <v>3958</v>
      </c>
      <c r="C189" s="60" t="s">
        <v>3959</v>
      </c>
      <c r="D189" s="54" t="s">
        <v>3960</v>
      </c>
      <c r="E189" s="6" t="s">
        <v>1076</v>
      </c>
      <c r="F189" s="19">
        <v>24320</v>
      </c>
      <c r="G189" s="24">
        <v>320.56</v>
      </c>
      <c r="H189" s="24">
        <v>0.25</v>
      </c>
      <c r="I189" s="31"/>
      <c r="J189" s="31"/>
      <c r="K189" s="35"/>
    </row>
    <row r="190" spans="2:11" x14ac:dyDescent="0.25">
      <c r="B190" s="8" t="s">
        <v>897</v>
      </c>
      <c r="C190" s="60" t="s">
        <v>898</v>
      </c>
      <c r="D190" s="54" t="s">
        <v>899</v>
      </c>
      <c r="E190" s="6" t="s">
        <v>900</v>
      </c>
      <c r="F190" s="19">
        <v>13846</v>
      </c>
      <c r="G190" s="24">
        <v>318.24</v>
      </c>
      <c r="H190" s="24">
        <v>0.24</v>
      </c>
      <c r="I190" s="31"/>
      <c r="J190" s="31"/>
      <c r="K190" s="35"/>
    </row>
    <row r="191" spans="2:11" x14ac:dyDescent="0.25">
      <c r="B191" s="8" t="s">
        <v>1788</v>
      </c>
      <c r="C191" s="60" t="s">
        <v>1789</v>
      </c>
      <c r="D191" s="54" t="s">
        <v>1790</v>
      </c>
      <c r="E191" s="6" t="s">
        <v>109</v>
      </c>
      <c r="F191" s="19">
        <v>51229</v>
      </c>
      <c r="G191" s="24">
        <v>315.93</v>
      </c>
      <c r="H191" s="24">
        <v>0.24</v>
      </c>
      <c r="I191" s="31"/>
      <c r="J191" s="31"/>
      <c r="K191" s="35"/>
    </row>
    <row r="192" spans="2:11" x14ac:dyDescent="0.25">
      <c r="B192" s="8" t="s">
        <v>3961</v>
      </c>
      <c r="C192" s="60" t="s">
        <v>3962</v>
      </c>
      <c r="D192" s="54" t="s">
        <v>3963</v>
      </c>
      <c r="E192" s="6" t="s">
        <v>123</v>
      </c>
      <c r="F192" s="19">
        <v>73937</v>
      </c>
      <c r="G192" s="24">
        <v>315.23</v>
      </c>
      <c r="H192" s="24">
        <v>0.24</v>
      </c>
      <c r="I192" s="31"/>
      <c r="J192" s="31"/>
      <c r="K192" s="35"/>
    </row>
    <row r="193" spans="2:11" x14ac:dyDescent="0.25">
      <c r="B193" s="8" t="s">
        <v>3964</v>
      </c>
      <c r="C193" s="60" t="s">
        <v>3965</v>
      </c>
      <c r="D193" s="54" t="s">
        <v>3966</v>
      </c>
      <c r="E193" s="6" t="s">
        <v>51</v>
      </c>
      <c r="F193" s="19">
        <v>149597</v>
      </c>
      <c r="G193" s="24">
        <v>313.56</v>
      </c>
      <c r="H193" s="24">
        <v>0.24</v>
      </c>
      <c r="I193" s="31"/>
      <c r="J193" s="31"/>
      <c r="K193" s="35"/>
    </row>
    <row r="194" spans="2:11" x14ac:dyDescent="0.25">
      <c r="B194" s="8" t="s">
        <v>3967</v>
      </c>
      <c r="C194" s="60" t="s">
        <v>3968</v>
      </c>
      <c r="D194" s="54" t="s">
        <v>3969</v>
      </c>
      <c r="E194" s="6" t="s">
        <v>123</v>
      </c>
      <c r="F194" s="19">
        <v>50338</v>
      </c>
      <c r="G194" s="24">
        <v>313.08</v>
      </c>
      <c r="H194" s="24">
        <v>0.24</v>
      </c>
      <c r="I194" s="31"/>
      <c r="J194" s="31"/>
      <c r="K194" s="35"/>
    </row>
    <row r="195" spans="2:11" x14ac:dyDescent="0.25">
      <c r="B195" s="8" t="s">
        <v>3970</v>
      </c>
      <c r="C195" s="60" t="s">
        <v>3971</v>
      </c>
      <c r="D195" s="54" t="s">
        <v>3972</v>
      </c>
      <c r="E195" s="6" t="s">
        <v>131</v>
      </c>
      <c r="F195" s="19">
        <v>61749</v>
      </c>
      <c r="G195" s="24">
        <v>312.23</v>
      </c>
      <c r="H195" s="24">
        <v>0.24</v>
      </c>
      <c r="I195" s="31"/>
      <c r="J195" s="31"/>
      <c r="K195" s="35"/>
    </row>
    <row r="196" spans="2:11" x14ac:dyDescent="0.25">
      <c r="B196" s="8" t="s">
        <v>3973</v>
      </c>
      <c r="C196" s="60" t="s">
        <v>3974</v>
      </c>
      <c r="D196" s="54" t="s">
        <v>3975</v>
      </c>
      <c r="E196" s="6" t="s">
        <v>184</v>
      </c>
      <c r="F196" s="19">
        <v>104426</v>
      </c>
      <c r="G196" s="24">
        <v>311.45</v>
      </c>
      <c r="H196" s="24">
        <v>0.24</v>
      </c>
      <c r="I196" s="31"/>
      <c r="J196" s="31"/>
      <c r="K196" s="35"/>
    </row>
    <row r="197" spans="2:11" x14ac:dyDescent="0.25">
      <c r="B197" s="8" t="s">
        <v>2664</v>
      </c>
      <c r="C197" s="60" t="s">
        <v>2665</v>
      </c>
      <c r="D197" s="54" t="s">
        <v>2666</v>
      </c>
      <c r="E197" s="6" t="s">
        <v>975</v>
      </c>
      <c r="F197" s="19">
        <v>355219</v>
      </c>
      <c r="G197" s="24">
        <v>310.11</v>
      </c>
      <c r="H197" s="24">
        <v>0.24</v>
      </c>
      <c r="I197" s="31"/>
      <c r="J197" s="31"/>
      <c r="K197" s="35"/>
    </row>
    <row r="198" spans="2:11" x14ac:dyDescent="0.25">
      <c r="B198" s="8" t="s">
        <v>540</v>
      </c>
      <c r="C198" s="60" t="s">
        <v>541</v>
      </c>
      <c r="D198" s="54" t="s">
        <v>542</v>
      </c>
      <c r="E198" s="6" t="s">
        <v>131</v>
      </c>
      <c r="F198" s="19">
        <v>59387</v>
      </c>
      <c r="G198" s="24">
        <v>305.89999999999998</v>
      </c>
      <c r="H198" s="24">
        <v>0.23</v>
      </c>
      <c r="I198" s="31"/>
      <c r="J198" s="31"/>
      <c r="K198" s="35"/>
    </row>
    <row r="199" spans="2:11" x14ac:dyDescent="0.25">
      <c r="B199" s="8" t="s">
        <v>3976</v>
      </c>
      <c r="C199" s="60" t="s">
        <v>3977</v>
      </c>
      <c r="D199" s="54" t="s">
        <v>3978</v>
      </c>
      <c r="E199" s="6" t="s">
        <v>65</v>
      </c>
      <c r="F199" s="19">
        <v>31441</v>
      </c>
      <c r="G199" s="24">
        <v>303.8</v>
      </c>
      <c r="H199" s="24">
        <v>0.23</v>
      </c>
      <c r="I199" s="31"/>
      <c r="J199" s="31"/>
      <c r="K199" s="35"/>
    </row>
    <row r="200" spans="2:11" x14ac:dyDescent="0.25">
      <c r="B200" s="8" t="s">
        <v>630</v>
      </c>
      <c r="C200" s="60" t="s">
        <v>631</v>
      </c>
      <c r="D200" s="54" t="s">
        <v>632</v>
      </c>
      <c r="E200" s="6" t="s">
        <v>150</v>
      </c>
      <c r="F200" s="19">
        <v>216163</v>
      </c>
      <c r="G200" s="24">
        <v>303.49</v>
      </c>
      <c r="H200" s="24">
        <v>0.23</v>
      </c>
      <c r="I200" s="31"/>
      <c r="J200" s="31"/>
      <c r="K200" s="35"/>
    </row>
    <row r="201" spans="2:11" x14ac:dyDescent="0.25">
      <c r="B201" s="8" t="s">
        <v>3979</v>
      </c>
      <c r="C201" s="60" t="s">
        <v>3980</v>
      </c>
      <c r="D201" s="54" t="s">
        <v>3981</v>
      </c>
      <c r="E201" s="6" t="s">
        <v>247</v>
      </c>
      <c r="F201" s="19">
        <v>32278</v>
      </c>
      <c r="G201" s="24">
        <v>302.56</v>
      </c>
      <c r="H201" s="24">
        <v>0.23</v>
      </c>
      <c r="I201" s="31"/>
      <c r="J201" s="31"/>
      <c r="K201" s="35"/>
    </row>
    <row r="202" spans="2:11" x14ac:dyDescent="0.25">
      <c r="B202" s="8" t="s">
        <v>3982</v>
      </c>
      <c r="C202" s="60" t="s">
        <v>3983</v>
      </c>
      <c r="D202" s="54" t="s">
        <v>3984</v>
      </c>
      <c r="E202" s="6" t="s">
        <v>91</v>
      </c>
      <c r="F202" s="19">
        <v>49036</v>
      </c>
      <c r="G202" s="24">
        <v>297.89</v>
      </c>
      <c r="H202" s="24">
        <v>0.23</v>
      </c>
      <c r="I202" s="31"/>
      <c r="J202" s="31"/>
      <c r="K202" s="35"/>
    </row>
    <row r="203" spans="2:11" x14ac:dyDescent="0.25">
      <c r="B203" s="8" t="s">
        <v>1110</v>
      </c>
      <c r="C203" s="60" t="s">
        <v>1111</v>
      </c>
      <c r="D203" s="54" t="s">
        <v>1112</v>
      </c>
      <c r="E203" s="6" t="s">
        <v>207</v>
      </c>
      <c r="F203" s="19">
        <v>885196</v>
      </c>
      <c r="G203" s="24">
        <v>293.89</v>
      </c>
      <c r="H203" s="24">
        <v>0.23</v>
      </c>
      <c r="I203" s="31"/>
      <c r="J203" s="31"/>
      <c r="K203" s="35"/>
    </row>
    <row r="204" spans="2:11" x14ac:dyDescent="0.25">
      <c r="B204" s="8" t="s">
        <v>3985</v>
      </c>
      <c r="C204" s="60" t="s">
        <v>3986</v>
      </c>
      <c r="D204" s="54" t="s">
        <v>3987</v>
      </c>
      <c r="E204" s="6" t="s">
        <v>139</v>
      </c>
      <c r="F204" s="19">
        <v>308845</v>
      </c>
      <c r="G204" s="24">
        <v>292.14</v>
      </c>
      <c r="H204" s="24">
        <v>0.22</v>
      </c>
      <c r="I204" s="31"/>
      <c r="J204" s="31"/>
      <c r="K204" s="35"/>
    </row>
    <row r="205" spans="2:11" x14ac:dyDescent="0.25">
      <c r="B205" s="8" t="s">
        <v>3988</v>
      </c>
      <c r="C205" s="60" t="s">
        <v>3989</v>
      </c>
      <c r="D205" s="54" t="s">
        <v>3990</v>
      </c>
      <c r="E205" s="6" t="s">
        <v>58</v>
      </c>
      <c r="F205" s="19">
        <v>250363</v>
      </c>
      <c r="G205" s="24">
        <v>288.74</v>
      </c>
      <c r="H205" s="24">
        <v>0.22</v>
      </c>
      <c r="I205" s="31"/>
      <c r="J205" s="31"/>
      <c r="K205" s="35"/>
    </row>
    <row r="206" spans="2:11" x14ac:dyDescent="0.25">
      <c r="B206" s="8" t="s">
        <v>3991</v>
      </c>
      <c r="C206" s="60" t="s">
        <v>3992</v>
      </c>
      <c r="D206" s="54" t="s">
        <v>3993</v>
      </c>
      <c r="E206" s="6" t="s">
        <v>209</v>
      </c>
      <c r="F206" s="19">
        <v>129933</v>
      </c>
      <c r="G206" s="24">
        <v>285.45999999999998</v>
      </c>
      <c r="H206" s="24">
        <v>0.22</v>
      </c>
      <c r="I206" s="31"/>
      <c r="J206" s="31"/>
      <c r="K206" s="35"/>
    </row>
    <row r="207" spans="2:11" x14ac:dyDescent="0.25">
      <c r="B207" s="8" t="s">
        <v>956</v>
      </c>
      <c r="C207" s="60" t="s">
        <v>957</v>
      </c>
      <c r="D207" s="54" t="s">
        <v>958</v>
      </c>
      <c r="E207" s="6" t="s">
        <v>139</v>
      </c>
      <c r="F207" s="19">
        <v>26235</v>
      </c>
      <c r="G207" s="24">
        <v>277.38</v>
      </c>
      <c r="H207" s="24">
        <v>0.21</v>
      </c>
      <c r="I207" s="31"/>
      <c r="J207" s="31"/>
      <c r="K207" s="35"/>
    </row>
    <row r="208" spans="2:11" x14ac:dyDescent="0.25">
      <c r="B208" s="8" t="s">
        <v>3994</v>
      </c>
      <c r="C208" s="60" t="s">
        <v>3995</v>
      </c>
      <c r="D208" s="54" t="s">
        <v>3996</v>
      </c>
      <c r="E208" s="6" t="s">
        <v>139</v>
      </c>
      <c r="F208" s="19">
        <v>181835</v>
      </c>
      <c r="G208" s="24">
        <v>273.52</v>
      </c>
      <c r="H208" s="24">
        <v>0.21</v>
      </c>
      <c r="I208" s="31"/>
      <c r="J208" s="31"/>
      <c r="K208" s="35"/>
    </row>
    <row r="209" spans="2:11" x14ac:dyDescent="0.25">
      <c r="B209" s="8" t="s">
        <v>913</v>
      </c>
      <c r="C209" s="60" t="s">
        <v>914</v>
      </c>
      <c r="D209" s="54" t="s">
        <v>915</v>
      </c>
      <c r="E209" s="6" t="s">
        <v>180</v>
      </c>
      <c r="F209" s="19">
        <v>15123</v>
      </c>
      <c r="G209" s="24">
        <v>271.95999999999998</v>
      </c>
      <c r="H209" s="24">
        <v>0.21</v>
      </c>
      <c r="I209" s="31"/>
      <c r="J209" s="31"/>
      <c r="K209" s="35"/>
    </row>
    <row r="210" spans="2:11" x14ac:dyDescent="0.25">
      <c r="B210" s="8" t="s">
        <v>3997</v>
      </c>
      <c r="C210" s="60" t="s">
        <v>1476</v>
      </c>
      <c r="D210" s="54" t="s">
        <v>3998</v>
      </c>
      <c r="E210" s="6" t="s">
        <v>44</v>
      </c>
      <c r="F210" s="19">
        <v>430750</v>
      </c>
      <c r="G210" s="24">
        <v>264.91000000000003</v>
      </c>
      <c r="H210" s="24">
        <v>0.2</v>
      </c>
      <c r="I210" s="31"/>
      <c r="J210" s="31"/>
      <c r="K210" s="35"/>
    </row>
    <row r="211" spans="2:11" x14ac:dyDescent="0.25">
      <c r="B211" s="8" t="s">
        <v>3999</v>
      </c>
      <c r="C211" s="60" t="s">
        <v>4000</v>
      </c>
      <c r="D211" s="54" t="s">
        <v>4001</v>
      </c>
      <c r="E211" s="6" t="s">
        <v>127</v>
      </c>
      <c r="F211" s="19">
        <v>244117</v>
      </c>
      <c r="G211" s="24">
        <v>264.43</v>
      </c>
      <c r="H211" s="24">
        <v>0.2</v>
      </c>
      <c r="I211" s="31"/>
      <c r="J211" s="31"/>
      <c r="K211" s="35"/>
    </row>
    <row r="212" spans="2:11" x14ac:dyDescent="0.25">
      <c r="B212" s="8" t="s">
        <v>1029</v>
      </c>
      <c r="C212" s="60" t="s">
        <v>1030</v>
      </c>
      <c r="D212" s="54" t="s">
        <v>1031</v>
      </c>
      <c r="E212" s="6" t="s">
        <v>119</v>
      </c>
      <c r="F212" s="19">
        <v>25422</v>
      </c>
      <c r="G212" s="24">
        <v>258.89999999999998</v>
      </c>
      <c r="H212" s="24">
        <v>0.2</v>
      </c>
      <c r="I212" s="31"/>
      <c r="J212" s="31"/>
      <c r="K212" s="35"/>
    </row>
    <row r="213" spans="2:11" x14ac:dyDescent="0.25">
      <c r="B213" s="8" t="s">
        <v>2597</v>
      </c>
      <c r="C213" s="60" t="s">
        <v>2598</v>
      </c>
      <c r="D213" s="54" t="s">
        <v>2599</v>
      </c>
      <c r="E213" s="6" t="s">
        <v>72</v>
      </c>
      <c r="F213" s="19">
        <v>317076</v>
      </c>
      <c r="G213" s="24">
        <v>256.67</v>
      </c>
      <c r="H213" s="24">
        <v>0.2</v>
      </c>
      <c r="I213" s="31"/>
      <c r="J213" s="31"/>
      <c r="K213" s="35"/>
    </row>
    <row r="214" spans="2:11" x14ac:dyDescent="0.25">
      <c r="B214" s="8" t="s">
        <v>4002</v>
      </c>
      <c r="C214" s="60" t="s">
        <v>4003</v>
      </c>
      <c r="D214" s="54" t="s">
        <v>4004</v>
      </c>
      <c r="E214" s="6" t="s">
        <v>105</v>
      </c>
      <c r="F214" s="19">
        <v>20816</v>
      </c>
      <c r="G214" s="24">
        <v>256.22000000000003</v>
      </c>
      <c r="H214" s="24">
        <v>0.2</v>
      </c>
      <c r="I214" s="31"/>
      <c r="J214" s="31"/>
      <c r="K214" s="35"/>
    </row>
    <row r="215" spans="2:11" x14ac:dyDescent="0.25">
      <c r="B215" s="8" t="s">
        <v>4005</v>
      </c>
      <c r="C215" s="60" t="s">
        <v>4006</v>
      </c>
      <c r="D215" s="54" t="s">
        <v>4007</v>
      </c>
      <c r="E215" s="6" t="s">
        <v>139</v>
      </c>
      <c r="F215" s="19">
        <v>61992</v>
      </c>
      <c r="G215" s="24">
        <v>253.92</v>
      </c>
      <c r="H215" s="24">
        <v>0.19</v>
      </c>
      <c r="I215" s="31"/>
      <c r="J215" s="31"/>
      <c r="K215" s="35"/>
    </row>
    <row r="216" spans="2:11" x14ac:dyDescent="0.25">
      <c r="B216" s="8" t="s">
        <v>4008</v>
      </c>
      <c r="C216" s="60" t="s">
        <v>4009</v>
      </c>
      <c r="D216" s="54" t="s">
        <v>4010</v>
      </c>
      <c r="E216" s="6" t="s">
        <v>180</v>
      </c>
      <c r="F216" s="19">
        <v>104352</v>
      </c>
      <c r="G216" s="24">
        <v>248.46</v>
      </c>
      <c r="H216" s="24">
        <v>0.19</v>
      </c>
      <c r="I216" s="31"/>
      <c r="J216" s="31"/>
      <c r="K216" s="35"/>
    </row>
    <row r="217" spans="2:11" x14ac:dyDescent="0.25">
      <c r="B217" s="8" t="s">
        <v>4011</v>
      </c>
      <c r="C217" s="60" t="s">
        <v>4012</v>
      </c>
      <c r="D217" s="54" t="s">
        <v>4013</v>
      </c>
      <c r="E217" s="6" t="s">
        <v>942</v>
      </c>
      <c r="F217" s="19">
        <v>78066</v>
      </c>
      <c r="G217" s="24">
        <v>248.21</v>
      </c>
      <c r="H217" s="24">
        <v>0.19</v>
      </c>
      <c r="I217" s="31"/>
      <c r="J217" s="31"/>
      <c r="K217" s="35"/>
    </row>
    <row r="218" spans="2:11" x14ac:dyDescent="0.25">
      <c r="B218" s="8" t="s">
        <v>4014</v>
      </c>
      <c r="C218" s="60" t="s">
        <v>4015</v>
      </c>
      <c r="D218" s="54" t="s">
        <v>4016</v>
      </c>
      <c r="E218" s="6" t="s">
        <v>4017</v>
      </c>
      <c r="F218" s="19">
        <v>63161</v>
      </c>
      <c r="G218" s="24">
        <v>243.96</v>
      </c>
      <c r="H218" s="24">
        <v>0.19</v>
      </c>
      <c r="I218" s="31"/>
      <c r="J218" s="31"/>
      <c r="K218" s="35"/>
    </row>
    <row r="219" spans="2:11" x14ac:dyDescent="0.25">
      <c r="B219" s="8" t="s">
        <v>4018</v>
      </c>
      <c r="C219" s="60" t="s">
        <v>4019</v>
      </c>
      <c r="D219" s="54" t="s">
        <v>4020</v>
      </c>
      <c r="E219" s="6" t="s">
        <v>72</v>
      </c>
      <c r="F219" s="19">
        <v>509296</v>
      </c>
      <c r="G219" s="24">
        <v>243.85</v>
      </c>
      <c r="H219" s="24">
        <v>0.19</v>
      </c>
      <c r="I219" s="31"/>
      <c r="J219" s="31"/>
      <c r="K219" s="35"/>
    </row>
    <row r="220" spans="2:11" x14ac:dyDescent="0.25">
      <c r="B220" s="8" t="s">
        <v>4021</v>
      </c>
      <c r="C220" s="60" t="s">
        <v>4022</v>
      </c>
      <c r="D220" s="54" t="s">
        <v>4023</v>
      </c>
      <c r="E220" s="6" t="s">
        <v>84</v>
      </c>
      <c r="F220" s="19">
        <v>135376</v>
      </c>
      <c r="G220" s="24">
        <v>243.46</v>
      </c>
      <c r="H220" s="24">
        <v>0.19</v>
      </c>
      <c r="I220" s="31"/>
      <c r="J220" s="31"/>
      <c r="K220" s="35"/>
    </row>
    <row r="221" spans="2:11" x14ac:dyDescent="0.25">
      <c r="B221" s="8" t="s">
        <v>568</v>
      </c>
      <c r="C221" s="60" t="s">
        <v>569</v>
      </c>
      <c r="D221" s="54" t="s">
        <v>570</v>
      </c>
      <c r="E221" s="6" t="s">
        <v>105</v>
      </c>
      <c r="F221" s="19">
        <v>36930</v>
      </c>
      <c r="G221" s="24">
        <v>242.41</v>
      </c>
      <c r="H221" s="24">
        <v>0.19</v>
      </c>
      <c r="I221" s="31"/>
      <c r="J221" s="31"/>
      <c r="K221" s="35"/>
    </row>
    <row r="222" spans="2:11" x14ac:dyDescent="0.25">
      <c r="B222" s="8" t="s">
        <v>4024</v>
      </c>
      <c r="C222" s="60" t="s">
        <v>4025</v>
      </c>
      <c r="D222" s="54" t="s">
        <v>4026</v>
      </c>
      <c r="E222" s="6" t="s">
        <v>95</v>
      </c>
      <c r="F222" s="19">
        <v>67501</v>
      </c>
      <c r="G222" s="24">
        <v>239.46</v>
      </c>
      <c r="H222" s="24">
        <v>0.18</v>
      </c>
      <c r="I222" s="31"/>
      <c r="J222" s="31"/>
      <c r="K222" s="35"/>
    </row>
    <row r="223" spans="2:11" x14ac:dyDescent="0.25">
      <c r="B223" s="8" t="s">
        <v>4027</v>
      </c>
      <c r="C223" s="60" t="s">
        <v>4028</v>
      </c>
      <c r="D223" s="54" t="s">
        <v>4029</v>
      </c>
      <c r="E223" s="6" t="s">
        <v>218</v>
      </c>
      <c r="F223" s="19">
        <v>31623</v>
      </c>
      <c r="G223" s="24">
        <v>236.84</v>
      </c>
      <c r="H223" s="24">
        <v>0.18</v>
      </c>
      <c r="I223" s="31"/>
      <c r="J223" s="31"/>
      <c r="K223" s="35"/>
    </row>
    <row r="224" spans="2:11" x14ac:dyDescent="0.25">
      <c r="B224" s="8" t="s">
        <v>4030</v>
      </c>
      <c r="C224" s="60" t="s">
        <v>1510</v>
      </c>
      <c r="D224" s="54" t="s">
        <v>4031</v>
      </c>
      <c r="E224" s="6" t="s">
        <v>44</v>
      </c>
      <c r="F224" s="19">
        <v>748110</v>
      </c>
      <c r="G224" s="24">
        <v>235.13</v>
      </c>
      <c r="H224" s="24">
        <v>0.18</v>
      </c>
      <c r="I224" s="31"/>
      <c r="J224" s="31"/>
      <c r="K224" s="35"/>
    </row>
    <row r="225" spans="2:11" x14ac:dyDescent="0.25">
      <c r="B225" s="8" t="s">
        <v>4032</v>
      </c>
      <c r="C225" s="60" t="s">
        <v>4033</v>
      </c>
      <c r="D225" s="54" t="s">
        <v>4034</v>
      </c>
      <c r="E225" s="6" t="s">
        <v>119</v>
      </c>
      <c r="F225" s="19">
        <v>15278</v>
      </c>
      <c r="G225" s="24">
        <v>229.9</v>
      </c>
      <c r="H225" s="24">
        <v>0.18</v>
      </c>
      <c r="I225" s="31"/>
      <c r="J225" s="31"/>
      <c r="K225" s="35"/>
    </row>
    <row r="226" spans="2:11" x14ac:dyDescent="0.25">
      <c r="B226" s="8" t="s">
        <v>4035</v>
      </c>
      <c r="C226" s="60" t="s">
        <v>4036</v>
      </c>
      <c r="D226" s="54" t="s">
        <v>4037</v>
      </c>
      <c r="E226" s="6" t="s">
        <v>139</v>
      </c>
      <c r="F226" s="19">
        <v>93179</v>
      </c>
      <c r="G226" s="24">
        <v>219.58</v>
      </c>
      <c r="H226" s="24">
        <v>0.17</v>
      </c>
      <c r="I226" s="31"/>
      <c r="J226" s="31"/>
      <c r="K226" s="35"/>
    </row>
    <row r="227" spans="2:11" x14ac:dyDescent="0.25">
      <c r="B227" s="8" t="s">
        <v>4038</v>
      </c>
      <c r="C227" s="60" t="s">
        <v>4039</v>
      </c>
      <c r="D227" s="54" t="s">
        <v>4040</v>
      </c>
      <c r="E227" s="6" t="s">
        <v>58</v>
      </c>
      <c r="F227" s="19">
        <v>42711</v>
      </c>
      <c r="G227" s="24">
        <v>218.23</v>
      </c>
      <c r="H227" s="24">
        <v>0.17</v>
      </c>
      <c r="I227" s="31"/>
      <c r="J227" s="31"/>
      <c r="K227" s="35"/>
    </row>
    <row r="228" spans="2:11" x14ac:dyDescent="0.25">
      <c r="B228" s="8" t="s">
        <v>345</v>
      </c>
      <c r="C228" s="60" t="s">
        <v>346</v>
      </c>
      <c r="D228" s="54" t="s">
        <v>347</v>
      </c>
      <c r="E228" s="6" t="s">
        <v>76</v>
      </c>
      <c r="F228" s="19">
        <v>77000</v>
      </c>
      <c r="G228" s="24">
        <v>216.45</v>
      </c>
      <c r="H228" s="24">
        <v>0.17</v>
      </c>
      <c r="I228" s="31"/>
      <c r="J228" s="31"/>
      <c r="K228" s="35"/>
    </row>
    <row r="229" spans="2:11" x14ac:dyDescent="0.25">
      <c r="B229" s="8" t="s">
        <v>4041</v>
      </c>
      <c r="C229" s="60" t="s">
        <v>4042</v>
      </c>
      <c r="D229" s="54" t="s">
        <v>4043</v>
      </c>
      <c r="E229" s="6" t="s">
        <v>135</v>
      </c>
      <c r="F229" s="19">
        <v>153801</v>
      </c>
      <c r="G229" s="24">
        <v>216.32</v>
      </c>
      <c r="H229" s="24">
        <v>0.17</v>
      </c>
      <c r="I229" s="31"/>
      <c r="J229" s="31"/>
      <c r="K229" s="35"/>
    </row>
    <row r="230" spans="2:11" x14ac:dyDescent="0.25">
      <c r="B230" s="8" t="s">
        <v>4044</v>
      </c>
      <c r="C230" s="60" t="s">
        <v>4045</v>
      </c>
      <c r="D230" s="54" t="s">
        <v>4046</v>
      </c>
      <c r="E230" s="6" t="s">
        <v>127</v>
      </c>
      <c r="F230" s="19">
        <v>959750</v>
      </c>
      <c r="G230" s="24">
        <v>216.04</v>
      </c>
      <c r="H230" s="24">
        <v>0.17</v>
      </c>
      <c r="I230" s="31"/>
      <c r="J230" s="31"/>
      <c r="K230" s="35"/>
    </row>
    <row r="231" spans="2:11" x14ac:dyDescent="0.25">
      <c r="B231" s="8" t="s">
        <v>4047</v>
      </c>
      <c r="C231" s="60" t="s">
        <v>4048</v>
      </c>
      <c r="D231" s="54" t="s">
        <v>4049</v>
      </c>
      <c r="E231" s="6" t="s">
        <v>209</v>
      </c>
      <c r="F231" s="19">
        <v>4545</v>
      </c>
      <c r="G231" s="24">
        <v>215.75</v>
      </c>
      <c r="H231" s="24">
        <v>0.17</v>
      </c>
      <c r="I231" s="31"/>
      <c r="J231" s="31"/>
      <c r="K231" s="35"/>
    </row>
    <row r="232" spans="2:11" x14ac:dyDescent="0.25">
      <c r="B232" s="8" t="s">
        <v>4050</v>
      </c>
      <c r="C232" s="60" t="s">
        <v>4051</v>
      </c>
      <c r="D232" s="54" t="s">
        <v>4052</v>
      </c>
      <c r="E232" s="6" t="s">
        <v>146</v>
      </c>
      <c r="F232" s="19">
        <v>30102</v>
      </c>
      <c r="G232" s="24">
        <v>214.99</v>
      </c>
      <c r="H232" s="24">
        <v>0.16</v>
      </c>
      <c r="I232" s="31"/>
      <c r="J232" s="31"/>
      <c r="K232" s="35"/>
    </row>
    <row r="233" spans="2:11" x14ac:dyDescent="0.25">
      <c r="B233" s="8" t="s">
        <v>492</v>
      </c>
      <c r="C233" s="60" t="s">
        <v>493</v>
      </c>
      <c r="D233" s="54" t="s">
        <v>494</v>
      </c>
      <c r="E233" s="6" t="s">
        <v>76</v>
      </c>
      <c r="F233" s="19">
        <v>194559</v>
      </c>
      <c r="G233" s="24">
        <v>214.38</v>
      </c>
      <c r="H233" s="24">
        <v>0.16</v>
      </c>
      <c r="I233" s="31"/>
      <c r="J233" s="31"/>
      <c r="K233" s="35"/>
    </row>
    <row r="234" spans="2:11" x14ac:dyDescent="0.25">
      <c r="B234" s="8" t="s">
        <v>4053</v>
      </c>
      <c r="C234" s="60" t="s">
        <v>4054</v>
      </c>
      <c r="D234" s="54" t="s">
        <v>4055</v>
      </c>
      <c r="E234" s="6" t="s">
        <v>180</v>
      </c>
      <c r="F234" s="19">
        <v>12805</v>
      </c>
      <c r="G234" s="24">
        <v>212.67</v>
      </c>
      <c r="H234" s="24">
        <v>0.16</v>
      </c>
      <c r="I234" s="31"/>
      <c r="J234" s="31"/>
      <c r="K234" s="35"/>
    </row>
    <row r="235" spans="2:11" x14ac:dyDescent="0.25">
      <c r="B235" s="8" t="s">
        <v>2001</v>
      </c>
      <c r="C235" s="60" t="s">
        <v>2002</v>
      </c>
      <c r="D235" s="54" t="s">
        <v>2003</v>
      </c>
      <c r="E235" s="6" t="s">
        <v>955</v>
      </c>
      <c r="F235" s="19">
        <v>135989</v>
      </c>
      <c r="G235" s="24">
        <v>212.39</v>
      </c>
      <c r="H235" s="24">
        <v>0.16</v>
      </c>
      <c r="I235" s="31"/>
      <c r="J235" s="31"/>
      <c r="K235" s="35"/>
    </row>
    <row r="236" spans="2:11" x14ac:dyDescent="0.25">
      <c r="B236" s="8" t="s">
        <v>4056</v>
      </c>
      <c r="C236" s="60" t="s">
        <v>4057</v>
      </c>
      <c r="D236" s="54" t="s">
        <v>4058</v>
      </c>
      <c r="E236" s="6" t="s">
        <v>95</v>
      </c>
      <c r="F236" s="19">
        <v>82316</v>
      </c>
      <c r="G236" s="24">
        <v>209.37</v>
      </c>
      <c r="H236" s="24">
        <v>0.16</v>
      </c>
      <c r="I236" s="31"/>
      <c r="J236" s="31"/>
      <c r="K236" s="35"/>
    </row>
    <row r="237" spans="2:11" x14ac:dyDescent="0.25">
      <c r="B237" s="8" t="s">
        <v>4059</v>
      </c>
      <c r="C237" s="60" t="s">
        <v>4060</v>
      </c>
      <c r="D237" s="54" t="s">
        <v>4061</v>
      </c>
      <c r="E237" s="6" t="s">
        <v>243</v>
      </c>
      <c r="F237" s="19">
        <v>77478</v>
      </c>
      <c r="G237" s="24">
        <v>202.69</v>
      </c>
      <c r="H237" s="24">
        <v>0.16</v>
      </c>
      <c r="I237" s="31"/>
      <c r="J237" s="31"/>
      <c r="K237" s="35"/>
    </row>
    <row r="238" spans="2:11" x14ac:dyDescent="0.25">
      <c r="B238" s="8" t="s">
        <v>4062</v>
      </c>
      <c r="C238" s="60" t="s">
        <v>4063</v>
      </c>
      <c r="D238" s="54" t="s">
        <v>4064</v>
      </c>
      <c r="E238" s="6" t="s">
        <v>150</v>
      </c>
      <c r="F238" s="19">
        <v>374081</v>
      </c>
      <c r="G238" s="24">
        <v>201.59</v>
      </c>
      <c r="H238" s="24">
        <v>0.15</v>
      </c>
      <c r="I238" s="31"/>
      <c r="J238" s="31"/>
      <c r="K238" s="35"/>
    </row>
    <row r="239" spans="2:11" x14ac:dyDescent="0.25">
      <c r="B239" s="8" t="s">
        <v>4065</v>
      </c>
      <c r="C239" s="60" t="s">
        <v>4066</v>
      </c>
      <c r="D239" s="54" t="s">
        <v>4067</v>
      </c>
      <c r="E239" s="6" t="s">
        <v>51</v>
      </c>
      <c r="F239" s="19">
        <v>48850</v>
      </c>
      <c r="G239" s="24">
        <v>196.52</v>
      </c>
      <c r="H239" s="24">
        <v>0.15</v>
      </c>
      <c r="I239" s="31"/>
      <c r="J239" s="31"/>
      <c r="K239" s="35"/>
    </row>
    <row r="240" spans="2:11" x14ac:dyDescent="0.25">
      <c r="B240" s="8" t="s">
        <v>4068</v>
      </c>
      <c r="C240" s="60" t="s">
        <v>1731</v>
      </c>
      <c r="D240" s="54" t="s">
        <v>4069</v>
      </c>
      <c r="E240" s="6" t="s">
        <v>44</v>
      </c>
      <c r="F240" s="19">
        <v>873544</v>
      </c>
      <c r="G240" s="24">
        <v>196.11</v>
      </c>
      <c r="H240" s="24">
        <v>0.15</v>
      </c>
      <c r="I240" s="31"/>
      <c r="J240" s="31"/>
      <c r="K240" s="35"/>
    </row>
    <row r="241" spans="2:11" x14ac:dyDescent="0.25">
      <c r="B241" s="8" t="s">
        <v>4070</v>
      </c>
      <c r="C241" s="60" t="s">
        <v>4071</v>
      </c>
      <c r="D241" s="54" t="s">
        <v>4072</v>
      </c>
      <c r="E241" s="6" t="s">
        <v>326</v>
      </c>
      <c r="F241" s="19">
        <v>41168</v>
      </c>
      <c r="G241" s="24">
        <v>187.93</v>
      </c>
      <c r="H241" s="24">
        <v>0.14000000000000001</v>
      </c>
      <c r="I241" s="31"/>
      <c r="J241" s="31"/>
      <c r="K241" s="35"/>
    </row>
    <row r="242" spans="2:11" x14ac:dyDescent="0.25">
      <c r="B242" s="8" t="s">
        <v>2022</v>
      </c>
      <c r="C242" s="60" t="s">
        <v>2023</v>
      </c>
      <c r="D242" s="54" t="s">
        <v>2024</v>
      </c>
      <c r="E242" s="6" t="s">
        <v>76</v>
      </c>
      <c r="F242" s="19">
        <v>52847</v>
      </c>
      <c r="G242" s="24">
        <v>181.69</v>
      </c>
      <c r="H242" s="24">
        <v>0.14000000000000001</v>
      </c>
      <c r="I242" s="31"/>
      <c r="J242" s="31"/>
      <c r="K242" s="35"/>
    </row>
    <row r="243" spans="2:11" x14ac:dyDescent="0.25">
      <c r="B243" s="8" t="s">
        <v>4073</v>
      </c>
      <c r="C243" s="60" t="s">
        <v>4074</v>
      </c>
      <c r="D243" s="54" t="s">
        <v>4075</v>
      </c>
      <c r="E243" s="6" t="s">
        <v>58</v>
      </c>
      <c r="F243" s="19">
        <v>102930</v>
      </c>
      <c r="G243" s="24">
        <v>180.78</v>
      </c>
      <c r="H243" s="24">
        <v>0.14000000000000001</v>
      </c>
      <c r="I243" s="31"/>
      <c r="J243" s="31"/>
      <c r="K243" s="35"/>
    </row>
    <row r="244" spans="2:11" x14ac:dyDescent="0.25">
      <c r="B244" s="8" t="s">
        <v>2007</v>
      </c>
      <c r="C244" s="60" t="s">
        <v>2008</v>
      </c>
      <c r="D244" s="54" t="s">
        <v>2009</v>
      </c>
      <c r="E244" s="6" t="s">
        <v>150</v>
      </c>
      <c r="F244" s="19">
        <v>151675</v>
      </c>
      <c r="G244" s="24">
        <v>180.28</v>
      </c>
      <c r="H244" s="24">
        <v>0.14000000000000001</v>
      </c>
      <c r="I244" s="31"/>
      <c r="J244" s="31"/>
      <c r="K244" s="35"/>
    </row>
    <row r="245" spans="2:11" x14ac:dyDescent="0.25">
      <c r="B245" s="8" t="s">
        <v>4076</v>
      </c>
      <c r="C245" s="60" t="s">
        <v>4077</v>
      </c>
      <c r="D245" s="54" t="s">
        <v>4078</v>
      </c>
      <c r="E245" s="6" t="s">
        <v>968</v>
      </c>
      <c r="F245" s="19">
        <v>56180</v>
      </c>
      <c r="G245" s="24">
        <v>179.38</v>
      </c>
      <c r="H245" s="24">
        <v>0.14000000000000001</v>
      </c>
      <c r="I245" s="31"/>
      <c r="J245" s="31"/>
      <c r="K245" s="35"/>
    </row>
    <row r="246" spans="2:11" x14ac:dyDescent="0.25">
      <c r="B246" s="8" t="s">
        <v>4079</v>
      </c>
      <c r="C246" s="60" t="s">
        <v>4080</v>
      </c>
      <c r="D246" s="54" t="s">
        <v>4081</v>
      </c>
      <c r="E246" s="6" t="s">
        <v>427</v>
      </c>
      <c r="F246" s="19">
        <v>110869</v>
      </c>
      <c r="G246" s="24">
        <v>179.22</v>
      </c>
      <c r="H246" s="24">
        <v>0.14000000000000001</v>
      </c>
      <c r="I246" s="31"/>
      <c r="J246" s="31"/>
      <c r="K246" s="35"/>
    </row>
    <row r="247" spans="2:11" x14ac:dyDescent="0.25">
      <c r="B247" s="8" t="s">
        <v>4082</v>
      </c>
      <c r="C247" s="60" t="s">
        <v>4083</v>
      </c>
      <c r="D247" s="54" t="s">
        <v>4084</v>
      </c>
      <c r="E247" s="6" t="s">
        <v>139</v>
      </c>
      <c r="F247" s="19">
        <v>14009</v>
      </c>
      <c r="G247" s="24">
        <v>176.77</v>
      </c>
      <c r="H247" s="24">
        <v>0.14000000000000001</v>
      </c>
      <c r="I247" s="31"/>
      <c r="J247" s="31"/>
      <c r="K247" s="35"/>
    </row>
    <row r="248" spans="2:11" x14ac:dyDescent="0.25">
      <c r="B248" s="8" t="s">
        <v>4085</v>
      </c>
      <c r="C248" s="60" t="s">
        <v>4086</v>
      </c>
      <c r="D248" s="54" t="s">
        <v>4087</v>
      </c>
      <c r="E248" s="6" t="s">
        <v>4017</v>
      </c>
      <c r="F248" s="19">
        <v>73864</v>
      </c>
      <c r="G248" s="24">
        <v>176.57</v>
      </c>
      <c r="H248" s="24">
        <v>0.14000000000000001</v>
      </c>
      <c r="I248" s="31"/>
      <c r="J248" s="31"/>
      <c r="K248" s="35"/>
    </row>
    <row r="249" spans="2:11" x14ac:dyDescent="0.25">
      <c r="B249" s="8" t="s">
        <v>4088</v>
      </c>
      <c r="C249" s="60" t="s">
        <v>4089</v>
      </c>
      <c r="D249" s="54" t="s">
        <v>4090</v>
      </c>
      <c r="E249" s="6" t="s">
        <v>123</v>
      </c>
      <c r="F249" s="19">
        <v>13262</v>
      </c>
      <c r="G249" s="24">
        <v>175.32</v>
      </c>
      <c r="H249" s="24">
        <v>0.13</v>
      </c>
      <c r="I249" s="31"/>
      <c r="J249" s="31"/>
      <c r="K249" s="35"/>
    </row>
    <row r="250" spans="2:11" x14ac:dyDescent="0.25">
      <c r="B250" s="8" t="s">
        <v>4091</v>
      </c>
      <c r="C250" s="60" t="s">
        <v>4092</v>
      </c>
      <c r="D250" s="54" t="s">
        <v>4093</v>
      </c>
      <c r="E250" s="6" t="s">
        <v>95</v>
      </c>
      <c r="F250" s="19">
        <v>79445</v>
      </c>
      <c r="G250" s="24">
        <v>172.69</v>
      </c>
      <c r="H250" s="24">
        <v>0.13</v>
      </c>
      <c r="I250" s="31"/>
      <c r="J250" s="31"/>
      <c r="K250" s="35"/>
    </row>
    <row r="251" spans="2:11" x14ac:dyDescent="0.25">
      <c r="B251" s="8" t="s">
        <v>4094</v>
      </c>
      <c r="C251" s="60" t="s">
        <v>4095</v>
      </c>
      <c r="D251" s="54" t="s">
        <v>4096</v>
      </c>
      <c r="E251" s="6" t="s">
        <v>258</v>
      </c>
      <c r="F251" s="19">
        <v>41134</v>
      </c>
      <c r="G251" s="24">
        <v>166.2</v>
      </c>
      <c r="H251" s="24">
        <v>0.13</v>
      </c>
      <c r="I251" s="31"/>
      <c r="J251" s="31"/>
      <c r="K251" s="35"/>
    </row>
    <row r="252" spans="2:11" x14ac:dyDescent="0.25">
      <c r="B252" s="8" t="s">
        <v>4097</v>
      </c>
      <c r="C252" s="60" t="s">
        <v>4098</v>
      </c>
      <c r="D252" s="54" t="s">
        <v>4099</v>
      </c>
      <c r="E252" s="6" t="s">
        <v>254</v>
      </c>
      <c r="F252" s="19">
        <v>67143</v>
      </c>
      <c r="G252" s="24">
        <v>165.24</v>
      </c>
      <c r="H252" s="24">
        <v>0.13</v>
      </c>
      <c r="I252" s="31"/>
      <c r="J252" s="31"/>
      <c r="K252" s="35"/>
    </row>
    <row r="253" spans="2:11" x14ac:dyDescent="0.25">
      <c r="B253" s="8" t="s">
        <v>4100</v>
      </c>
      <c r="C253" s="60" t="s">
        <v>4101</v>
      </c>
      <c r="D253" s="54" t="s">
        <v>4102</v>
      </c>
      <c r="E253" s="6" t="s">
        <v>131</v>
      </c>
      <c r="F253" s="19">
        <v>30959</v>
      </c>
      <c r="G253" s="24">
        <v>159.52000000000001</v>
      </c>
      <c r="H253" s="24">
        <v>0.12</v>
      </c>
      <c r="I253" s="31"/>
      <c r="J253" s="31"/>
      <c r="K253" s="35"/>
    </row>
    <row r="254" spans="2:11" x14ac:dyDescent="0.25">
      <c r="B254" s="8" t="s">
        <v>4103</v>
      </c>
      <c r="C254" s="60" t="s">
        <v>4104</v>
      </c>
      <c r="D254" s="54" t="s">
        <v>4105</v>
      </c>
      <c r="E254" s="6" t="s">
        <v>109</v>
      </c>
      <c r="F254" s="19">
        <v>46592</v>
      </c>
      <c r="G254" s="24">
        <v>157.41</v>
      </c>
      <c r="H254" s="24">
        <v>0.12</v>
      </c>
      <c r="I254" s="31"/>
      <c r="J254" s="31"/>
      <c r="K254" s="35"/>
    </row>
    <row r="255" spans="2:11" x14ac:dyDescent="0.25">
      <c r="B255" s="8" t="s">
        <v>4106</v>
      </c>
      <c r="C255" s="60" t="s">
        <v>4107</v>
      </c>
      <c r="D255" s="54" t="s">
        <v>4108</v>
      </c>
      <c r="E255" s="6" t="s">
        <v>51</v>
      </c>
      <c r="F255" s="19">
        <v>55586</v>
      </c>
      <c r="G255" s="24">
        <v>139.6</v>
      </c>
      <c r="H255" s="24">
        <v>0.11</v>
      </c>
      <c r="I255" s="31"/>
      <c r="J255" s="31"/>
      <c r="K255" s="35"/>
    </row>
    <row r="256" spans="2:11" x14ac:dyDescent="0.25">
      <c r="B256" s="8" t="s">
        <v>4109</v>
      </c>
      <c r="C256" s="60" t="s">
        <v>4110</v>
      </c>
      <c r="D256" s="54" t="s">
        <v>4111</v>
      </c>
      <c r="E256" s="6" t="s">
        <v>109</v>
      </c>
      <c r="F256" s="19">
        <v>23291</v>
      </c>
      <c r="G256" s="24">
        <v>127.77</v>
      </c>
      <c r="H256" s="24">
        <v>0.1</v>
      </c>
      <c r="I256" s="31"/>
      <c r="J256" s="31"/>
      <c r="K256" s="35"/>
    </row>
    <row r="257" spans="2:11" x14ac:dyDescent="0.25">
      <c r="B257" s="8" t="s">
        <v>4112</v>
      </c>
      <c r="C257" s="60" t="s">
        <v>4113</v>
      </c>
      <c r="D257" s="54" t="s">
        <v>4114</v>
      </c>
      <c r="E257" s="6" t="s">
        <v>254</v>
      </c>
      <c r="F257" s="19">
        <v>386167</v>
      </c>
      <c r="G257" s="24">
        <v>121.1</v>
      </c>
      <c r="H257" s="24">
        <v>0.09</v>
      </c>
      <c r="I257" s="31"/>
      <c r="J257" s="31"/>
      <c r="K257" s="35"/>
    </row>
    <row r="258" spans="2:11" x14ac:dyDescent="0.25">
      <c r="B258" s="8" t="s">
        <v>4115</v>
      </c>
      <c r="C258" s="60" t="s">
        <v>4116</v>
      </c>
      <c r="D258" s="54" t="s">
        <v>4117</v>
      </c>
      <c r="E258" s="6" t="s">
        <v>51</v>
      </c>
      <c r="F258" s="19">
        <v>13315</v>
      </c>
      <c r="G258" s="24">
        <v>106.67</v>
      </c>
      <c r="H258" s="24">
        <v>0.08</v>
      </c>
      <c r="I258" s="31"/>
      <c r="J258" s="31"/>
      <c r="K258" s="35"/>
    </row>
    <row r="259" spans="2:11" x14ac:dyDescent="0.25">
      <c r="B259" s="8" t="s">
        <v>4118</v>
      </c>
      <c r="C259" s="60" t="s">
        <v>4119</v>
      </c>
      <c r="D259" s="54" t="s">
        <v>4120</v>
      </c>
      <c r="E259" s="6" t="s">
        <v>119</v>
      </c>
      <c r="F259" s="19">
        <v>26982</v>
      </c>
      <c r="G259" s="24">
        <v>88.3</v>
      </c>
      <c r="H259" s="24">
        <v>7.0000000000000007E-2</v>
      </c>
      <c r="I259" s="31"/>
      <c r="J259" s="31"/>
      <c r="K259" s="35"/>
    </row>
    <row r="260" spans="2:11" x14ac:dyDescent="0.25">
      <c r="B260" s="8" t="s">
        <v>4121</v>
      </c>
      <c r="C260" s="60" t="s">
        <v>4122</v>
      </c>
      <c r="D260" s="54" t="s">
        <v>4123</v>
      </c>
      <c r="E260" s="6" t="s">
        <v>942</v>
      </c>
      <c r="F260" s="19">
        <v>116220</v>
      </c>
      <c r="G260" s="24">
        <v>60.55</v>
      </c>
      <c r="H260" s="24">
        <v>0.05</v>
      </c>
      <c r="I260" s="31"/>
      <c r="J260" s="31"/>
      <c r="K260" s="35"/>
    </row>
    <row r="261" spans="2:11" x14ac:dyDescent="0.25">
      <c r="B261" s="8" t="s">
        <v>4124</v>
      </c>
      <c r="C261" s="60" t="s">
        <v>4125</v>
      </c>
      <c r="D261" s="54" t="s">
        <v>4126</v>
      </c>
      <c r="E261" s="6" t="s">
        <v>146</v>
      </c>
      <c r="F261" s="19">
        <v>1</v>
      </c>
      <c r="G261" s="62">
        <v>0</v>
      </c>
      <c r="H261" s="24" t="s">
        <v>4767</v>
      </c>
      <c r="I261" s="31"/>
      <c r="J261" s="31"/>
      <c r="K261" s="35"/>
    </row>
    <row r="262" spans="2:11" x14ac:dyDescent="0.25">
      <c r="C262" s="58" t="s">
        <v>185</v>
      </c>
      <c r="D262" s="54"/>
      <c r="E262" s="6"/>
      <c r="F262" s="19"/>
      <c r="G262" s="25">
        <v>130531.47</v>
      </c>
      <c r="H262" s="25">
        <v>100</v>
      </c>
      <c r="I262" s="31"/>
      <c r="J262" s="31"/>
      <c r="K262" s="35"/>
    </row>
    <row r="263" spans="2:11" x14ac:dyDescent="0.25">
      <c r="C263" s="57"/>
      <c r="D263" s="54"/>
      <c r="E263" s="6"/>
      <c r="F263" s="19"/>
      <c r="G263" s="24"/>
      <c r="H263" s="24"/>
      <c r="I263" s="31"/>
      <c r="J263" s="31"/>
      <c r="K263" s="35"/>
    </row>
    <row r="264" spans="2:11" x14ac:dyDescent="0.25">
      <c r="C264" s="58" t="s">
        <v>3</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4</v>
      </c>
      <c r="D266" s="54"/>
      <c r="E266" s="6"/>
      <c r="F266" s="19"/>
      <c r="G266" s="24" t="s">
        <v>2</v>
      </c>
      <c r="H266" s="24" t="s">
        <v>2</v>
      </c>
      <c r="I266" s="31"/>
      <c r="J266" s="31"/>
      <c r="K266" s="35"/>
    </row>
    <row r="267" spans="2:11" x14ac:dyDescent="0.25">
      <c r="C267" s="57"/>
      <c r="D267" s="54"/>
      <c r="E267" s="6"/>
      <c r="F267" s="19"/>
      <c r="G267" s="24"/>
      <c r="H267" s="24"/>
      <c r="I267" s="31"/>
      <c r="J267" s="31"/>
      <c r="K267" s="35"/>
    </row>
    <row r="268" spans="2:11" x14ac:dyDescent="0.25">
      <c r="C268" s="58" t="s">
        <v>5</v>
      </c>
      <c r="D268" s="54"/>
      <c r="E268" s="6"/>
      <c r="F268" s="19"/>
      <c r="G268" s="24"/>
      <c r="H268" s="24"/>
      <c r="I268" s="31"/>
      <c r="J268" s="31"/>
      <c r="K268" s="35"/>
    </row>
    <row r="269" spans="2:11" x14ac:dyDescent="0.25">
      <c r="C269" s="57"/>
      <c r="D269" s="54"/>
      <c r="E269" s="6"/>
      <c r="F269" s="19"/>
      <c r="G269" s="24"/>
      <c r="H269" s="24"/>
      <c r="I269" s="31"/>
      <c r="J269" s="31"/>
      <c r="K269" s="35"/>
    </row>
    <row r="270" spans="2:11" x14ac:dyDescent="0.25">
      <c r="C270" s="58" t="s">
        <v>6</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7</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8</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9</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10</v>
      </c>
      <c r="D278" s="54"/>
      <c r="E278" s="6"/>
      <c r="F278" s="19"/>
      <c r="G278" s="24" t="s">
        <v>2</v>
      </c>
      <c r="H278" s="24" t="s">
        <v>2</v>
      </c>
      <c r="I278" s="31"/>
      <c r="J278" s="31"/>
      <c r="K278" s="35"/>
    </row>
    <row r="279" spans="3:11" x14ac:dyDescent="0.25">
      <c r="C279" s="57"/>
      <c r="D279" s="54"/>
      <c r="E279" s="6"/>
      <c r="F279" s="19"/>
      <c r="G279" s="24"/>
      <c r="H279" s="24"/>
      <c r="I279" s="31"/>
      <c r="J279" s="31"/>
      <c r="K279" s="35"/>
    </row>
    <row r="280" spans="3:11" x14ac:dyDescent="0.25">
      <c r="C280" s="58" t="s">
        <v>11</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13</v>
      </c>
      <c r="D282" s="54"/>
      <c r="E282" s="6"/>
      <c r="F282" s="19"/>
      <c r="G282" s="24"/>
      <c r="H282" s="24"/>
      <c r="I282" s="31"/>
      <c r="J282" s="31"/>
      <c r="K282" s="35"/>
    </row>
    <row r="283" spans="3:11" x14ac:dyDescent="0.25">
      <c r="C283" s="57"/>
      <c r="D283" s="54"/>
      <c r="E283" s="6"/>
      <c r="F283" s="19"/>
      <c r="G283" s="24"/>
      <c r="H283" s="24"/>
      <c r="I283" s="31"/>
      <c r="J283" s="31"/>
      <c r="K283" s="35"/>
    </row>
    <row r="284" spans="3:11" x14ac:dyDescent="0.25">
      <c r="C284" s="58" t="s">
        <v>14</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15</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16</v>
      </c>
      <c r="D288" s="54"/>
      <c r="E288" s="6"/>
      <c r="F288" s="19"/>
      <c r="G288" s="24" t="s">
        <v>2</v>
      </c>
      <c r="H288" s="24" t="s">
        <v>2</v>
      </c>
      <c r="I288" s="31"/>
      <c r="J288" s="31"/>
      <c r="K288" s="35"/>
    </row>
    <row r="289" spans="1:11" x14ac:dyDescent="0.25">
      <c r="C289" s="57"/>
      <c r="D289" s="54"/>
      <c r="E289" s="6"/>
      <c r="F289" s="19"/>
      <c r="G289" s="24"/>
      <c r="H289" s="24"/>
      <c r="I289" s="31"/>
      <c r="J289" s="31"/>
      <c r="K289" s="35"/>
    </row>
    <row r="290" spans="1:11" x14ac:dyDescent="0.25">
      <c r="C290" s="58" t="s">
        <v>17</v>
      </c>
      <c r="D290" s="54"/>
      <c r="E290" s="6"/>
      <c r="F290" s="19"/>
      <c r="G290" s="24" t="s">
        <v>2</v>
      </c>
      <c r="H290" s="24" t="s">
        <v>2</v>
      </c>
      <c r="I290" s="31"/>
      <c r="J290" s="31"/>
      <c r="K290" s="35"/>
    </row>
    <row r="291" spans="1:11" x14ac:dyDescent="0.25">
      <c r="C291" s="57"/>
      <c r="D291" s="54"/>
      <c r="E291" s="6"/>
      <c r="F291" s="19"/>
      <c r="G291" s="24"/>
      <c r="H291" s="24"/>
      <c r="I291" s="31"/>
      <c r="J291" s="31"/>
      <c r="K291" s="35"/>
    </row>
    <row r="292" spans="1:11" x14ac:dyDescent="0.25">
      <c r="C292" s="58" t="s">
        <v>18</v>
      </c>
      <c r="D292" s="54"/>
      <c r="E292" s="6"/>
      <c r="F292" s="19"/>
      <c r="G292" s="24" t="s">
        <v>2</v>
      </c>
      <c r="H292" s="24" t="s">
        <v>2</v>
      </c>
      <c r="I292" s="31"/>
      <c r="J292" s="31"/>
      <c r="K292" s="35"/>
    </row>
    <row r="293" spans="1:11" x14ac:dyDescent="0.25">
      <c r="C293" s="57"/>
      <c r="D293" s="54"/>
      <c r="E293" s="6"/>
      <c r="F293" s="19"/>
      <c r="G293" s="24"/>
      <c r="H293" s="24"/>
      <c r="I293" s="31"/>
      <c r="J293" s="31"/>
      <c r="K293" s="35"/>
    </row>
    <row r="294" spans="1:11" x14ac:dyDescent="0.25">
      <c r="A294" s="10"/>
      <c r="B294" s="28"/>
      <c r="C294" s="58" t="s">
        <v>19</v>
      </c>
      <c r="D294" s="54"/>
      <c r="E294" s="6"/>
      <c r="F294" s="19"/>
      <c r="G294" s="24"/>
      <c r="H294" s="24"/>
      <c r="I294" s="31"/>
      <c r="J294" s="31"/>
      <c r="K294" s="35"/>
    </row>
    <row r="295" spans="1:11" x14ac:dyDescent="0.25">
      <c r="A295" s="28"/>
      <c r="B295" s="28"/>
      <c r="C295" s="58" t="s">
        <v>20</v>
      </c>
      <c r="D295" s="54"/>
      <c r="E295" s="6"/>
      <c r="F295" s="19"/>
      <c r="G295" s="24" t="s">
        <v>2</v>
      </c>
      <c r="H295" s="24" t="s">
        <v>2</v>
      </c>
      <c r="I295" s="31"/>
      <c r="J295" s="31"/>
      <c r="K295" s="35"/>
    </row>
    <row r="296" spans="1:11" x14ac:dyDescent="0.25">
      <c r="A296" s="28"/>
      <c r="B296" s="28"/>
      <c r="C296" s="58"/>
      <c r="D296" s="54"/>
      <c r="E296" s="6"/>
      <c r="F296" s="19"/>
      <c r="G296" s="24"/>
      <c r="H296" s="24"/>
      <c r="I296" s="31"/>
      <c r="J296" s="31"/>
      <c r="K296" s="35"/>
    </row>
    <row r="297" spans="1:11" x14ac:dyDescent="0.25">
      <c r="A297" s="28"/>
      <c r="B297" s="28"/>
      <c r="C297" s="58" t="s">
        <v>21</v>
      </c>
      <c r="D297" s="54"/>
      <c r="E297" s="6"/>
      <c r="F297" s="19"/>
      <c r="G297" s="24" t="s">
        <v>2</v>
      </c>
      <c r="H297" s="24" t="s">
        <v>2</v>
      </c>
      <c r="I297" s="31"/>
      <c r="J297" s="31"/>
      <c r="K297" s="35"/>
    </row>
    <row r="298" spans="1:11" x14ac:dyDescent="0.25">
      <c r="A298" s="28"/>
      <c r="B298" s="28"/>
      <c r="C298" s="58"/>
      <c r="D298" s="54"/>
      <c r="E298" s="6"/>
      <c r="F298" s="19"/>
      <c r="G298" s="24"/>
      <c r="H298" s="24"/>
      <c r="I298" s="31"/>
      <c r="J298" s="31"/>
      <c r="K298" s="35"/>
    </row>
    <row r="299" spans="1:11" x14ac:dyDescent="0.25">
      <c r="A299" s="28"/>
      <c r="B299" s="28"/>
      <c r="C299" s="58" t="s">
        <v>22</v>
      </c>
      <c r="D299" s="54"/>
      <c r="E299" s="6"/>
      <c r="F299" s="19"/>
      <c r="G299" s="24" t="s">
        <v>2</v>
      </c>
      <c r="H299" s="24" t="s">
        <v>2</v>
      </c>
      <c r="I299" s="31"/>
      <c r="J299" s="31"/>
      <c r="K299" s="35"/>
    </row>
    <row r="300" spans="1:11" x14ac:dyDescent="0.25">
      <c r="A300" s="28"/>
      <c r="B300" s="28"/>
      <c r="C300" s="58"/>
      <c r="D300" s="54"/>
      <c r="E300" s="6"/>
      <c r="F300" s="19"/>
      <c r="G300" s="24"/>
      <c r="H300" s="24"/>
      <c r="I300" s="31"/>
      <c r="J300" s="31"/>
      <c r="K300" s="35"/>
    </row>
    <row r="301" spans="1:11" x14ac:dyDescent="0.25">
      <c r="A301" s="28"/>
      <c r="B301" s="28"/>
      <c r="C301" s="58" t="s">
        <v>23</v>
      </c>
      <c r="D301" s="54"/>
      <c r="E301" s="6"/>
      <c r="F301" s="19"/>
      <c r="G301" s="24" t="s">
        <v>2</v>
      </c>
      <c r="H301" s="24" t="s">
        <v>2</v>
      </c>
      <c r="I301" s="31"/>
      <c r="J301" s="31"/>
      <c r="K301" s="35"/>
    </row>
    <row r="302" spans="1:11" x14ac:dyDescent="0.25">
      <c r="A302" s="28"/>
      <c r="B302" s="28"/>
      <c r="C302" s="58"/>
      <c r="D302" s="54"/>
      <c r="E302" s="6"/>
      <c r="F302" s="19"/>
      <c r="G302" s="24"/>
      <c r="H302" s="24"/>
      <c r="I302" s="31"/>
      <c r="J302" s="31"/>
      <c r="K302" s="35"/>
    </row>
    <row r="303" spans="1:11" x14ac:dyDescent="0.25">
      <c r="C303" s="59" t="s">
        <v>24</v>
      </c>
      <c r="D303" s="54"/>
      <c r="E303" s="6"/>
      <c r="F303" s="19"/>
      <c r="G303" s="24"/>
      <c r="H303" s="24"/>
      <c r="I303" s="31"/>
      <c r="J303" s="31"/>
      <c r="K303" s="35"/>
    </row>
    <row r="304" spans="1:11" x14ac:dyDescent="0.25">
      <c r="B304" s="8" t="s">
        <v>197</v>
      </c>
      <c r="C304" s="60" t="s">
        <v>198</v>
      </c>
      <c r="D304" s="54"/>
      <c r="E304" s="6"/>
      <c r="F304" s="19"/>
      <c r="G304" s="24">
        <v>506.85</v>
      </c>
      <c r="H304" s="24">
        <v>0.39</v>
      </c>
      <c r="I304" s="31"/>
      <c r="J304" s="31"/>
      <c r="K304" s="35"/>
    </row>
    <row r="305" spans="1:54" x14ac:dyDescent="0.25">
      <c r="C305" s="58" t="s">
        <v>185</v>
      </c>
      <c r="D305" s="54"/>
      <c r="E305" s="6"/>
      <c r="F305" s="19"/>
      <c r="G305" s="25">
        <v>506.85</v>
      </c>
      <c r="H305" s="25">
        <v>0.39</v>
      </c>
      <c r="I305" s="31"/>
      <c r="J305" s="31"/>
      <c r="K305" s="35"/>
    </row>
    <row r="306" spans="1:54" x14ac:dyDescent="0.25">
      <c r="C306" s="57"/>
      <c r="D306" s="54"/>
      <c r="E306" s="6"/>
      <c r="F306" s="19"/>
      <c r="G306" s="24"/>
      <c r="H306" s="24"/>
      <c r="I306" s="31"/>
      <c r="J306" s="31"/>
      <c r="K306" s="35"/>
    </row>
    <row r="307" spans="1:54" x14ac:dyDescent="0.25">
      <c r="A307" s="10"/>
      <c r="B307" s="28"/>
      <c r="C307" s="58" t="s">
        <v>25</v>
      </c>
      <c r="D307" s="54"/>
      <c r="E307" s="6"/>
      <c r="F307" s="19"/>
      <c r="G307" s="24"/>
      <c r="H307" s="24"/>
      <c r="I307" s="31"/>
      <c r="J307" s="31"/>
      <c r="K307" s="35"/>
    </row>
    <row r="308" spans="1:54" s="2" customFormat="1" ht="13.5" x14ac:dyDescent="0.25">
      <c r="A308" s="28"/>
      <c r="B308" s="28"/>
      <c r="C308" s="57" t="s">
        <v>4766</v>
      </c>
      <c r="D308" s="54"/>
      <c r="E308" s="6"/>
      <c r="F308" s="19"/>
      <c r="G308" s="24" t="s">
        <v>2</v>
      </c>
      <c r="H308" s="24" t="s">
        <v>2</v>
      </c>
      <c r="I308" s="31"/>
      <c r="J308" s="31"/>
      <c r="K308" s="35"/>
      <c r="L308" s="3"/>
      <c r="AI308" s="3"/>
      <c r="AV308" s="3"/>
      <c r="AX308" s="3"/>
      <c r="BB308" s="3"/>
    </row>
    <row r="309" spans="1:54" x14ac:dyDescent="0.25">
      <c r="B309" s="8"/>
      <c r="C309" s="60" t="s">
        <v>199</v>
      </c>
      <c r="D309" s="54"/>
      <c r="E309" s="6"/>
      <c r="F309" s="19"/>
      <c r="G309" s="24">
        <v>-470.45</v>
      </c>
      <c r="H309" s="24">
        <v>-0.39</v>
      </c>
      <c r="I309" s="31"/>
      <c r="J309" s="31"/>
      <c r="K309" s="35"/>
    </row>
    <row r="310" spans="1:54" x14ac:dyDescent="0.25">
      <c r="C310" s="58" t="s">
        <v>185</v>
      </c>
      <c r="D310" s="54"/>
      <c r="E310" s="6"/>
      <c r="F310" s="19"/>
      <c r="G310" s="25">
        <v>-470.45</v>
      </c>
      <c r="H310" s="25">
        <v>-0.39</v>
      </c>
      <c r="I310" s="31"/>
      <c r="J310" s="31"/>
      <c r="K310" s="35"/>
    </row>
    <row r="311" spans="1:54" x14ac:dyDescent="0.25">
      <c r="C311" s="57"/>
      <c r="D311" s="54"/>
      <c r="E311" s="6"/>
      <c r="F311" s="19"/>
      <c r="G311" s="24"/>
      <c r="H311" s="24"/>
      <c r="I311" s="31"/>
      <c r="J311" s="31"/>
      <c r="K311" s="35"/>
    </row>
    <row r="312" spans="1:54" x14ac:dyDescent="0.25">
      <c r="C312" s="61" t="s">
        <v>200</v>
      </c>
      <c r="D312" s="55"/>
      <c r="E312" s="5"/>
      <c r="F312" s="20"/>
      <c r="G312" s="26">
        <v>130567.87</v>
      </c>
      <c r="H312" s="26">
        <v>100</v>
      </c>
      <c r="I312" s="32"/>
      <c r="J312" s="32"/>
      <c r="K312" s="36"/>
    </row>
    <row r="315" spans="1:54" x14ac:dyDescent="0.25">
      <c r="C315" s="1" t="s">
        <v>201</v>
      </c>
    </row>
    <row r="316" spans="1:54" x14ac:dyDescent="0.25">
      <c r="C316" s="37" t="s">
        <v>202</v>
      </c>
      <c r="D316" s="37"/>
      <c r="E316" s="37"/>
      <c r="F316" s="37"/>
      <c r="G316" s="37"/>
      <c r="H316" s="37"/>
      <c r="I316" s="37"/>
      <c r="J316" s="37"/>
      <c r="K316" s="37"/>
    </row>
    <row r="317" spans="1:54" x14ac:dyDescent="0.25">
      <c r="C317" s="2" t="s">
        <v>203</v>
      </c>
    </row>
    <row r="318" spans="1:54" x14ac:dyDescent="0.25">
      <c r="C318" s="2" t="s">
        <v>204</v>
      </c>
    </row>
    <row r="319" spans="1:54" ht="30" customHeight="1" x14ac:dyDescent="0.25">
      <c r="C319" s="91" t="s">
        <v>205</v>
      </c>
      <c r="D319" s="92"/>
      <c r="E319" s="92"/>
      <c r="F319" s="92"/>
      <c r="G319" s="92"/>
      <c r="H319" s="92"/>
      <c r="I319" s="92"/>
      <c r="J319" s="92"/>
      <c r="K319" s="92"/>
    </row>
    <row r="320" spans="1:54" x14ac:dyDescent="0.25">
      <c r="C320" s="2" t="s">
        <v>206</v>
      </c>
    </row>
    <row r="322" spans="3:5" x14ac:dyDescent="0.25">
      <c r="C322" s="1" t="s">
        <v>4909</v>
      </c>
      <c r="E322" s="88" t="s">
        <v>4910</v>
      </c>
    </row>
    <row r="323" spans="3:5" x14ac:dyDescent="0.25">
      <c r="E323" s="2" t="s">
        <v>4962</v>
      </c>
    </row>
  </sheetData>
  <mergeCells count="1">
    <mergeCell ref="C319:K319"/>
  </mergeCells>
  <hyperlinks>
    <hyperlink ref="J2" location="'Index'!A1" display="'Index'!A1" xr:uid="{559DD16E-DEEC-4A11-A47C-22BB266C7C35}"/>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D3918-0C8B-4A4D-9D02-118844689445}">
  <sheetPr codeName="Sheet1"/>
  <dimension ref="A1:IV73"/>
  <sheetViews>
    <sheetView showGridLines="0" zoomScale="90" zoomScaleNormal="90" workbookViewId="0">
      <pane ySplit="6" topLeftCell="A5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4127</v>
      </c>
      <c r="J2" s="38" t="s">
        <v>4443</v>
      </c>
    </row>
    <row r="3" spans="1:54" ht="16.5" x14ac:dyDescent="0.3">
      <c r="C3" s="1" t="s">
        <v>28</v>
      </c>
      <c r="D3" s="21" t="s">
        <v>4128</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4129</v>
      </c>
      <c r="C24" s="60" t="s">
        <v>4130</v>
      </c>
      <c r="D24" s="54" t="s">
        <v>4131</v>
      </c>
      <c r="E24" s="6" t="s">
        <v>196</v>
      </c>
      <c r="F24" s="19">
        <v>245990000</v>
      </c>
      <c r="G24" s="24">
        <v>253045.24</v>
      </c>
      <c r="H24" s="24">
        <v>96.27</v>
      </c>
      <c r="I24" s="31">
        <v>7.2633030999999999</v>
      </c>
      <c r="J24" s="31"/>
      <c r="K24" s="35"/>
    </row>
    <row r="25" spans="1:11" x14ac:dyDescent="0.25">
      <c r="C25" s="58" t="s">
        <v>185</v>
      </c>
      <c r="D25" s="54"/>
      <c r="E25" s="6"/>
      <c r="F25" s="19"/>
      <c r="G25" s="25">
        <v>253045.24</v>
      </c>
      <c r="H25" s="25">
        <v>96.27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13</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18</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19</v>
      </c>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197</v>
      </c>
      <c r="C53" s="60" t="s">
        <v>198</v>
      </c>
      <c r="D53" s="54"/>
      <c r="E53" s="6"/>
      <c r="F53" s="19"/>
      <c r="G53" s="24">
        <v>3333.43</v>
      </c>
      <c r="H53" s="24">
        <v>1.27</v>
      </c>
      <c r="I53" s="31"/>
      <c r="J53" s="31"/>
      <c r="K53" s="35"/>
    </row>
    <row r="54" spans="1:54" x14ac:dyDescent="0.25">
      <c r="C54" s="58" t="s">
        <v>185</v>
      </c>
      <c r="D54" s="54"/>
      <c r="E54" s="6"/>
      <c r="F54" s="19"/>
      <c r="G54" s="25">
        <v>3333.43</v>
      </c>
      <c r="H54" s="25">
        <v>1.27</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4766</v>
      </c>
      <c r="D57" s="54"/>
      <c r="E57" s="6"/>
      <c r="F57" s="19"/>
      <c r="G57" s="24" t="s">
        <v>2</v>
      </c>
      <c r="H57" s="24" t="s">
        <v>2</v>
      </c>
      <c r="I57" s="31"/>
      <c r="J57" s="31"/>
      <c r="K57" s="35"/>
      <c r="L57" s="3"/>
      <c r="AI57" s="3"/>
      <c r="AV57" s="3"/>
      <c r="AX57" s="3"/>
      <c r="BB57" s="3"/>
    </row>
    <row r="58" spans="1:54" x14ac:dyDescent="0.25">
      <c r="B58" s="8"/>
      <c r="C58" s="60" t="s">
        <v>199</v>
      </c>
      <c r="D58" s="54"/>
      <c r="E58" s="6"/>
      <c r="F58" s="19"/>
      <c r="G58" s="24">
        <v>6482.03</v>
      </c>
      <c r="H58" s="24">
        <v>2.4600000000000004</v>
      </c>
      <c r="I58" s="31"/>
      <c r="J58" s="31"/>
      <c r="K58" s="35"/>
    </row>
    <row r="59" spans="1:54" x14ac:dyDescent="0.25">
      <c r="C59" s="58" t="s">
        <v>185</v>
      </c>
      <c r="D59" s="54"/>
      <c r="E59" s="6"/>
      <c r="F59" s="19"/>
      <c r="G59" s="25">
        <v>6482.03</v>
      </c>
      <c r="H59" s="25">
        <v>2.4600000000000004</v>
      </c>
      <c r="I59" s="31"/>
      <c r="J59" s="31"/>
      <c r="K59" s="35"/>
    </row>
    <row r="60" spans="1:54" x14ac:dyDescent="0.25">
      <c r="C60" s="57"/>
      <c r="D60" s="54"/>
      <c r="E60" s="6"/>
      <c r="F60" s="19"/>
      <c r="G60" s="24"/>
      <c r="H60" s="24"/>
      <c r="I60" s="31"/>
      <c r="J60" s="31"/>
      <c r="K60" s="35"/>
    </row>
    <row r="61" spans="1:54" x14ac:dyDescent="0.25">
      <c r="C61" s="61" t="s">
        <v>200</v>
      </c>
      <c r="D61" s="55"/>
      <c r="E61" s="5"/>
      <c r="F61" s="20"/>
      <c r="G61" s="26">
        <v>262860.7</v>
      </c>
      <c r="H61" s="26">
        <v>99.999999999999986</v>
      </c>
      <c r="I61" s="32"/>
      <c r="J61" s="32"/>
      <c r="K61" s="36"/>
    </row>
    <row r="64" spans="1:54" x14ac:dyDescent="0.25">
      <c r="C64" s="1" t="s">
        <v>201</v>
      </c>
    </row>
    <row r="65" spans="3:11" x14ac:dyDescent="0.25">
      <c r="C65" s="37" t="s">
        <v>202</v>
      </c>
      <c r="D65" s="37"/>
      <c r="E65" s="37"/>
      <c r="F65" s="37"/>
      <c r="G65" s="37"/>
      <c r="H65" s="37"/>
      <c r="I65" s="37"/>
      <c r="J65" s="37"/>
      <c r="K65" s="37"/>
    </row>
    <row r="66" spans="3:11" x14ac:dyDescent="0.25">
      <c r="C66" s="2" t="s">
        <v>203</v>
      </c>
    </row>
    <row r="67" spans="3:11" x14ac:dyDescent="0.25">
      <c r="C67" s="2" t="s">
        <v>204</v>
      </c>
    </row>
    <row r="68" spans="3:11" ht="30" customHeight="1" x14ac:dyDescent="0.25">
      <c r="C68" s="91" t="s">
        <v>205</v>
      </c>
      <c r="D68" s="92"/>
      <c r="E68" s="92"/>
      <c r="F68" s="92"/>
      <c r="G68" s="92"/>
      <c r="H68" s="92"/>
      <c r="I68" s="92"/>
      <c r="J68" s="92"/>
      <c r="K68" s="92"/>
    </row>
    <row r="69" spans="3:11" x14ac:dyDescent="0.25">
      <c r="C69" s="2" t="s">
        <v>206</v>
      </c>
    </row>
    <row r="70" spans="3:11" x14ac:dyDescent="0.25">
      <c r="C70" s="2" t="s">
        <v>4905</v>
      </c>
    </row>
    <row r="72" spans="3:11" x14ac:dyDescent="0.25">
      <c r="C72" s="1" t="s">
        <v>4909</v>
      </c>
      <c r="E72" s="88" t="s">
        <v>4910</v>
      </c>
    </row>
    <row r="73" spans="3:11" x14ac:dyDescent="0.25">
      <c r="E73" s="2" t="s">
        <v>4963</v>
      </c>
    </row>
  </sheetData>
  <mergeCells count="1">
    <mergeCell ref="C68:K68"/>
  </mergeCells>
  <hyperlinks>
    <hyperlink ref="J2" location="'Index'!A1" display="'Index'!A1" xr:uid="{35C38568-4A89-461D-B880-59D723609594}"/>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E3F0-A173-44B9-B971-3663B6FCEE55}">
  <sheetPr codeName="Sheet1"/>
  <dimension ref="A1:IV73"/>
  <sheetViews>
    <sheetView showGridLines="0" zoomScale="90" zoomScaleNormal="90" workbookViewId="0">
      <pane ySplit="6" topLeftCell="A52"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4132</v>
      </c>
      <c r="J2" s="38" t="s">
        <v>4443</v>
      </c>
    </row>
    <row r="3" spans="1:54" ht="16.5" x14ac:dyDescent="0.3">
      <c r="C3" s="1" t="s">
        <v>28</v>
      </c>
      <c r="D3" s="21" t="s">
        <v>4133</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2921</v>
      </c>
      <c r="C24" s="60" t="s">
        <v>2922</v>
      </c>
      <c r="D24" s="54" t="s">
        <v>2923</v>
      </c>
      <c r="E24" s="6" t="s">
        <v>196</v>
      </c>
      <c r="F24" s="19">
        <v>184608300</v>
      </c>
      <c r="G24" s="24">
        <v>187656.37</v>
      </c>
      <c r="H24" s="24">
        <v>96.06</v>
      </c>
      <c r="I24" s="31">
        <v>6.5976873999999999</v>
      </c>
      <c r="J24" s="31"/>
      <c r="K24" s="35"/>
    </row>
    <row r="25" spans="1:11" x14ac:dyDescent="0.25">
      <c r="C25" s="58" t="s">
        <v>185</v>
      </c>
      <c r="D25" s="54"/>
      <c r="E25" s="6"/>
      <c r="F25" s="19"/>
      <c r="G25" s="25">
        <v>187656.37</v>
      </c>
      <c r="H25" s="25">
        <v>96.06</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13</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18</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19</v>
      </c>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197</v>
      </c>
      <c r="C53" s="60" t="s">
        <v>198</v>
      </c>
      <c r="D53" s="54"/>
      <c r="E53" s="6"/>
      <c r="F53" s="19"/>
      <c r="G53" s="24">
        <v>1873.89</v>
      </c>
      <c r="H53" s="24">
        <v>0.96</v>
      </c>
      <c r="I53" s="31"/>
      <c r="J53" s="31"/>
      <c r="K53" s="35"/>
    </row>
    <row r="54" spans="1:54" x14ac:dyDescent="0.25">
      <c r="C54" s="58" t="s">
        <v>185</v>
      </c>
      <c r="D54" s="54"/>
      <c r="E54" s="6"/>
      <c r="F54" s="19"/>
      <c r="G54" s="25">
        <v>1873.89</v>
      </c>
      <c r="H54" s="25">
        <v>0.96</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4766</v>
      </c>
      <c r="D57" s="54"/>
      <c r="E57" s="6"/>
      <c r="F57" s="19"/>
      <c r="G57" s="24" t="s">
        <v>2</v>
      </c>
      <c r="H57" s="24" t="s">
        <v>2</v>
      </c>
      <c r="I57" s="31"/>
      <c r="J57" s="31"/>
      <c r="K57" s="35"/>
      <c r="L57" s="3"/>
      <c r="AI57" s="3"/>
      <c r="AV57" s="3"/>
      <c r="AX57" s="3"/>
      <c r="BB57" s="3"/>
    </row>
    <row r="58" spans="1:54" x14ac:dyDescent="0.25">
      <c r="B58" s="8"/>
      <c r="C58" s="60" t="s">
        <v>199</v>
      </c>
      <c r="D58" s="54"/>
      <c r="E58" s="6"/>
      <c r="F58" s="19"/>
      <c r="G58" s="24">
        <v>5820.25</v>
      </c>
      <c r="H58" s="24">
        <v>2.98</v>
      </c>
      <c r="I58" s="31"/>
      <c r="J58" s="31"/>
      <c r="K58" s="35"/>
    </row>
    <row r="59" spans="1:54" x14ac:dyDescent="0.25">
      <c r="C59" s="58" t="s">
        <v>185</v>
      </c>
      <c r="D59" s="54"/>
      <c r="E59" s="6"/>
      <c r="F59" s="19"/>
      <c r="G59" s="25">
        <v>5820.25</v>
      </c>
      <c r="H59" s="25">
        <v>2.98</v>
      </c>
      <c r="I59" s="31"/>
      <c r="J59" s="31"/>
      <c r="K59" s="35"/>
    </row>
    <row r="60" spans="1:54" x14ac:dyDescent="0.25">
      <c r="C60" s="57"/>
      <c r="D60" s="54"/>
      <c r="E60" s="6"/>
      <c r="F60" s="19"/>
      <c r="G60" s="24"/>
      <c r="H60" s="24"/>
      <c r="I60" s="31"/>
      <c r="J60" s="31"/>
      <c r="K60" s="35"/>
    </row>
    <row r="61" spans="1:54" x14ac:dyDescent="0.25">
      <c r="C61" s="61" t="s">
        <v>200</v>
      </c>
      <c r="D61" s="55"/>
      <c r="E61" s="5"/>
      <c r="F61" s="20"/>
      <c r="G61" s="26">
        <v>195350.51</v>
      </c>
      <c r="H61" s="26">
        <v>100</v>
      </c>
      <c r="I61" s="32"/>
      <c r="J61" s="32"/>
      <c r="K61" s="36"/>
    </row>
    <row r="64" spans="1:54" x14ac:dyDescent="0.25">
      <c r="C64" s="1" t="s">
        <v>201</v>
      </c>
    </row>
    <row r="65" spans="3:11" x14ac:dyDescent="0.25">
      <c r="C65" s="37" t="s">
        <v>202</v>
      </c>
      <c r="D65" s="37"/>
      <c r="E65" s="37"/>
      <c r="F65" s="37"/>
      <c r="G65" s="37"/>
      <c r="H65" s="37"/>
      <c r="I65" s="37"/>
      <c r="J65" s="37"/>
      <c r="K65" s="37"/>
    </row>
    <row r="66" spans="3:11" x14ac:dyDescent="0.25">
      <c r="C66" s="2" t="s">
        <v>203</v>
      </c>
    </row>
    <row r="67" spans="3:11" x14ac:dyDescent="0.25">
      <c r="C67" s="2" t="s">
        <v>204</v>
      </c>
    </row>
    <row r="68" spans="3:11" ht="30" customHeight="1" x14ac:dyDescent="0.25">
      <c r="C68" s="91" t="s">
        <v>205</v>
      </c>
      <c r="D68" s="92"/>
      <c r="E68" s="92"/>
      <c r="F68" s="92"/>
      <c r="G68" s="92"/>
      <c r="H68" s="92"/>
      <c r="I68" s="92"/>
      <c r="J68" s="92"/>
      <c r="K68" s="92"/>
    </row>
    <row r="69" spans="3:11" x14ac:dyDescent="0.25">
      <c r="C69" s="2" t="s">
        <v>206</v>
      </c>
    </row>
    <row r="70" spans="3:11" x14ac:dyDescent="0.25">
      <c r="C70" s="2" t="s">
        <v>4908</v>
      </c>
    </row>
    <row r="72" spans="3:11" x14ac:dyDescent="0.25">
      <c r="C72" s="1" t="s">
        <v>4909</v>
      </c>
      <c r="E72" s="88" t="s">
        <v>4910</v>
      </c>
    </row>
    <row r="73" spans="3:11" x14ac:dyDescent="0.25">
      <c r="E73" s="2" t="s">
        <v>4964</v>
      </c>
    </row>
  </sheetData>
  <mergeCells count="1">
    <mergeCell ref="C68:K68"/>
  </mergeCells>
  <hyperlinks>
    <hyperlink ref="J2" location="'Index'!A1" display="'Index'!A1" xr:uid="{8C7397B9-ADCE-4342-B095-C4F1E9B0083D}"/>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AA4E6-5F3F-4522-BD74-2C3312F61D0E}">
  <sheetPr codeName="Sheet1"/>
  <dimension ref="A1:IV89"/>
  <sheetViews>
    <sheetView showGridLines="0" zoomScale="90" zoomScaleNormal="90" workbookViewId="0">
      <pane ySplit="6" topLeftCell="A68"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4134</v>
      </c>
      <c r="J2" s="38" t="s">
        <v>4443</v>
      </c>
    </row>
    <row r="3" spans="1:54" ht="16.5" x14ac:dyDescent="0.3">
      <c r="C3" s="1" t="s">
        <v>28</v>
      </c>
      <c r="D3" s="21" t="s">
        <v>4135</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2422</v>
      </c>
      <c r="C24" s="60" t="s">
        <v>2423</v>
      </c>
      <c r="D24" s="54" t="s">
        <v>2424</v>
      </c>
      <c r="E24" s="6" t="s">
        <v>196</v>
      </c>
      <c r="F24" s="19">
        <v>14500000</v>
      </c>
      <c r="G24" s="24">
        <v>14761.33</v>
      </c>
      <c r="H24" s="24">
        <v>9.7200000000000006</v>
      </c>
      <c r="I24" s="31">
        <v>5.9009881000000002</v>
      </c>
      <c r="J24" s="31"/>
      <c r="K24" s="35"/>
    </row>
    <row r="25" spans="1:11" x14ac:dyDescent="0.25">
      <c r="C25" s="58" t="s">
        <v>185</v>
      </c>
      <c r="D25" s="54"/>
      <c r="E25" s="6"/>
      <c r="F25" s="19"/>
      <c r="G25" s="25">
        <v>14761.33</v>
      </c>
      <c r="H25" s="25">
        <v>9.7200000000000006</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4136</v>
      </c>
      <c r="C28" s="60" t="s">
        <v>4137</v>
      </c>
      <c r="D28" s="54" t="s">
        <v>4138</v>
      </c>
      <c r="E28" s="6" t="s">
        <v>196</v>
      </c>
      <c r="F28" s="19">
        <v>33500000</v>
      </c>
      <c r="G28" s="24">
        <v>33867.660000000003</v>
      </c>
      <c r="H28" s="24">
        <v>22.3</v>
      </c>
      <c r="I28" s="31">
        <v>6.3889360999999996</v>
      </c>
      <c r="J28" s="31"/>
      <c r="K28" s="35"/>
    </row>
    <row r="29" spans="1:11" x14ac:dyDescent="0.25">
      <c r="B29" s="8" t="s">
        <v>4139</v>
      </c>
      <c r="C29" s="60" t="s">
        <v>4140</v>
      </c>
      <c r="D29" s="54" t="s">
        <v>4141</v>
      </c>
      <c r="E29" s="6" t="s">
        <v>196</v>
      </c>
      <c r="F29" s="19">
        <v>26000000</v>
      </c>
      <c r="G29" s="24">
        <v>26299.94</v>
      </c>
      <c r="H29" s="24">
        <v>17.32</v>
      </c>
      <c r="I29" s="31">
        <v>6.3889360999999996</v>
      </c>
      <c r="J29" s="31"/>
      <c r="K29" s="35"/>
    </row>
    <row r="30" spans="1:11" x14ac:dyDescent="0.25">
      <c r="B30" s="8" t="s">
        <v>4142</v>
      </c>
      <c r="C30" s="60" t="s">
        <v>4143</v>
      </c>
      <c r="D30" s="54" t="s">
        <v>4144</v>
      </c>
      <c r="E30" s="6" t="s">
        <v>196</v>
      </c>
      <c r="F30" s="19">
        <v>9800000</v>
      </c>
      <c r="G30" s="24">
        <v>9938.67</v>
      </c>
      <c r="H30" s="24">
        <v>6.55</v>
      </c>
      <c r="I30" s="31">
        <v>6.3889360999999996</v>
      </c>
      <c r="J30" s="31"/>
      <c r="K30" s="35"/>
    </row>
    <row r="31" spans="1:11" x14ac:dyDescent="0.25">
      <c r="B31" s="8" t="s">
        <v>4145</v>
      </c>
      <c r="C31" s="60" t="s">
        <v>4146</v>
      </c>
      <c r="D31" s="54" t="s">
        <v>4147</v>
      </c>
      <c r="E31" s="6" t="s">
        <v>196</v>
      </c>
      <c r="F31" s="19">
        <v>8000000</v>
      </c>
      <c r="G31" s="24">
        <v>8122.58</v>
      </c>
      <c r="H31" s="24">
        <v>5.35</v>
      </c>
      <c r="I31" s="31">
        <v>6.4551759999999998</v>
      </c>
      <c r="J31" s="31"/>
      <c r="K31" s="35"/>
    </row>
    <row r="32" spans="1:11" x14ac:dyDescent="0.25">
      <c r="B32" s="8" t="s">
        <v>4148</v>
      </c>
      <c r="C32" s="60" t="s">
        <v>4149</v>
      </c>
      <c r="D32" s="54" t="s">
        <v>4150</v>
      </c>
      <c r="E32" s="6" t="s">
        <v>196</v>
      </c>
      <c r="F32" s="19">
        <v>6500000</v>
      </c>
      <c r="G32" s="24">
        <v>6581.48</v>
      </c>
      <c r="H32" s="24">
        <v>4.33</v>
      </c>
      <c r="I32" s="31">
        <v>6.3889360999999996</v>
      </c>
      <c r="J32" s="31"/>
      <c r="K32" s="35"/>
    </row>
    <row r="33" spans="2:11" x14ac:dyDescent="0.25">
      <c r="B33" s="8" t="s">
        <v>4151</v>
      </c>
      <c r="C33" s="60" t="s">
        <v>4152</v>
      </c>
      <c r="D33" s="54" t="s">
        <v>4153</v>
      </c>
      <c r="E33" s="6" t="s">
        <v>196</v>
      </c>
      <c r="F33" s="19">
        <v>5450000</v>
      </c>
      <c r="G33" s="24">
        <v>5509.13</v>
      </c>
      <c r="H33" s="24">
        <v>3.63</v>
      </c>
      <c r="I33" s="31">
        <v>6.3889360999999996</v>
      </c>
      <c r="J33" s="31"/>
      <c r="K33" s="35"/>
    </row>
    <row r="34" spans="2:11" x14ac:dyDescent="0.25">
      <c r="B34" s="8" t="s">
        <v>4154</v>
      </c>
      <c r="C34" s="60" t="s">
        <v>4155</v>
      </c>
      <c r="D34" s="54" t="s">
        <v>4156</v>
      </c>
      <c r="E34" s="6" t="s">
        <v>196</v>
      </c>
      <c r="F34" s="19">
        <v>4000000</v>
      </c>
      <c r="G34" s="24">
        <v>4063.3</v>
      </c>
      <c r="H34" s="24">
        <v>2.68</v>
      </c>
      <c r="I34" s="31">
        <v>6.4288965999999999</v>
      </c>
      <c r="J34" s="31"/>
      <c r="K34" s="35"/>
    </row>
    <row r="35" spans="2:11" x14ac:dyDescent="0.25">
      <c r="B35" s="8" t="s">
        <v>4157</v>
      </c>
      <c r="C35" s="60" t="s">
        <v>4158</v>
      </c>
      <c r="D35" s="54" t="s">
        <v>4159</v>
      </c>
      <c r="E35" s="6" t="s">
        <v>196</v>
      </c>
      <c r="F35" s="19">
        <v>3500000</v>
      </c>
      <c r="G35" s="24">
        <v>3552.84</v>
      </c>
      <c r="H35" s="24">
        <v>2.34</v>
      </c>
      <c r="I35" s="31">
        <v>6.4920811</v>
      </c>
      <c r="J35" s="31"/>
      <c r="K35" s="35"/>
    </row>
    <row r="36" spans="2:11" x14ac:dyDescent="0.25">
      <c r="B36" s="8" t="s">
        <v>3476</v>
      </c>
      <c r="C36" s="60" t="s">
        <v>3477</v>
      </c>
      <c r="D36" s="54" t="s">
        <v>3478</v>
      </c>
      <c r="E36" s="6" t="s">
        <v>196</v>
      </c>
      <c r="F36" s="19">
        <v>2000000</v>
      </c>
      <c r="G36" s="24">
        <v>2022.24</v>
      </c>
      <c r="H36" s="24">
        <v>1.33</v>
      </c>
      <c r="I36" s="31">
        <v>6.4024516</v>
      </c>
      <c r="J36" s="31"/>
      <c r="K36" s="35"/>
    </row>
    <row r="37" spans="2:11" x14ac:dyDescent="0.25">
      <c r="B37" s="8" t="s">
        <v>4160</v>
      </c>
      <c r="C37" s="60" t="s">
        <v>4161</v>
      </c>
      <c r="D37" s="54" t="s">
        <v>4162</v>
      </c>
      <c r="E37" s="6" t="s">
        <v>196</v>
      </c>
      <c r="F37" s="19">
        <v>1500000</v>
      </c>
      <c r="G37" s="24">
        <v>1517.3</v>
      </c>
      <c r="H37" s="24">
        <v>1</v>
      </c>
      <c r="I37" s="31">
        <v>6.5075364000000002</v>
      </c>
      <c r="J37" s="31"/>
      <c r="K37" s="35"/>
    </row>
    <row r="38" spans="2:11" x14ac:dyDescent="0.25">
      <c r="B38" s="8" t="s">
        <v>4163</v>
      </c>
      <c r="C38" s="60" t="s">
        <v>4164</v>
      </c>
      <c r="D38" s="54" t="s">
        <v>4165</v>
      </c>
      <c r="E38" s="6" t="s">
        <v>196</v>
      </c>
      <c r="F38" s="19">
        <v>1200000</v>
      </c>
      <c r="G38" s="24">
        <v>1216.8599999999999</v>
      </c>
      <c r="H38" s="24">
        <v>0.8</v>
      </c>
      <c r="I38" s="31">
        <v>6.5075364000000002</v>
      </c>
      <c r="J38" s="31"/>
      <c r="K38" s="35"/>
    </row>
    <row r="39" spans="2:11" x14ac:dyDescent="0.25">
      <c r="B39" s="8" t="s">
        <v>4166</v>
      </c>
      <c r="C39" s="60" t="s">
        <v>4167</v>
      </c>
      <c r="D39" s="54" t="s">
        <v>4168</v>
      </c>
      <c r="E39" s="6" t="s">
        <v>196</v>
      </c>
      <c r="F39" s="19">
        <v>1000000</v>
      </c>
      <c r="G39" s="24">
        <v>1010.71</v>
      </c>
      <c r="H39" s="24">
        <v>0.67</v>
      </c>
      <c r="I39" s="31">
        <v>6.4553824000000004</v>
      </c>
      <c r="J39" s="31"/>
      <c r="K39" s="35"/>
    </row>
    <row r="40" spans="2:11" x14ac:dyDescent="0.25">
      <c r="B40" s="8" t="s">
        <v>4169</v>
      </c>
      <c r="C40" s="60" t="s">
        <v>4170</v>
      </c>
      <c r="D40" s="54" t="s">
        <v>4171</v>
      </c>
      <c r="E40" s="6" t="s">
        <v>196</v>
      </c>
      <c r="F40" s="19">
        <v>1000000</v>
      </c>
      <c r="G40" s="24">
        <v>1010.65</v>
      </c>
      <c r="H40" s="24">
        <v>0.67</v>
      </c>
      <c r="I40" s="31">
        <v>6.4255465000000003</v>
      </c>
      <c r="J40" s="31"/>
      <c r="K40" s="35"/>
    </row>
    <row r="41" spans="2:11" x14ac:dyDescent="0.25">
      <c r="B41" s="8" t="s">
        <v>3479</v>
      </c>
      <c r="C41" s="60" t="s">
        <v>3480</v>
      </c>
      <c r="D41" s="54" t="s">
        <v>3481</v>
      </c>
      <c r="E41" s="6" t="s">
        <v>196</v>
      </c>
      <c r="F41" s="19">
        <v>474700</v>
      </c>
      <c r="G41" s="24">
        <v>480.37</v>
      </c>
      <c r="H41" s="24">
        <v>0.32</v>
      </c>
      <c r="I41" s="31">
        <v>6.3096249999999996</v>
      </c>
      <c r="J41" s="31"/>
      <c r="K41" s="35"/>
    </row>
    <row r="42" spans="2:11" x14ac:dyDescent="0.25">
      <c r="B42" s="8" t="s">
        <v>3497</v>
      </c>
      <c r="C42" s="60" t="s">
        <v>3498</v>
      </c>
      <c r="D42" s="54" t="s">
        <v>3499</v>
      </c>
      <c r="E42" s="6" t="s">
        <v>196</v>
      </c>
      <c r="F42" s="19">
        <v>25000</v>
      </c>
      <c r="G42" s="24">
        <v>25.29</v>
      </c>
      <c r="H42" s="24">
        <v>0.02</v>
      </c>
      <c r="I42" s="31">
        <v>6.3096249999999996</v>
      </c>
      <c r="J42" s="31"/>
      <c r="K42" s="35"/>
    </row>
    <row r="43" spans="2:11" x14ac:dyDescent="0.25">
      <c r="C43" s="58" t="s">
        <v>185</v>
      </c>
      <c r="D43" s="54"/>
      <c r="E43" s="6"/>
      <c r="F43" s="19"/>
      <c r="G43" s="25">
        <v>105219.02</v>
      </c>
      <c r="H43" s="25">
        <v>69.31</v>
      </c>
      <c r="I43" s="31"/>
      <c r="J43" s="31"/>
      <c r="K43" s="35"/>
    </row>
    <row r="44" spans="2:11" x14ac:dyDescent="0.25">
      <c r="C44" s="57"/>
      <c r="D44" s="54"/>
      <c r="E44" s="6"/>
      <c r="F44" s="19"/>
      <c r="G44" s="24"/>
      <c r="H44" s="24"/>
      <c r="I44" s="31"/>
      <c r="J44" s="31"/>
      <c r="K44" s="35"/>
    </row>
    <row r="45" spans="2:11" x14ac:dyDescent="0.25">
      <c r="C45" s="58" t="s">
        <v>11</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13</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14</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15</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18</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19</v>
      </c>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197</v>
      </c>
      <c r="C69" s="60" t="s">
        <v>198</v>
      </c>
      <c r="D69" s="54"/>
      <c r="E69" s="6"/>
      <c r="F69" s="19"/>
      <c r="G69" s="24">
        <v>32390.16</v>
      </c>
      <c r="H69" s="24">
        <v>21.33</v>
      </c>
      <c r="I69" s="31"/>
      <c r="J69" s="31"/>
      <c r="K69" s="35"/>
    </row>
    <row r="70" spans="1:54" x14ac:dyDescent="0.25">
      <c r="C70" s="58" t="s">
        <v>185</v>
      </c>
      <c r="D70" s="54"/>
      <c r="E70" s="6"/>
      <c r="F70" s="19"/>
      <c r="G70" s="25">
        <v>32390.16</v>
      </c>
      <c r="H70" s="25">
        <v>21.33</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4766</v>
      </c>
      <c r="D73" s="54"/>
      <c r="E73" s="6"/>
      <c r="F73" s="19"/>
      <c r="G73" s="24" t="s">
        <v>2</v>
      </c>
      <c r="H73" s="24" t="s">
        <v>2</v>
      </c>
      <c r="I73" s="31"/>
      <c r="J73" s="31"/>
      <c r="K73" s="35"/>
      <c r="L73" s="3"/>
      <c r="AI73" s="3"/>
      <c r="AV73" s="3"/>
      <c r="AX73" s="3"/>
      <c r="BB73" s="3"/>
    </row>
    <row r="74" spans="1:54" x14ac:dyDescent="0.25">
      <c r="B74" s="8"/>
      <c r="C74" s="60" t="s">
        <v>199</v>
      </c>
      <c r="D74" s="54"/>
      <c r="E74" s="6"/>
      <c r="F74" s="19"/>
      <c r="G74" s="24">
        <v>-530.26</v>
      </c>
      <c r="H74" s="24">
        <v>-0.36</v>
      </c>
      <c r="I74" s="31"/>
      <c r="J74" s="31"/>
      <c r="K74" s="35"/>
    </row>
    <row r="75" spans="1:54" x14ac:dyDescent="0.25">
      <c r="C75" s="58" t="s">
        <v>185</v>
      </c>
      <c r="D75" s="54"/>
      <c r="E75" s="6"/>
      <c r="F75" s="19"/>
      <c r="G75" s="25">
        <v>-530.26</v>
      </c>
      <c r="H75" s="25">
        <v>-0.36</v>
      </c>
      <c r="I75" s="31"/>
      <c r="J75" s="31"/>
      <c r="K75" s="35"/>
    </row>
    <row r="76" spans="1:54" x14ac:dyDescent="0.25">
      <c r="C76" s="57"/>
      <c r="D76" s="54"/>
      <c r="E76" s="6"/>
      <c r="F76" s="19"/>
      <c r="G76" s="24"/>
      <c r="H76" s="24"/>
      <c r="I76" s="31"/>
      <c r="J76" s="31"/>
      <c r="K76" s="35"/>
    </row>
    <row r="77" spans="1:54" x14ac:dyDescent="0.25">
      <c r="C77" s="61" t="s">
        <v>200</v>
      </c>
      <c r="D77" s="55"/>
      <c r="E77" s="5"/>
      <c r="F77" s="20"/>
      <c r="G77" s="26">
        <v>151840.25</v>
      </c>
      <c r="H77" s="26">
        <v>100</v>
      </c>
      <c r="I77" s="32"/>
      <c r="J77" s="32"/>
      <c r="K77" s="36"/>
    </row>
    <row r="80" spans="1:54" x14ac:dyDescent="0.25">
      <c r="C80" s="1" t="s">
        <v>201</v>
      </c>
    </row>
    <row r="81" spans="3:11" x14ac:dyDescent="0.25">
      <c r="C81" s="37" t="s">
        <v>202</v>
      </c>
      <c r="D81" s="37"/>
      <c r="E81" s="37"/>
      <c r="F81" s="37"/>
      <c r="G81" s="37"/>
      <c r="H81" s="37"/>
      <c r="I81" s="37"/>
      <c r="J81" s="37"/>
      <c r="K81" s="37"/>
    </row>
    <row r="82" spans="3:11" x14ac:dyDescent="0.25">
      <c r="C82" s="2" t="s">
        <v>203</v>
      </c>
    </row>
    <row r="83" spans="3:11" x14ac:dyDescent="0.25">
      <c r="C83" s="2" t="s">
        <v>204</v>
      </c>
    </row>
    <row r="84" spans="3:11" ht="30" customHeight="1" x14ac:dyDescent="0.25">
      <c r="C84" s="91" t="s">
        <v>205</v>
      </c>
      <c r="D84" s="92"/>
      <c r="E84" s="92"/>
      <c r="F84" s="92"/>
      <c r="G84" s="92"/>
      <c r="H84" s="92"/>
      <c r="I84" s="92"/>
      <c r="J84" s="92"/>
      <c r="K84" s="92"/>
    </row>
    <row r="85" spans="3:11" x14ac:dyDescent="0.25">
      <c r="C85" s="2" t="s">
        <v>206</v>
      </c>
    </row>
    <row r="86" spans="3:11" x14ac:dyDescent="0.25">
      <c r="C86" s="2" t="s">
        <v>4906</v>
      </c>
    </row>
    <row r="88" spans="3:11" x14ac:dyDescent="0.25">
      <c r="C88" s="1" t="s">
        <v>4909</v>
      </c>
      <c r="E88" s="88" t="s">
        <v>4910</v>
      </c>
    </row>
    <row r="89" spans="3:11" x14ac:dyDescent="0.25">
      <c r="E89" s="2" t="s">
        <v>4965</v>
      </c>
    </row>
  </sheetData>
  <mergeCells count="1">
    <mergeCell ref="C84:K84"/>
  </mergeCells>
  <hyperlinks>
    <hyperlink ref="J2" location="'Index'!A1" display="'Index'!A1" xr:uid="{A78ACB99-3725-4E9B-8FC5-8EBD78882A9E}"/>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B3557-E973-4052-A0EB-3538C5DA67AE}">
  <sheetPr codeName="Sheet1"/>
  <dimension ref="A1:IV74"/>
  <sheetViews>
    <sheetView showGridLines="0" zoomScale="90" zoomScaleNormal="90" workbookViewId="0">
      <pane ySplit="6" topLeftCell="A54"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4172</v>
      </c>
      <c r="J2" s="38" t="s">
        <v>4443</v>
      </c>
    </row>
    <row r="3" spans="1:54" ht="16.5" x14ac:dyDescent="0.3">
      <c r="C3" s="1" t="s">
        <v>28</v>
      </c>
      <c r="D3" s="21" t="s">
        <v>4173</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1212</v>
      </c>
      <c r="C24" s="60" t="s">
        <v>1213</v>
      </c>
      <c r="D24" s="54" t="s">
        <v>1214</v>
      </c>
      <c r="E24" s="6" t="s">
        <v>196</v>
      </c>
      <c r="F24" s="19">
        <v>500000</v>
      </c>
      <c r="G24" s="24">
        <v>500.18</v>
      </c>
      <c r="H24" s="24">
        <v>1.41</v>
      </c>
      <c r="I24" s="31">
        <v>5.3562000000000003</v>
      </c>
      <c r="J24" s="31"/>
      <c r="K24" s="35"/>
    </row>
    <row r="25" spans="1:11" x14ac:dyDescent="0.25">
      <c r="C25" s="58" t="s">
        <v>185</v>
      </c>
      <c r="D25" s="54"/>
      <c r="E25" s="6"/>
      <c r="F25" s="19"/>
      <c r="G25" s="25">
        <v>500.18</v>
      </c>
      <c r="H25" s="25">
        <v>1.41</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A31" s="10"/>
      <c r="B31" s="28"/>
      <c r="C31" s="58" t="s">
        <v>13</v>
      </c>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3536</v>
      </c>
      <c r="C39" s="60" t="s">
        <v>3537</v>
      </c>
      <c r="D39" s="54" t="s">
        <v>3538</v>
      </c>
      <c r="E39" s="6" t="s">
        <v>196</v>
      </c>
      <c r="F39" s="19">
        <v>34000000</v>
      </c>
      <c r="G39" s="24">
        <v>33936.86</v>
      </c>
      <c r="H39" s="24">
        <v>95.44</v>
      </c>
      <c r="I39" s="31">
        <v>6.1741999999999999</v>
      </c>
      <c r="J39" s="31"/>
      <c r="K39" s="35"/>
    </row>
    <row r="40" spans="1:11" x14ac:dyDescent="0.25">
      <c r="B40" s="8" t="s">
        <v>3539</v>
      </c>
      <c r="C40" s="60" t="s">
        <v>3537</v>
      </c>
      <c r="D40" s="54" t="s">
        <v>3540</v>
      </c>
      <c r="E40" s="6" t="s">
        <v>196</v>
      </c>
      <c r="F40" s="19">
        <v>957100</v>
      </c>
      <c r="G40" s="24">
        <v>955.32</v>
      </c>
      <c r="H40" s="24">
        <v>2.69</v>
      </c>
      <c r="I40" s="31">
        <v>6.1741999999999999</v>
      </c>
      <c r="J40" s="31"/>
      <c r="K40" s="35"/>
    </row>
    <row r="41" spans="1:11" x14ac:dyDescent="0.25">
      <c r="C41" s="58" t="s">
        <v>185</v>
      </c>
      <c r="D41" s="54"/>
      <c r="E41" s="6"/>
      <c r="F41" s="19"/>
      <c r="G41" s="25">
        <v>34892.18</v>
      </c>
      <c r="H41" s="25">
        <v>98.13</v>
      </c>
      <c r="I41" s="31"/>
      <c r="J41" s="31"/>
      <c r="K41" s="35"/>
    </row>
    <row r="42" spans="1:11" x14ac:dyDescent="0.25">
      <c r="C42" s="57"/>
      <c r="D42" s="54"/>
      <c r="E42" s="6"/>
      <c r="F42" s="19"/>
      <c r="G42" s="24"/>
      <c r="H42" s="24"/>
      <c r="I42" s="31"/>
      <c r="J42" s="31"/>
      <c r="K42" s="35"/>
    </row>
    <row r="43" spans="1:11" x14ac:dyDescent="0.25">
      <c r="C43" s="58" t="s">
        <v>18</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A45" s="10"/>
      <c r="B45" s="28"/>
      <c r="C45" s="58" t="s">
        <v>19</v>
      </c>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197</v>
      </c>
      <c r="C55" s="60" t="s">
        <v>198</v>
      </c>
      <c r="D55" s="54"/>
      <c r="E55" s="6"/>
      <c r="F55" s="19"/>
      <c r="G55" s="24">
        <v>134.9</v>
      </c>
      <c r="H55" s="24">
        <v>0.38</v>
      </c>
      <c r="I55" s="31"/>
      <c r="J55" s="31"/>
      <c r="K55" s="35"/>
    </row>
    <row r="56" spans="1:54" x14ac:dyDescent="0.25">
      <c r="C56" s="58" t="s">
        <v>185</v>
      </c>
      <c r="D56" s="54"/>
      <c r="E56" s="6"/>
      <c r="F56" s="19"/>
      <c r="G56" s="25">
        <v>134.9</v>
      </c>
      <c r="H56" s="25">
        <v>0.38</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4766</v>
      </c>
      <c r="D59" s="54"/>
      <c r="E59" s="6"/>
      <c r="F59" s="19"/>
      <c r="G59" s="24" t="s">
        <v>2</v>
      </c>
      <c r="H59" s="24" t="s">
        <v>2</v>
      </c>
      <c r="I59" s="31"/>
      <c r="J59" s="31"/>
      <c r="K59" s="35"/>
      <c r="L59" s="3"/>
      <c r="AI59" s="3"/>
      <c r="AV59" s="3"/>
      <c r="AX59" s="3"/>
      <c r="BB59" s="3"/>
    </row>
    <row r="60" spans="1:54" x14ac:dyDescent="0.25">
      <c r="B60" s="8"/>
      <c r="C60" s="60" t="s">
        <v>199</v>
      </c>
      <c r="D60" s="54"/>
      <c r="E60" s="6"/>
      <c r="F60" s="19"/>
      <c r="G60" s="24">
        <v>29.26</v>
      </c>
      <c r="H60" s="24">
        <v>0.08</v>
      </c>
      <c r="I60" s="31"/>
      <c r="J60" s="31"/>
      <c r="K60" s="35"/>
    </row>
    <row r="61" spans="1:54" x14ac:dyDescent="0.25">
      <c r="C61" s="58" t="s">
        <v>185</v>
      </c>
      <c r="D61" s="54"/>
      <c r="E61" s="6"/>
      <c r="F61" s="19"/>
      <c r="G61" s="25">
        <v>29.26</v>
      </c>
      <c r="H61" s="25">
        <v>0.08</v>
      </c>
      <c r="I61" s="31"/>
      <c r="J61" s="31"/>
      <c r="K61" s="35"/>
    </row>
    <row r="62" spans="1:54" x14ac:dyDescent="0.25">
      <c r="C62" s="57"/>
      <c r="D62" s="54"/>
      <c r="E62" s="6"/>
      <c r="F62" s="19"/>
      <c r="G62" s="24"/>
      <c r="H62" s="24"/>
      <c r="I62" s="31"/>
      <c r="J62" s="31"/>
      <c r="K62" s="35"/>
    </row>
    <row r="63" spans="1:54" x14ac:dyDescent="0.25">
      <c r="C63" s="61" t="s">
        <v>200</v>
      </c>
      <c r="D63" s="55"/>
      <c r="E63" s="5"/>
      <c r="F63" s="20"/>
      <c r="G63" s="26">
        <v>35556.519999999997</v>
      </c>
      <c r="H63" s="26">
        <v>99.999999999999986</v>
      </c>
      <c r="I63" s="32"/>
      <c r="J63" s="32"/>
      <c r="K63" s="36"/>
    </row>
    <row r="66" spans="3:11" x14ac:dyDescent="0.25">
      <c r="C66" s="1" t="s">
        <v>201</v>
      </c>
    </row>
    <row r="67" spans="3:11" x14ac:dyDescent="0.25">
      <c r="C67" s="37" t="s">
        <v>202</v>
      </c>
      <c r="D67" s="37"/>
      <c r="E67" s="37"/>
      <c r="F67" s="37"/>
      <c r="G67" s="37"/>
      <c r="H67" s="37"/>
      <c r="I67" s="37"/>
      <c r="J67" s="37"/>
      <c r="K67" s="37"/>
    </row>
    <row r="68" spans="3:11" x14ac:dyDescent="0.25">
      <c r="C68" s="2" t="s">
        <v>203</v>
      </c>
    </row>
    <row r="69" spans="3:11" x14ac:dyDescent="0.25">
      <c r="C69" s="2" t="s">
        <v>204</v>
      </c>
    </row>
    <row r="70" spans="3:11" ht="30" customHeight="1" x14ac:dyDescent="0.25">
      <c r="C70" s="91" t="s">
        <v>205</v>
      </c>
      <c r="D70" s="92"/>
      <c r="E70" s="92"/>
      <c r="F70" s="92"/>
      <c r="G70" s="92"/>
      <c r="H70" s="92"/>
      <c r="I70" s="92"/>
      <c r="J70" s="92"/>
      <c r="K70" s="92"/>
    </row>
    <row r="71" spans="3:11" x14ac:dyDescent="0.25">
      <c r="C71" s="2" t="s">
        <v>206</v>
      </c>
    </row>
    <row r="73" spans="3:11" x14ac:dyDescent="0.25">
      <c r="C73" s="1" t="s">
        <v>4909</v>
      </c>
      <c r="E73" s="88" t="s">
        <v>4910</v>
      </c>
    </row>
    <row r="74" spans="3:11" x14ac:dyDescent="0.25">
      <c r="E74" s="2" t="s">
        <v>4961</v>
      </c>
    </row>
  </sheetData>
  <mergeCells count="1">
    <mergeCell ref="C70:K70"/>
  </mergeCells>
  <hyperlinks>
    <hyperlink ref="J2" location="'Index'!A1" display="'Index'!A1" xr:uid="{8C665F62-0F9F-43D1-85B8-1D46C94A516B}"/>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14787-EDCE-43A2-A31E-14AD92A6C78E}">
  <sheetPr codeName="Sheet1"/>
  <dimension ref="A1:IV73"/>
  <sheetViews>
    <sheetView showGridLines="0" zoomScale="90" zoomScaleNormal="90" workbookViewId="0">
      <pane ySplit="6" topLeftCell="A53"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4174</v>
      </c>
      <c r="J2" s="38" t="s">
        <v>4443</v>
      </c>
    </row>
    <row r="3" spans="1:54" ht="16.5" x14ac:dyDescent="0.3">
      <c r="C3" s="1" t="s">
        <v>28</v>
      </c>
      <c r="D3" s="21" t="s">
        <v>4175</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11</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13</v>
      </c>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3536</v>
      </c>
      <c r="C38" s="60" t="s">
        <v>3537</v>
      </c>
      <c r="D38" s="54" t="s">
        <v>3538</v>
      </c>
      <c r="E38" s="6" t="s">
        <v>196</v>
      </c>
      <c r="F38" s="19">
        <v>18000000</v>
      </c>
      <c r="G38" s="24">
        <v>17966.57</v>
      </c>
      <c r="H38" s="24">
        <v>84.54</v>
      </c>
      <c r="I38" s="31">
        <v>6.1741999999999999</v>
      </c>
      <c r="J38" s="31"/>
      <c r="K38" s="35"/>
    </row>
    <row r="39" spans="1:11" x14ac:dyDescent="0.25">
      <c r="B39" s="8" t="s">
        <v>3539</v>
      </c>
      <c r="C39" s="60" t="s">
        <v>3537</v>
      </c>
      <c r="D39" s="54" t="s">
        <v>3540</v>
      </c>
      <c r="E39" s="6" t="s">
        <v>196</v>
      </c>
      <c r="F39" s="19">
        <v>506700</v>
      </c>
      <c r="G39" s="24">
        <v>505.76</v>
      </c>
      <c r="H39" s="24">
        <v>2.38</v>
      </c>
      <c r="I39" s="31">
        <v>6.1741999999999999</v>
      </c>
      <c r="J39" s="31"/>
      <c r="K39" s="35"/>
    </row>
    <row r="40" spans="1:11" x14ac:dyDescent="0.25">
      <c r="C40" s="58" t="s">
        <v>185</v>
      </c>
      <c r="D40" s="54"/>
      <c r="E40" s="6"/>
      <c r="F40" s="19"/>
      <c r="G40" s="25">
        <v>18472.330000000002</v>
      </c>
      <c r="H40" s="25">
        <v>86.92</v>
      </c>
      <c r="I40" s="31"/>
      <c r="J40" s="31"/>
      <c r="K40" s="35"/>
    </row>
    <row r="41" spans="1:11" x14ac:dyDescent="0.25">
      <c r="C41" s="57"/>
      <c r="D41" s="54"/>
      <c r="E41" s="6"/>
      <c r="F41" s="19"/>
      <c r="G41" s="24"/>
      <c r="H41" s="24"/>
      <c r="I41" s="31"/>
      <c r="J41" s="31"/>
      <c r="K41" s="35"/>
    </row>
    <row r="42" spans="1:11" x14ac:dyDescent="0.25">
      <c r="C42" s="58" t="s">
        <v>18</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19</v>
      </c>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23</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197</v>
      </c>
      <c r="C54" s="60" t="s">
        <v>198</v>
      </c>
      <c r="D54" s="54"/>
      <c r="E54" s="6"/>
      <c r="F54" s="19"/>
      <c r="G54" s="24">
        <v>2758.29</v>
      </c>
      <c r="H54" s="24">
        <v>12.98</v>
      </c>
      <c r="I54" s="31"/>
      <c r="J54" s="31"/>
      <c r="K54" s="35"/>
    </row>
    <row r="55" spans="1:54" x14ac:dyDescent="0.25">
      <c r="C55" s="58" t="s">
        <v>185</v>
      </c>
      <c r="D55" s="54"/>
      <c r="E55" s="6"/>
      <c r="F55" s="19"/>
      <c r="G55" s="25">
        <v>2758.29</v>
      </c>
      <c r="H55" s="25">
        <v>12.98</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4766</v>
      </c>
      <c r="D58" s="54"/>
      <c r="E58" s="6"/>
      <c r="F58" s="19"/>
      <c r="G58" s="24" t="s">
        <v>2</v>
      </c>
      <c r="H58" s="24" t="s">
        <v>2</v>
      </c>
      <c r="I58" s="31"/>
      <c r="J58" s="31"/>
      <c r="K58" s="35"/>
      <c r="L58" s="3"/>
      <c r="AI58" s="3"/>
      <c r="AV58" s="3"/>
      <c r="AX58" s="3"/>
      <c r="BB58" s="3"/>
    </row>
    <row r="59" spans="1:54" x14ac:dyDescent="0.25">
      <c r="B59" s="8"/>
      <c r="C59" s="60" t="s">
        <v>199</v>
      </c>
      <c r="D59" s="54"/>
      <c r="E59" s="6"/>
      <c r="F59" s="19"/>
      <c r="G59" s="24">
        <v>21.23</v>
      </c>
      <c r="H59" s="24">
        <v>0.1</v>
      </c>
      <c r="I59" s="31"/>
      <c r="J59" s="31"/>
      <c r="K59" s="35"/>
    </row>
    <row r="60" spans="1:54" x14ac:dyDescent="0.25">
      <c r="C60" s="58" t="s">
        <v>185</v>
      </c>
      <c r="D60" s="54"/>
      <c r="E60" s="6"/>
      <c r="F60" s="19"/>
      <c r="G60" s="25">
        <v>21.23</v>
      </c>
      <c r="H60" s="25">
        <v>0.1</v>
      </c>
      <c r="I60" s="31"/>
      <c r="J60" s="31"/>
      <c r="K60" s="35"/>
    </row>
    <row r="61" spans="1:54" x14ac:dyDescent="0.25">
      <c r="C61" s="57"/>
      <c r="D61" s="54"/>
      <c r="E61" s="6"/>
      <c r="F61" s="19"/>
      <c r="G61" s="24"/>
      <c r="H61" s="24"/>
      <c r="I61" s="31"/>
      <c r="J61" s="31"/>
      <c r="K61" s="35"/>
    </row>
    <row r="62" spans="1:54" x14ac:dyDescent="0.25">
      <c r="C62" s="61" t="s">
        <v>200</v>
      </c>
      <c r="D62" s="55"/>
      <c r="E62" s="5"/>
      <c r="F62" s="20"/>
      <c r="G62" s="26">
        <v>21251.85</v>
      </c>
      <c r="H62" s="26">
        <v>100</v>
      </c>
      <c r="I62" s="32"/>
      <c r="J62" s="32"/>
      <c r="K62" s="36"/>
    </row>
    <row r="65" spans="3:11" x14ac:dyDescent="0.25">
      <c r="C65" s="1" t="s">
        <v>201</v>
      </c>
    </row>
    <row r="66" spans="3:11" x14ac:dyDescent="0.25">
      <c r="C66" s="37" t="s">
        <v>202</v>
      </c>
      <c r="D66" s="37"/>
      <c r="E66" s="37"/>
      <c r="F66" s="37"/>
      <c r="G66" s="37"/>
      <c r="H66" s="37"/>
      <c r="I66" s="37"/>
      <c r="J66" s="37"/>
      <c r="K66" s="37"/>
    </row>
    <row r="67" spans="3:11" x14ac:dyDescent="0.25">
      <c r="C67" s="2" t="s">
        <v>203</v>
      </c>
    </row>
    <row r="68" spans="3:11" x14ac:dyDescent="0.25">
      <c r="C68" s="2" t="s">
        <v>204</v>
      </c>
    </row>
    <row r="69" spans="3:11" ht="30" customHeight="1" x14ac:dyDescent="0.25">
      <c r="C69" s="91" t="s">
        <v>205</v>
      </c>
      <c r="D69" s="92"/>
      <c r="E69" s="92"/>
      <c r="F69" s="92"/>
      <c r="G69" s="92"/>
      <c r="H69" s="92"/>
      <c r="I69" s="92"/>
      <c r="J69" s="92"/>
      <c r="K69" s="92"/>
    </row>
    <row r="70" spans="3:11" x14ac:dyDescent="0.25">
      <c r="C70" s="2" t="s">
        <v>206</v>
      </c>
    </row>
    <row r="72" spans="3:11" x14ac:dyDescent="0.25">
      <c r="C72" s="1" t="s">
        <v>4909</v>
      </c>
      <c r="E72" s="88" t="s">
        <v>4910</v>
      </c>
    </row>
    <row r="73" spans="3:11" x14ac:dyDescent="0.25">
      <c r="E73" s="2" t="s">
        <v>4961</v>
      </c>
    </row>
  </sheetData>
  <mergeCells count="1">
    <mergeCell ref="C69:K69"/>
  </mergeCells>
  <hyperlinks>
    <hyperlink ref="J2" location="'Index'!A1" display="'Index'!A1" xr:uid="{BD8162A9-DA67-4F0D-BEBB-F454107F92F4}"/>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F6BA-95DA-4214-A965-37A9F7E1828E}">
  <sheetPr codeName="Sheet1"/>
  <dimension ref="A1:IV75"/>
  <sheetViews>
    <sheetView showGridLines="0" zoomScale="90" zoomScaleNormal="90" workbookViewId="0">
      <pane ySplit="6" topLeftCell="A57"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4176</v>
      </c>
      <c r="J2" s="38" t="s">
        <v>4443</v>
      </c>
    </row>
    <row r="3" spans="1:54" ht="16.5" x14ac:dyDescent="0.3">
      <c r="C3" s="1" t="s">
        <v>28</v>
      </c>
      <c r="D3" s="21" t="s">
        <v>4177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787</v>
      </c>
      <c r="C24" s="60" t="s">
        <v>788</v>
      </c>
      <c r="D24" s="54" t="s">
        <v>789</v>
      </c>
      <c r="E24" s="6" t="s">
        <v>196</v>
      </c>
      <c r="F24" s="19">
        <v>132500000</v>
      </c>
      <c r="G24" s="24">
        <v>117939.84</v>
      </c>
      <c r="H24" s="24">
        <v>72.72</v>
      </c>
      <c r="I24" s="31">
        <v>7.9546988000000001</v>
      </c>
      <c r="J24" s="31"/>
      <c r="K24" s="35"/>
    </row>
    <row r="25" spans="1:11" x14ac:dyDescent="0.25">
      <c r="B25" s="8" t="s">
        <v>3010</v>
      </c>
      <c r="C25" s="60" t="s">
        <v>3011</v>
      </c>
      <c r="D25" s="54" t="s">
        <v>3012</v>
      </c>
      <c r="E25" s="6" t="s">
        <v>196</v>
      </c>
      <c r="F25" s="19">
        <v>19000000</v>
      </c>
      <c r="G25" s="24">
        <v>18047.3</v>
      </c>
      <c r="H25" s="24">
        <v>11.13</v>
      </c>
      <c r="I25" s="31">
        <v>7.9832704999999997</v>
      </c>
      <c r="J25" s="31"/>
      <c r="K25" s="35"/>
    </row>
    <row r="26" spans="1:11" x14ac:dyDescent="0.25">
      <c r="C26" s="58" t="s">
        <v>185</v>
      </c>
      <c r="D26" s="54"/>
      <c r="E26" s="6"/>
      <c r="F26" s="19"/>
      <c r="G26" s="25">
        <v>135987.14000000001</v>
      </c>
      <c r="H26" s="25">
        <v>83.85</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11</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C32" s="58" t="s">
        <v>13</v>
      </c>
      <c r="D32" s="54"/>
      <c r="E32" s="6"/>
      <c r="F32" s="19"/>
      <c r="G32" s="24"/>
      <c r="H32" s="24"/>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18</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19</v>
      </c>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C47" s="59" t="s">
        <v>21</v>
      </c>
      <c r="D47" s="54"/>
      <c r="E47" s="6"/>
      <c r="F47" s="19"/>
      <c r="G47" s="24"/>
      <c r="H47" s="24"/>
      <c r="I47" s="31"/>
      <c r="J47" s="31"/>
      <c r="K47" s="35"/>
    </row>
    <row r="48" spans="1:11" x14ac:dyDescent="0.25">
      <c r="B48" s="8" t="s">
        <v>883</v>
      </c>
      <c r="C48" s="60" t="s">
        <v>4803</v>
      </c>
      <c r="D48" s="54" t="s">
        <v>884</v>
      </c>
      <c r="E48" s="6" t="s">
        <v>885</v>
      </c>
      <c r="F48" s="19">
        <v>6833.4260000000004</v>
      </c>
      <c r="G48" s="24">
        <v>799.02</v>
      </c>
      <c r="H48" s="24">
        <v>0.49</v>
      </c>
      <c r="I48" s="31">
        <v>5.72</v>
      </c>
      <c r="J48" s="31"/>
      <c r="K48" s="35"/>
    </row>
    <row r="49" spans="1:54" x14ac:dyDescent="0.25">
      <c r="C49" s="58" t="s">
        <v>185</v>
      </c>
      <c r="D49" s="54"/>
      <c r="E49" s="6"/>
      <c r="F49" s="19"/>
      <c r="G49" s="25">
        <v>799.02</v>
      </c>
      <c r="H49" s="25">
        <v>0.49</v>
      </c>
      <c r="I49" s="31"/>
      <c r="J49" s="31"/>
      <c r="K49" s="35"/>
    </row>
    <row r="50" spans="1:54" x14ac:dyDescent="0.25">
      <c r="C50" s="57"/>
      <c r="D50" s="54"/>
      <c r="E50" s="6"/>
      <c r="F50" s="19"/>
      <c r="G50" s="24"/>
      <c r="H50" s="24"/>
      <c r="I50" s="31"/>
      <c r="J50" s="31"/>
      <c r="K50" s="35"/>
    </row>
    <row r="51" spans="1:54" x14ac:dyDescent="0.25">
      <c r="C51" s="58" t="s">
        <v>22</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8" t="s">
        <v>23</v>
      </c>
      <c r="D53" s="54"/>
      <c r="E53" s="6"/>
      <c r="F53" s="19"/>
      <c r="G53" s="24" t="s">
        <v>2</v>
      </c>
      <c r="H53" s="24" t="s">
        <v>2</v>
      </c>
      <c r="I53" s="31"/>
      <c r="J53" s="31"/>
      <c r="K53" s="35"/>
    </row>
    <row r="54" spans="1:54" x14ac:dyDescent="0.25">
      <c r="C54" s="57"/>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197</v>
      </c>
      <c r="C56" s="60" t="s">
        <v>198</v>
      </c>
      <c r="D56" s="54"/>
      <c r="E56" s="6"/>
      <c r="F56" s="19"/>
      <c r="G56" s="24">
        <v>21855.95</v>
      </c>
      <c r="H56" s="24">
        <v>13.48</v>
      </c>
      <c r="I56" s="31"/>
      <c r="J56" s="31"/>
      <c r="K56" s="35"/>
    </row>
    <row r="57" spans="1:54" x14ac:dyDescent="0.25">
      <c r="C57" s="58" t="s">
        <v>185</v>
      </c>
      <c r="D57" s="54"/>
      <c r="E57" s="6"/>
      <c r="F57" s="19"/>
      <c r="G57" s="25">
        <v>21855.95</v>
      </c>
      <c r="H57" s="25">
        <v>13.48</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4766</v>
      </c>
      <c r="D60" s="54"/>
      <c r="E60" s="6"/>
      <c r="F60" s="19"/>
      <c r="G60" s="24" t="s">
        <v>2</v>
      </c>
      <c r="H60" s="24" t="s">
        <v>2</v>
      </c>
      <c r="I60" s="31"/>
      <c r="J60" s="31"/>
      <c r="K60" s="35"/>
      <c r="L60" s="3"/>
      <c r="AI60" s="3"/>
      <c r="AV60" s="3"/>
      <c r="AX60" s="3"/>
      <c r="BB60" s="3"/>
    </row>
    <row r="61" spans="1:54" x14ac:dyDescent="0.25">
      <c r="B61" s="8"/>
      <c r="C61" s="60" t="s">
        <v>199</v>
      </c>
      <c r="D61" s="54"/>
      <c r="E61" s="6"/>
      <c r="F61" s="19"/>
      <c r="G61" s="24">
        <v>3543.87</v>
      </c>
      <c r="H61" s="24">
        <v>2.1800000000000002</v>
      </c>
      <c r="I61" s="31"/>
      <c r="J61" s="31"/>
      <c r="K61" s="35"/>
    </row>
    <row r="62" spans="1:54" x14ac:dyDescent="0.25">
      <c r="C62" s="58" t="s">
        <v>185</v>
      </c>
      <c r="D62" s="54"/>
      <c r="E62" s="6"/>
      <c r="F62" s="19"/>
      <c r="G62" s="25">
        <v>3543.87</v>
      </c>
      <c r="H62" s="25">
        <v>2.1800000000000002</v>
      </c>
      <c r="I62" s="31"/>
      <c r="J62" s="31"/>
      <c r="K62" s="35"/>
    </row>
    <row r="63" spans="1:54" x14ac:dyDescent="0.25">
      <c r="C63" s="57"/>
      <c r="D63" s="54"/>
      <c r="E63" s="6"/>
      <c r="F63" s="19"/>
      <c r="G63" s="24"/>
      <c r="H63" s="24"/>
      <c r="I63" s="31"/>
      <c r="J63" s="31"/>
      <c r="K63" s="35"/>
    </row>
    <row r="64" spans="1:54" x14ac:dyDescent="0.25">
      <c r="C64" s="61" t="s">
        <v>200</v>
      </c>
      <c r="D64" s="55"/>
      <c r="E64" s="5"/>
      <c r="F64" s="20"/>
      <c r="G64" s="26">
        <v>162185.98000000001</v>
      </c>
      <c r="H64" s="26">
        <v>100</v>
      </c>
      <c r="I64" s="32"/>
      <c r="J64" s="32"/>
      <c r="K64" s="36"/>
    </row>
    <row r="67" spans="3:11" x14ac:dyDescent="0.25">
      <c r="C67" s="1" t="s">
        <v>201</v>
      </c>
    </row>
    <row r="68" spans="3:11" x14ac:dyDescent="0.25">
      <c r="C68" s="37" t="s">
        <v>202</v>
      </c>
      <c r="D68" s="37"/>
      <c r="E68" s="37"/>
      <c r="F68" s="37"/>
      <c r="G68" s="37"/>
      <c r="H68" s="37"/>
      <c r="I68" s="37"/>
      <c r="J68" s="37"/>
      <c r="K68" s="37"/>
    </row>
    <row r="69" spans="3:11" x14ac:dyDescent="0.25">
      <c r="C69" s="2" t="s">
        <v>203</v>
      </c>
    </row>
    <row r="70" spans="3:11" x14ac:dyDescent="0.25">
      <c r="C70" s="2" t="s">
        <v>204</v>
      </c>
    </row>
    <row r="71" spans="3:11" ht="30" customHeight="1" x14ac:dyDescent="0.25">
      <c r="C71" s="91" t="s">
        <v>205</v>
      </c>
      <c r="D71" s="92"/>
      <c r="E71" s="92"/>
      <c r="F71" s="92"/>
      <c r="G71" s="92"/>
      <c r="H71" s="92"/>
      <c r="I71" s="92"/>
      <c r="J71" s="92"/>
      <c r="K71" s="92"/>
    </row>
    <row r="72" spans="3:11" x14ac:dyDescent="0.25">
      <c r="C72" s="2" t="s">
        <v>206</v>
      </c>
    </row>
    <row r="74" spans="3:11" x14ac:dyDescent="0.25">
      <c r="C74" s="1" t="s">
        <v>4909</v>
      </c>
      <c r="E74" s="88" t="s">
        <v>4910</v>
      </c>
    </row>
    <row r="75" spans="3:11" x14ac:dyDescent="0.25">
      <c r="E75" s="2" t="s">
        <v>4951</v>
      </c>
    </row>
  </sheetData>
  <mergeCells count="1">
    <mergeCell ref="C71:K71"/>
  </mergeCells>
  <hyperlinks>
    <hyperlink ref="J2" location="'Index'!A1" display="'Index'!A1" xr:uid="{CCDF47AE-46EC-4021-B1CA-0C518DD9D52A}"/>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65FE-DD8E-4444-9DB3-8330BA87A32C}">
  <sheetPr codeName="Sheet1"/>
  <dimension ref="A1:IV80"/>
  <sheetViews>
    <sheetView showGridLines="0" zoomScale="90" zoomScaleNormal="90" workbookViewId="0">
      <pane ySplit="6" topLeftCell="A60"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4178</v>
      </c>
      <c r="J2" s="38" t="s">
        <v>4443</v>
      </c>
    </row>
    <row r="3" spans="1:54" ht="16.5" x14ac:dyDescent="0.3">
      <c r="C3" s="1" t="s">
        <v>28</v>
      </c>
      <c r="D3" s="21" t="s">
        <v>4179</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1317</v>
      </c>
      <c r="C24" s="60" t="s">
        <v>1318</v>
      </c>
      <c r="D24" s="54" t="s">
        <v>1319</v>
      </c>
      <c r="E24" s="6" t="s">
        <v>196</v>
      </c>
      <c r="F24" s="19">
        <v>800000</v>
      </c>
      <c r="G24" s="24">
        <v>800.08</v>
      </c>
      <c r="H24" s="24">
        <v>4.78</v>
      </c>
      <c r="I24" s="31">
        <v>5.2416999999999998</v>
      </c>
      <c r="J24" s="31"/>
      <c r="K24" s="35"/>
    </row>
    <row r="25" spans="1:11" x14ac:dyDescent="0.25">
      <c r="B25" s="8" t="s">
        <v>1320</v>
      </c>
      <c r="C25" s="60" t="s">
        <v>1321</v>
      </c>
      <c r="D25" s="54" t="s">
        <v>1322</v>
      </c>
      <c r="E25" s="6" t="s">
        <v>196</v>
      </c>
      <c r="F25" s="19">
        <v>250000</v>
      </c>
      <c r="G25" s="24">
        <v>250.14</v>
      </c>
      <c r="H25" s="24">
        <v>1.5</v>
      </c>
      <c r="I25" s="31">
        <v>5.6067</v>
      </c>
      <c r="J25" s="31"/>
      <c r="K25" s="35"/>
    </row>
    <row r="26" spans="1:11" x14ac:dyDescent="0.25">
      <c r="C26" s="58" t="s">
        <v>185</v>
      </c>
      <c r="D26" s="54"/>
      <c r="E26" s="6"/>
      <c r="F26" s="19"/>
      <c r="G26" s="25">
        <v>1050.22</v>
      </c>
      <c r="H26" s="25">
        <v>6.28</v>
      </c>
      <c r="I26" s="31"/>
      <c r="J26" s="31"/>
      <c r="K26" s="35"/>
    </row>
    <row r="27" spans="1:11" x14ac:dyDescent="0.25">
      <c r="C27" s="57"/>
      <c r="D27" s="54"/>
      <c r="E27" s="6"/>
      <c r="F27" s="19"/>
      <c r="G27" s="24"/>
      <c r="H27" s="24"/>
      <c r="I27" s="31"/>
      <c r="J27" s="31"/>
      <c r="K27" s="35"/>
    </row>
    <row r="28" spans="1:11" x14ac:dyDescent="0.25">
      <c r="C28" s="59" t="s">
        <v>10</v>
      </c>
      <c r="D28" s="54"/>
      <c r="E28" s="6"/>
      <c r="F28" s="19"/>
      <c r="G28" s="24"/>
      <c r="H28" s="24"/>
      <c r="I28" s="31"/>
      <c r="J28" s="31"/>
      <c r="K28" s="35"/>
    </row>
    <row r="29" spans="1:11" x14ac:dyDescent="0.25">
      <c r="B29" s="8" t="s">
        <v>4180</v>
      </c>
      <c r="C29" s="60" t="s">
        <v>4181</v>
      </c>
      <c r="D29" s="54" t="s">
        <v>4182</v>
      </c>
      <c r="E29" s="6" t="s">
        <v>196</v>
      </c>
      <c r="F29" s="19">
        <v>3000000</v>
      </c>
      <c r="G29" s="24">
        <v>3005.01</v>
      </c>
      <c r="H29" s="24">
        <v>17.96</v>
      </c>
      <c r="I29" s="31">
        <v>5.5303000000000004</v>
      </c>
      <c r="J29" s="31"/>
      <c r="K29" s="35"/>
    </row>
    <row r="30" spans="1:11" x14ac:dyDescent="0.25">
      <c r="B30" s="8" t="s">
        <v>4183</v>
      </c>
      <c r="C30" s="60" t="s">
        <v>4184</v>
      </c>
      <c r="D30" s="54" t="s">
        <v>4185</v>
      </c>
      <c r="E30" s="6" t="s">
        <v>196</v>
      </c>
      <c r="F30" s="19">
        <v>2000000</v>
      </c>
      <c r="G30" s="24">
        <v>2001.43</v>
      </c>
      <c r="H30" s="24">
        <v>11.97</v>
      </c>
      <c r="I30" s="31">
        <v>5.5774499999999998</v>
      </c>
      <c r="J30" s="31"/>
      <c r="K30" s="35"/>
    </row>
    <row r="31" spans="1:11" x14ac:dyDescent="0.25">
      <c r="B31" s="8" t="s">
        <v>3070</v>
      </c>
      <c r="C31" s="60" t="s">
        <v>3071</v>
      </c>
      <c r="D31" s="54" t="s">
        <v>3072</v>
      </c>
      <c r="E31" s="6" t="s">
        <v>196</v>
      </c>
      <c r="F31" s="19">
        <v>500000</v>
      </c>
      <c r="G31" s="24">
        <v>501.3</v>
      </c>
      <c r="H31" s="24">
        <v>3</v>
      </c>
      <c r="I31" s="31">
        <v>5.5597500000000002</v>
      </c>
      <c r="J31" s="31"/>
      <c r="K31" s="35"/>
    </row>
    <row r="32" spans="1:11" x14ac:dyDescent="0.25">
      <c r="B32" s="8" t="s">
        <v>3076</v>
      </c>
      <c r="C32" s="60" t="s">
        <v>3077</v>
      </c>
      <c r="D32" s="54" t="s">
        <v>3078</v>
      </c>
      <c r="E32" s="6" t="s">
        <v>196</v>
      </c>
      <c r="F32" s="19">
        <v>270000</v>
      </c>
      <c r="G32" s="24">
        <v>270.7</v>
      </c>
      <c r="H32" s="24">
        <v>1.62</v>
      </c>
      <c r="I32" s="31">
        <v>5.5898000000000003</v>
      </c>
      <c r="J32" s="31"/>
      <c r="K32" s="35"/>
    </row>
    <row r="33" spans="1:11" x14ac:dyDescent="0.25">
      <c r="C33" s="58" t="s">
        <v>185</v>
      </c>
      <c r="D33" s="54"/>
      <c r="E33" s="6"/>
      <c r="F33" s="19"/>
      <c r="G33" s="25">
        <v>5778.44</v>
      </c>
      <c r="H33" s="25">
        <v>34.549999999999997</v>
      </c>
      <c r="I33" s="31"/>
      <c r="J33" s="31"/>
      <c r="K33" s="35"/>
    </row>
    <row r="34" spans="1:11" x14ac:dyDescent="0.25">
      <c r="C34" s="57"/>
      <c r="D34" s="54"/>
      <c r="E34" s="6"/>
      <c r="F34" s="19"/>
      <c r="G34" s="24"/>
      <c r="H34" s="24"/>
      <c r="I34" s="31"/>
      <c r="J34" s="31"/>
      <c r="K34" s="35"/>
    </row>
    <row r="35" spans="1:11" x14ac:dyDescent="0.25">
      <c r="C35" s="58" t="s">
        <v>11</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A37" s="10"/>
      <c r="B37" s="28"/>
      <c r="C37" s="58" t="s">
        <v>13</v>
      </c>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3065</v>
      </c>
      <c r="C45" s="60" t="s">
        <v>3066</v>
      </c>
      <c r="D45" s="54" t="s">
        <v>3067</v>
      </c>
      <c r="E45" s="6" t="s">
        <v>196</v>
      </c>
      <c r="F45" s="19">
        <v>750000</v>
      </c>
      <c r="G45" s="24">
        <v>745.97</v>
      </c>
      <c r="H45" s="24">
        <v>4.46</v>
      </c>
      <c r="I45" s="31">
        <v>5.6316499999999996</v>
      </c>
      <c r="J45" s="31"/>
      <c r="K45" s="35"/>
    </row>
    <row r="46" spans="1:11" x14ac:dyDescent="0.25">
      <c r="B46" s="8" t="s">
        <v>3025</v>
      </c>
      <c r="C46" s="60" t="s">
        <v>3026</v>
      </c>
      <c r="D46" s="54" t="s">
        <v>3027</v>
      </c>
      <c r="E46" s="6" t="s">
        <v>196</v>
      </c>
      <c r="F46" s="19">
        <v>550000</v>
      </c>
      <c r="G46" s="24">
        <v>548.13</v>
      </c>
      <c r="H46" s="24">
        <v>3.28</v>
      </c>
      <c r="I46" s="31">
        <v>5.9226000000000001</v>
      </c>
      <c r="J46" s="31"/>
      <c r="K46" s="35"/>
    </row>
    <row r="47" spans="1:11" x14ac:dyDescent="0.25">
      <c r="C47" s="58" t="s">
        <v>185</v>
      </c>
      <c r="D47" s="54"/>
      <c r="E47" s="6"/>
      <c r="F47" s="19"/>
      <c r="G47" s="25">
        <v>1294.0999999999999</v>
      </c>
      <c r="H47" s="25">
        <v>7.74</v>
      </c>
      <c r="I47" s="31"/>
      <c r="J47" s="31"/>
      <c r="K47" s="35"/>
    </row>
    <row r="48" spans="1:11" x14ac:dyDescent="0.25">
      <c r="C48" s="57"/>
      <c r="D48" s="54"/>
      <c r="E48" s="6"/>
      <c r="F48" s="19"/>
      <c r="G48" s="24"/>
      <c r="H48" s="24"/>
      <c r="I48" s="31"/>
      <c r="J48" s="31"/>
      <c r="K48" s="35"/>
    </row>
    <row r="49" spans="1:11" x14ac:dyDescent="0.25">
      <c r="C49" s="58" t="s">
        <v>18</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19</v>
      </c>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197</v>
      </c>
      <c r="C61" s="60" t="s">
        <v>198</v>
      </c>
      <c r="D61" s="54"/>
      <c r="E61" s="6"/>
      <c r="F61" s="19"/>
      <c r="G61" s="24">
        <v>8333.2000000000007</v>
      </c>
      <c r="H61" s="24">
        <v>49.82</v>
      </c>
      <c r="I61" s="31"/>
      <c r="J61" s="31"/>
      <c r="K61" s="35"/>
    </row>
    <row r="62" spans="1:11" x14ac:dyDescent="0.25">
      <c r="C62" s="58" t="s">
        <v>185</v>
      </c>
      <c r="D62" s="54"/>
      <c r="E62" s="6"/>
      <c r="F62" s="19"/>
      <c r="G62" s="25">
        <v>8333.2000000000007</v>
      </c>
      <c r="H62" s="25">
        <v>49.82</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4766</v>
      </c>
      <c r="D65" s="54"/>
      <c r="E65" s="6"/>
      <c r="F65" s="19"/>
      <c r="G65" s="24" t="s">
        <v>2</v>
      </c>
      <c r="H65" s="24" t="s">
        <v>2</v>
      </c>
      <c r="I65" s="31"/>
      <c r="J65" s="31"/>
      <c r="K65" s="35"/>
      <c r="L65" s="3"/>
      <c r="AI65" s="3"/>
      <c r="AV65" s="3"/>
      <c r="AX65" s="3"/>
      <c r="BB65" s="3"/>
    </row>
    <row r="66" spans="1:54" x14ac:dyDescent="0.25">
      <c r="B66" s="8"/>
      <c r="C66" s="60" t="s">
        <v>199</v>
      </c>
      <c r="D66" s="54"/>
      <c r="E66" s="6"/>
      <c r="F66" s="19"/>
      <c r="G66" s="24">
        <v>271.39</v>
      </c>
      <c r="H66" s="24">
        <v>1.61</v>
      </c>
      <c r="I66" s="31"/>
      <c r="J66" s="31"/>
      <c r="K66" s="35"/>
    </row>
    <row r="67" spans="1:54" x14ac:dyDescent="0.25">
      <c r="C67" s="58" t="s">
        <v>185</v>
      </c>
      <c r="D67" s="54"/>
      <c r="E67" s="6"/>
      <c r="F67" s="19"/>
      <c r="G67" s="25">
        <v>271.39</v>
      </c>
      <c r="H67" s="25">
        <v>1.61</v>
      </c>
      <c r="I67" s="31"/>
      <c r="J67" s="31"/>
      <c r="K67" s="35"/>
    </row>
    <row r="68" spans="1:54" x14ac:dyDescent="0.25">
      <c r="C68" s="57"/>
      <c r="D68" s="54"/>
      <c r="E68" s="6"/>
      <c r="F68" s="19"/>
      <c r="G68" s="24"/>
      <c r="H68" s="24"/>
      <c r="I68" s="31"/>
      <c r="J68" s="31"/>
      <c r="K68" s="35"/>
    </row>
    <row r="69" spans="1:54" x14ac:dyDescent="0.25">
      <c r="C69" s="61" t="s">
        <v>200</v>
      </c>
      <c r="D69" s="55"/>
      <c r="E69" s="5"/>
      <c r="F69" s="20"/>
      <c r="G69" s="26">
        <v>16727.349999999999</v>
      </c>
      <c r="H69" s="26">
        <v>100</v>
      </c>
      <c r="I69" s="32"/>
      <c r="J69" s="32"/>
      <c r="K69" s="36"/>
    </row>
    <row r="72" spans="1:54" x14ac:dyDescent="0.25">
      <c r="C72" s="1" t="s">
        <v>201</v>
      </c>
    </row>
    <row r="73" spans="1:54" x14ac:dyDescent="0.25">
      <c r="C73" s="37" t="s">
        <v>202</v>
      </c>
      <c r="D73" s="37"/>
      <c r="E73" s="37"/>
      <c r="F73" s="37"/>
      <c r="G73" s="37"/>
      <c r="H73" s="37"/>
      <c r="I73" s="37"/>
      <c r="J73" s="37"/>
      <c r="K73" s="37"/>
    </row>
    <row r="74" spans="1:54" x14ac:dyDescent="0.25">
      <c r="C74" s="2" t="s">
        <v>203</v>
      </c>
    </row>
    <row r="75" spans="1:54" x14ac:dyDescent="0.25">
      <c r="C75" s="2" t="s">
        <v>204</v>
      </c>
    </row>
    <row r="76" spans="1:54" ht="30" customHeight="1" x14ac:dyDescent="0.25">
      <c r="C76" s="91" t="s">
        <v>205</v>
      </c>
      <c r="D76" s="92"/>
      <c r="E76" s="92"/>
      <c r="F76" s="92"/>
      <c r="G76" s="92"/>
      <c r="H76" s="92"/>
      <c r="I76" s="92"/>
      <c r="J76" s="92"/>
      <c r="K76" s="92"/>
    </row>
    <row r="77" spans="1:54" x14ac:dyDescent="0.25">
      <c r="C77" s="2" t="s">
        <v>206</v>
      </c>
    </row>
    <row r="79" spans="1:54" x14ac:dyDescent="0.25">
      <c r="C79" s="1" t="s">
        <v>4909</v>
      </c>
      <c r="E79" s="88" t="s">
        <v>4910</v>
      </c>
    </row>
    <row r="80" spans="1:54" x14ac:dyDescent="0.25">
      <c r="E80" s="2" t="s">
        <v>4961</v>
      </c>
    </row>
  </sheetData>
  <mergeCells count="1">
    <mergeCell ref="C76:K76"/>
  </mergeCells>
  <hyperlinks>
    <hyperlink ref="J2" location="'Index'!A1" display="'Index'!A1" xr:uid="{6060CC9F-2516-4498-9F56-59AAC2E48D22}"/>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52233-8959-4FB1-B367-9956BF5906F4}">
  <sheetPr codeName="Sheet1"/>
  <dimension ref="A1:IV79"/>
  <sheetViews>
    <sheetView showGridLines="0" zoomScale="90" zoomScaleNormal="90" workbookViewId="0">
      <pane ySplit="6" topLeftCell="A59" activePane="bottomLeft" state="frozen"/>
      <selection activeCell="A7" sqref="A7"/>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4186</v>
      </c>
      <c r="J2" s="38" t="s">
        <v>4443</v>
      </c>
    </row>
    <row r="3" spans="1:54" ht="16.5" x14ac:dyDescent="0.3">
      <c r="C3" s="1" t="s">
        <v>28</v>
      </c>
      <c r="D3" s="21" t="s">
        <v>4187</v>
      </c>
    </row>
    <row r="4" spans="1:54" ht="15.75" x14ac:dyDescent="0.3">
      <c r="C4" s="1" t="s">
        <v>30</v>
      </c>
      <c r="D4" s="22">
        <v>46112</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C18" s="59" t="s">
        <v>654</v>
      </c>
      <c r="D18" s="54"/>
      <c r="E18" s="6"/>
      <c r="F18" s="19"/>
      <c r="G18" s="24"/>
      <c r="H18" s="24"/>
      <c r="I18" s="31"/>
      <c r="J18" s="31"/>
      <c r="K18" s="35"/>
    </row>
    <row r="19" spans="2:11" x14ac:dyDescent="0.25">
      <c r="B19" s="8" t="s">
        <v>3337</v>
      </c>
      <c r="C19" s="60" t="s">
        <v>619</v>
      </c>
      <c r="D19" s="54" t="s">
        <v>3338</v>
      </c>
      <c r="E19" s="6" t="s">
        <v>666</v>
      </c>
      <c r="F19" s="19">
        <v>20</v>
      </c>
      <c r="G19" s="24">
        <v>199.92</v>
      </c>
      <c r="H19" s="24">
        <v>1.1399999999999999</v>
      </c>
      <c r="I19" s="31">
        <v>7.915</v>
      </c>
      <c r="J19" s="31"/>
      <c r="K19" s="35" t="s">
        <v>658</v>
      </c>
    </row>
    <row r="20" spans="2:11" x14ac:dyDescent="0.25">
      <c r="B20" s="8" t="s">
        <v>3331</v>
      </c>
      <c r="C20" s="60" t="s">
        <v>619</v>
      </c>
      <c r="D20" s="54" t="s">
        <v>3332</v>
      </c>
      <c r="E20" s="6" t="s">
        <v>666</v>
      </c>
      <c r="F20" s="19">
        <v>100</v>
      </c>
      <c r="G20" s="24">
        <v>99.97</v>
      </c>
      <c r="H20" s="24">
        <v>0.56999999999999995</v>
      </c>
      <c r="I20" s="31">
        <v>7.4725999999999999</v>
      </c>
      <c r="J20" s="31"/>
      <c r="K20" s="35" t="s">
        <v>658</v>
      </c>
    </row>
    <row r="21" spans="2:11" x14ac:dyDescent="0.25">
      <c r="C21" s="58" t="s">
        <v>185</v>
      </c>
      <c r="D21" s="54"/>
      <c r="E21" s="6"/>
      <c r="F21" s="19"/>
      <c r="G21" s="25">
        <v>299.89</v>
      </c>
      <c r="H21" s="25">
        <v>1.71</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9</v>
      </c>
      <c r="D27" s="54"/>
      <c r="E27" s="6"/>
      <c r="F27" s="19"/>
      <c r="G27" s="24"/>
      <c r="H27" s="24"/>
      <c r="I27" s="31"/>
      <c r="J27" s="31"/>
      <c r="K27" s="35"/>
    </row>
    <row r="28" spans="2:11" x14ac:dyDescent="0.25">
      <c r="B28" s="8" t="s">
        <v>1212</v>
      </c>
      <c r="C28" s="60" t="s">
        <v>1213</v>
      </c>
      <c r="D28" s="54" t="s">
        <v>1214</v>
      </c>
      <c r="E28" s="6" t="s">
        <v>196</v>
      </c>
      <c r="F28" s="19">
        <v>7000000</v>
      </c>
      <c r="G28" s="24">
        <v>7002.45</v>
      </c>
      <c r="H28" s="24">
        <v>40.04</v>
      </c>
      <c r="I28" s="31">
        <v>5.3562000000000003</v>
      </c>
      <c r="J28" s="31"/>
      <c r="K28" s="35"/>
    </row>
    <row r="29" spans="2:11" x14ac:dyDescent="0.25">
      <c r="B29" s="8" t="s">
        <v>1317</v>
      </c>
      <c r="C29" s="60" t="s">
        <v>1318</v>
      </c>
      <c r="D29" s="54" t="s">
        <v>1319</v>
      </c>
      <c r="E29" s="6" t="s">
        <v>196</v>
      </c>
      <c r="F29" s="19">
        <v>4000000</v>
      </c>
      <c r="G29" s="24">
        <v>4000.4</v>
      </c>
      <c r="H29" s="24">
        <v>22.87</v>
      </c>
      <c r="I29" s="31">
        <v>5.2416999999999998</v>
      </c>
      <c r="J29" s="31"/>
      <c r="K29" s="35"/>
    </row>
    <row r="30" spans="2:11" x14ac:dyDescent="0.25">
      <c r="C30" s="58" t="s">
        <v>185</v>
      </c>
      <c r="D30" s="54"/>
      <c r="E30" s="6"/>
      <c r="F30" s="19"/>
      <c r="G30" s="25">
        <v>11002.85</v>
      </c>
      <c r="H30" s="25">
        <v>62.91</v>
      </c>
      <c r="I30" s="31"/>
      <c r="J30" s="31"/>
      <c r="K30" s="35"/>
    </row>
    <row r="31" spans="2:11" x14ac:dyDescent="0.25">
      <c r="C31" s="57"/>
      <c r="D31" s="54"/>
      <c r="E31" s="6"/>
      <c r="F31" s="19"/>
      <c r="G31" s="24"/>
      <c r="H31" s="24"/>
      <c r="I31" s="31"/>
      <c r="J31" s="31"/>
      <c r="K31" s="35"/>
    </row>
    <row r="32" spans="2:11" x14ac:dyDescent="0.25">
      <c r="C32" s="58" t="s">
        <v>10</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11</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A36" s="10"/>
      <c r="B36" s="28"/>
      <c r="C36" s="58" t="s">
        <v>13</v>
      </c>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4188</v>
      </c>
      <c r="C44" s="60" t="s">
        <v>4189</v>
      </c>
      <c r="D44" s="54" t="s">
        <v>4190</v>
      </c>
      <c r="E44" s="6" t="s">
        <v>196</v>
      </c>
      <c r="F44" s="19">
        <v>2503600</v>
      </c>
      <c r="G44" s="24">
        <v>2493.6799999999998</v>
      </c>
      <c r="H44" s="24">
        <v>14.26</v>
      </c>
      <c r="I44" s="31">
        <v>5.8064499999999999</v>
      </c>
      <c r="J44" s="31"/>
      <c r="K44" s="35"/>
    </row>
    <row r="45" spans="1:11" x14ac:dyDescent="0.25">
      <c r="B45" s="8" t="s">
        <v>3025</v>
      </c>
      <c r="C45" s="60" t="s">
        <v>3026</v>
      </c>
      <c r="D45" s="54" t="s">
        <v>3027</v>
      </c>
      <c r="E45" s="6" t="s">
        <v>196</v>
      </c>
      <c r="F45" s="19">
        <v>131000</v>
      </c>
      <c r="G45" s="24">
        <v>130.56</v>
      </c>
      <c r="H45" s="24">
        <v>0.75</v>
      </c>
      <c r="I45" s="31">
        <v>5.9226000000000001</v>
      </c>
      <c r="J45" s="31"/>
      <c r="K45" s="35"/>
    </row>
    <row r="46" spans="1:11" x14ac:dyDescent="0.25">
      <c r="C46" s="58" t="s">
        <v>185</v>
      </c>
      <c r="D46" s="54"/>
      <c r="E46" s="6"/>
      <c r="F46" s="19"/>
      <c r="G46" s="25">
        <v>2624.24</v>
      </c>
      <c r="H46" s="25">
        <v>15.01</v>
      </c>
      <c r="I46" s="31"/>
      <c r="J46" s="31"/>
      <c r="K46" s="35"/>
    </row>
    <row r="47" spans="1:11" x14ac:dyDescent="0.25">
      <c r="C47" s="57"/>
      <c r="D47" s="54"/>
      <c r="E47" s="6"/>
      <c r="F47" s="19"/>
      <c r="G47" s="24"/>
      <c r="H47" s="24"/>
      <c r="I47" s="31"/>
      <c r="J47" s="31"/>
      <c r="K47" s="35"/>
    </row>
    <row r="48" spans="1:11" x14ac:dyDescent="0.25">
      <c r="C48" s="58" t="s">
        <v>18</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19</v>
      </c>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23</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24</v>
      </c>
      <c r="D59" s="54"/>
      <c r="E59" s="6"/>
      <c r="F59" s="19"/>
      <c r="G59" s="24"/>
      <c r="H59" s="24"/>
      <c r="I59" s="31"/>
      <c r="J59" s="31"/>
      <c r="K59" s="35"/>
    </row>
    <row r="60" spans="1:54" x14ac:dyDescent="0.25">
      <c r="B60" s="8" t="s">
        <v>197</v>
      </c>
      <c r="C60" s="60" t="s">
        <v>198</v>
      </c>
      <c r="D60" s="54"/>
      <c r="E60" s="6"/>
      <c r="F60" s="19"/>
      <c r="G60" s="24">
        <v>3079.82</v>
      </c>
      <c r="H60" s="24">
        <v>17.61</v>
      </c>
      <c r="I60" s="31"/>
      <c r="J60" s="31"/>
      <c r="K60" s="35"/>
    </row>
    <row r="61" spans="1:54" x14ac:dyDescent="0.25">
      <c r="C61" s="58" t="s">
        <v>185</v>
      </c>
      <c r="D61" s="54"/>
      <c r="E61" s="6"/>
      <c r="F61" s="19"/>
      <c r="G61" s="25">
        <v>3079.82</v>
      </c>
      <c r="H61" s="25">
        <v>17.61</v>
      </c>
      <c r="I61" s="31"/>
      <c r="J61" s="31"/>
      <c r="K61" s="35"/>
    </row>
    <row r="62" spans="1:54" x14ac:dyDescent="0.25">
      <c r="C62" s="57"/>
      <c r="D62" s="54"/>
      <c r="E62" s="6"/>
      <c r="F62" s="19"/>
      <c r="G62" s="24"/>
      <c r="H62" s="24"/>
      <c r="I62" s="31"/>
      <c r="J62" s="31"/>
      <c r="K62" s="35"/>
    </row>
    <row r="63" spans="1:54" x14ac:dyDescent="0.25">
      <c r="A63" s="10"/>
      <c r="B63" s="28"/>
      <c r="C63" s="58" t="s">
        <v>25</v>
      </c>
      <c r="D63" s="54"/>
      <c r="E63" s="6"/>
      <c r="F63" s="19"/>
      <c r="G63" s="24"/>
      <c r="H63" s="24"/>
      <c r="I63" s="31"/>
      <c r="J63" s="31"/>
      <c r="K63" s="35"/>
    </row>
    <row r="64" spans="1:54" s="2" customFormat="1" ht="13.5" x14ac:dyDescent="0.25">
      <c r="A64" s="28"/>
      <c r="B64" s="28"/>
      <c r="C64" s="57" t="s">
        <v>4766</v>
      </c>
      <c r="D64" s="54"/>
      <c r="E64" s="6"/>
      <c r="F64" s="19"/>
      <c r="G64" s="24" t="s">
        <v>2</v>
      </c>
      <c r="H64" s="24" t="s">
        <v>2</v>
      </c>
      <c r="I64" s="31"/>
      <c r="J64" s="31"/>
      <c r="K64" s="35"/>
      <c r="L64" s="3"/>
      <c r="AI64" s="3"/>
      <c r="AV64" s="3"/>
      <c r="AX64" s="3"/>
      <c r="BB64" s="3"/>
    </row>
    <row r="65" spans="2:11" x14ac:dyDescent="0.25">
      <c r="B65" s="8"/>
      <c r="C65" s="60" t="s">
        <v>199</v>
      </c>
      <c r="D65" s="54"/>
      <c r="E65" s="6"/>
      <c r="F65" s="19"/>
      <c r="G65" s="24">
        <v>482.34</v>
      </c>
      <c r="H65" s="24">
        <v>2.76</v>
      </c>
      <c r="I65" s="31"/>
      <c r="J65" s="31"/>
      <c r="K65" s="35"/>
    </row>
    <row r="66" spans="2:11" x14ac:dyDescent="0.25">
      <c r="C66" s="58" t="s">
        <v>185</v>
      </c>
      <c r="D66" s="54"/>
      <c r="E66" s="6"/>
      <c r="F66" s="19"/>
      <c r="G66" s="25">
        <v>482.34</v>
      </c>
      <c r="H66" s="25">
        <v>2.76</v>
      </c>
      <c r="I66" s="31"/>
      <c r="J66" s="31"/>
      <c r="K66" s="35"/>
    </row>
    <row r="67" spans="2:11" x14ac:dyDescent="0.25">
      <c r="C67" s="57"/>
      <c r="D67" s="54"/>
      <c r="E67" s="6"/>
      <c r="F67" s="19"/>
      <c r="G67" s="24"/>
      <c r="H67" s="24"/>
      <c r="I67" s="31"/>
      <c r="J67" s="31"/>
      <c r="K67" s="35"/>
    </row>
    <row r="68" spans="2:11" x14ac:dyDescent="0.25">
      <c r="C68" s="61" t="s">
        <v>200</v>
      </c>
      <c r="D68" s="55"/>
      <c r="E68" s="5"/>
      <c r="F68" s="20"/>
      <c r="G68" s="26">
        <v>17489.14</v>
      </c>
      <c r="H68" s="26">
        <v>100</v>
      </c>
      <c r="I68" s="32"/>
      <c r="J68" s="32"/>
      <c r="K68" s="36"/>
    </row>
    <row r="71" spans="2:11" x14ac:dyDescent="0.25">
      <c r="C71" s="1" t="s">
        <v>201</v>
      </c>
    </row>
    <row r="72" spans="2:11" x14ac:dyDescent="0.25">
      <c r="C72" s="37" t="s">
        <v>202</v>
      </c>
      <c r="D72" s="37"/>
      <c r="E72" s="37"/>
      <c r="F72" s="37"/>
      <c r="G72" s="37"/>
      <c r="H72" s="37"/>
      <c r="I72" s="37"/>
      <c r="J72" s="37"/>
      <c r="K72" s="37"/>
    </row>
    <row r="73" spans="2:11" x14ac:dyDescent="0.25">
      <c r="C73" s="2" t="s">
        <v>203</v>
      </c>
    </row>
    <row r="74" spans="2:11" x14ac:dyDescent="0.25">
      <c r="C74" s="2" t="s">
        <v>204</v>
      </c>
    </row>
    <row r="75" spans="2:11" ht="30" customHeight="1" x14ac:dyDescent="0.25">
      <c r="C75" s="91" t="s">
        <v>205</v>
      </c>
      <c r="D75" s="92"/>
      <c r="E75" s="92"/>
      <c r="F75" s="92"/>
      <c r="G75" s="92"/>
      <c r="H75" s="92"/>
      <c r="I75" s="92"/>
      <c r="J75" s="92"/>
      <c r="K75" s="92"/>
    </row>
    <row r="76" spans="2:11" x14ac:dyDescent="0.25">
      <c r="C76" s="2" t="s">
        <v>206</v>
      </c>
    </row>
    <row r="78" spans="2:11" x14ac:dyDescent="0.25">
      <c r="C78" s="1" t="s">
        <v>4909</v>
      </c>
      <c r="E78" s="88" t="s">
        <v>4910</v>
      </c>
    </row>
    <row r="79" spans="2:11" x14ac:dyDescent="0.25">
      <c r="E79" s="2" t="s">
        <v>4961</v>
      </c>
    </row>
  </sheetData>
  <mergeCells count="1">
    <mergeCell ref="C75:K75"/>
  </mergeCells>
  <hyperlinks>
    <hyperlink ref="J2" location="'Index'!A1" display="'Index'!A1" xr:uid="{7E4F94EF-9A24-4A09-96F5-D7F8CE4DAD9A}"/>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129</vt:i4>
      </vt:variant>
      <vt:variant>
        <vt:lpstr>Named Ranges</vt:lpstr>
      </vt:variant>
      <vt:variant>
        <vt:i4>7063</vt:i4>
      </vt:variant>
    </vt:vector>
  </HeadingPairs>
  <TitlesOfParts>
    <vt:vector size="7192"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SBFS</vt:lpstr>
      <vt:lpstr>SETFNN50</vt:lpstr>
      <vt:lpstr>SETFNIFBK</vt:lpstr>
      <vt:lpstr>SETFBSE100</vt:lpstr>
      <vt:lpstr>SESF</vt:lpstr>
      <vt:lpstr>SETFNIF50</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42</vt:lpstr>
      <vt:lpstr>SNN50</vt:lpstr>
      <vt:lpstr>SFMP- Series 44</vt:lpstr>
      <vt:lpstr>SFMP- Series 45</vt:lpstr>
      <vt:lpstr>SBIETFCON</vt:lpstr>
      <vt:lpstr>SFMP- Series 46</vt:lpstr>
      <vt:lpstr>SBAF</vt:lpstr>
      <vt:lpstr>SFMP- Series 49</vt:lpstr>
      <vt:lpstr>SFMP- Series 50</vt:lpstr>
      <vt:lpstr>SFMP- Series 51</vt:lpstr>
      <vt:lpstr>SFMP- Series 52</vt:lpstr>
      <vt:lpstr>SFMP- Series 53</vt:lpstr>
      <vt:lpstr>SFMP- Series 54</vt:lpstr>
      <vt:lpstr>SFMP- Series 55</vt:lpstr>
      <vt:lpstr>SFMP- Series 57</vt:lpstr>
      <vt:lpstr>SFMP- Series 58</vt:lpstr>
      <vt:lpstr>SCPSE</vt:lpstr>
      <vt:lpstr>SFMP- Series 59</vt:lpstr>
      <vt:lpstr>SFMP- Series 60</vt:lpstr>
      <vt:lpstr>SMCF</vt:lpstr>
      <vt:lpstr>SFMP- Series 61</vt:lpstr>
      <vt:lpstr>SFMP- Series 66</vt:lpstr>
      <vt:lpstr>SFMP- Series 67</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SETFSILVER</vt:lpstr>
      <vt:lpstr>SETFSILVER-FOF</vt:lpstr>
      <vt:lpstr>SN50EW-ETF</vt:lpstr>
      <vt:lpstr>SIOF</vt:lpstr>
      <vt:lpstr>SN500IF</vt:lpstr>
      <vt:lpstr>SNICIF</vt:lpstr>
      <vt:lpstr>SQF</vt:lpstr>
      <vt:lpstr>SNBIF</vt:lpstr>
      <vt:lpstr>SNITIF</vt:lpstr>
      <vt:lpstr>SBI BSE PSU Bank ETF</vt:lpstr>
      <vt:lpstr>SBI BSE PSU Bank Index Fund</vt:lpstr>
      <vt:lpstr>SIPAAFOF</vt:lpstr>
      <vt:lpstr>SBI Nifty200 Quality 30</vt:lpstr>
      <vt:lpstr>SBI Nifty200 Mom 30</vt:lpstr>
      <vt:lpstr>SBI Nifty100 Low Vol 30</vt:lpstr>
      <vt:lpstr>SBILIQETF</vt:lpstr>
      <vt:lpstr>SDAAAFOF</vt:lpstr>
      <vt:lpstr>SQLF</vt:lpstr>
      <vt:lpstr>SNM150M50ETF</vt:lpstr>
      <vt:lpstr>SNM150ETF</vt:lpstr>
      <vt:lpstr>SBIRIOS</vt:lpstr>
      <vt:lpstr>LIQUIDSBI!Print_Area</vt:lpstr>
      <vt:lpstr>SAOF!Print_Area</vt:lpstr>
      <vt:lpstr>SBAF!Print_Area</vt:lpstr>
      <vt:lpstr>SBFS!Print_Area</vt:lpstr>
      <vt:lpstr>'SBI BSE PSU Bank ETF'!Print_Area</vt:lpstr>
      <vt:lpstr>'SBI BSE PSU Bank Index Fund'!Print_Area</vt:lpstr>
      <vt:lpstr>'SBI Nifty100 Low Vol 30'!Print_Area</vt:lpstr>
      <vt:lpstr>'SBI Nifty200 Mom 30'!Print_Area</vt:lpstr>
      <vt:lpstr>'SBI Nifty200 Quality 30'!Print_Area</vt:lpstr>
      <vt:lpstr>'SBI-AOF'!Print_Area</vt:lpstr>
      <vt:lpstr>'SBI-BSE-SENSEX-IF'!Print_Area</vt:lpstr>
      <vt:lpstr>SBIETFCON!Print_Area</vt:lpstr>
      <vt:lpstr>SBIETFIT!Print_Area</vt:lpstr>
      <vt:lpstr>SBIETFPB!Print_Area</vt:lpstr>
      <vt:lpstr>SBIETFQLTY!Print_Area</vt:lpstr>
      <vt:lpstr>SBILIQETF!Print_Area</vt:lpstr>
      <vt:lpstr>SBIRIOS!Print_Area</vt:lpstr>
      <vt:lpstr>SBISENSEX!Print_Area</vt:lpstr>
      <vt:lpstr>SBLUECHIP!Print_Area</vt:lpstr>
      <vt:lpstr>SBPF!Print_Area</vt:lpstr>
      <vt:lpstr>SCBF!Print_Area</vt:lpstr>
      <vt:lpstr>SCF!Print_Area</vt:lpstr>
      <vt:lpstr>SCHF!Print_Area</vt:lpstr>
      <vt:lpstr>'SCIGI-APR 2029'!Print_Area</vt:lpstr>
      <vt:lpstr>'SCIGI-JUN 2036'!Print_Area</vt:lpstr>
      <vt:lpstr>'SCISI-SEP 2027'!Print_Area</vt:lpstr>
      <vt:lpstr>SCOF!Print_Area</vt:lpstr>
      <vt:lpstr>SCPSE!Print_Area</vt:lpstr>
      <vt:lpstr>SCRF!Print_Area</vt:lpstr>
      <vt:lpstr>SDAAAFOF!Print_Area</vt:lpstr>
      <vt:lpstr>SDBF!Print_Area</vt:lpstr>
      <vt:lpstr>SDYF!Print_Area</vt:lpstr>
      <vt:lpstr>SEHF!Print_Area</vt:lpstr>
      <vt:lpstr>SEMVF!Print_Area</vt:lpstr>
      <vt:lpstr>SEOF!Print_Area</vt:lpstr>
      <vt:lpstr>SESF!Print_Area</vt:lpstr>
      <vt:lpstr>SETF10GILT!Print_Area</vt:lpstr>
      <vt:lpstr>SETFBSE100!Print_Area</vt:lpstr>
      <vt:lpstr>SETFGOLD!Print_Area</vt:lpstr>
      <vt:lpstr>SETFNIF50!Print_Area</vt:lpstr>
      <vt:lpstr>SETFNIFBK!Print_Area</vt:lpstr>
      <vt:lpstr>SETFNN50!Print_Area</vt:lpstr>
      <vt:lpstr>SETFSILVER!Print_Area</vt:lpstr>
      <vt:lpstr>'SETFSILVER-FOF'!Print_Area</vt:lpstr>
      <vt:lpstr>SETFSN50!Print_Area</vt:lpstr>
      <vt:lpstr>SFEF!Print_Area</vt:lpstr>
      <vt:lpstr>SFLEXI!Print_Area</vt:lpstr>
      <vt:lpstr>'SFMP- Series 1'!Print_Area</vt:lpstr>
      <vt:lpstr>'SFMP- Series 34'!Print_Area</vt:lpstr>
      <vt:lpstr>'SFMP- Series 42'!Print_Area</vt:lpstr>
      <vt:lpstr>'SFMP- Series 44'!Print_Area</vt:lpstr>
      <vt:lpstr>'SFMP- Series 45'!Print_Area</vt:lpstr>
      <vt:lpstr>'SFMP- Series 46'!Print_Area</vt:lpstr>
      <vt:lpstr>'SFMP- Series 49'!Print_Area</vt:lpstr>
      <vt:lpstr>'SFMP- Series 50'!Print_Area</vt:lpstr>
      <vt:lpstr>'SFMP- Series 51'!Print_Area</vt:lpstr>
      <vt:lpstr>'SFMP- Series 52'!Print_Area</vt:lpstr>
      <vt:lpstr>'SFMP- Series 53'!Print_Area</vt:lpstr>
      <vt:lpstr>'SFMP- Series 54'!Print_Area</vt:lpstr>
      <vt:lpstr>'SFMP- Series 55'!Print_Area</vt:lpstr>
      <vt:lpstr>'SFMP- Series 57'!Print_Area</vt:lpstr>
      <vt:lpstr>'SFMP- Series 58'!Print_Area</vt:lpstr>
      <vt:lpstr>'SFMP- Series 59'!Print_Area</vt:lpstr>
      <vt:lpstr>'SFMP- Series 6'!Print_Area</vt:lpstr>
      <vt:lpstr>'SFMP- Series 60'!Print_Area</vt:lpstr>
      <vt:lpstr>'SFMP- Series 61'!Print_Area</vt:lpstr>
      <vt:lpstr>'SFMP- Series 66'!Print_Area</vt:lpstr>
      <vt:lpstr>'SFMP- Series 67'!Print_Area</vt:lpstr>
      <vt:lpstr>'SFMP- Series 68'!Print_Area</vt:lpstr>
      <vt:lpstr>'SFMP- Series 72'!Print_Area</vt:lpstr>
      <vt:lpstr>'SFMP- Series 73'!Print_Area</vt:lpstr>
      <vt:lpstr>'SFMP- Series 74'!Print_Area</vt:lpstr>
      <vt:lpstr>'SFMP- Series 76'!Print_Area</vt:lpstr>
      <vt:lpstr>'SFMP- Series 78'!Print_Area</vt:lpstr>
      <vt:lpstr>'SFMP- Series 79'!Print_Area</vt:lpstr>
      <vt:lpstr>'SFMP- Series 81'!Print_Area</vt:lpstr>
      <vt:lpstr>SFRDF!Print_Area</vt:lpstr>
      <vt:lpstr>SGF!Print_Area</vt:lpstr>
      <vt:lpstr>SHOF!Print_Area</vt:lpstr>
      <vt:lpstr>'SIA-US EQUITY FOF'!Print_Area</vt:lpstr>
      <vt:lpstr>SIF!Print_Area</vt:lpstr>
      <vt:lpstr>SIOF!Print_Area</vt:lpstr>
      <vt:lpstr>SIPAAFOF!Print_Area</vt:lpstr>
      <vt:lpstr>SLDF!Print_Area</vt:lpstr>
      <vt:lpstr>SLF!Print_Area</vt:lpstr>
      <vt:lpstr>SLMF!Print_Area</vt:lpstr>
      <vt:lpstr>'SLTAF-IV'!Print_Area</vt:lpstr>
      <vt:lpstr>'SLTAF-V'!Print_Area</vt:lpstr>
      <vt:lpstr>'SLTAF-VI'!Print_Area</vt:lpstr>
      <vt:lpstr>SLTEF!Print_Area</vt:lpstr>
      <vt:lpstr>SMAAF!Print_Area</vt:lpstr>
      <vt:lpstr>'SMCBF-IP'!Print_Area</vt:lpstr>
      <vt:lpstr>'SMCBF-SP'!Print_Area</vt:lpstr>
      <vt:lpstr>SMCF!Print_Area</vt:lpstr>
      <vt:lpstr>SMCMF!Print_Area</vt:lpstr>
      <vt:lpstr>SMCOMMA!Print_Area</vt:lpstr>
      <vt:lpstr>SMEEF!Print_Area</vt:lpstr>
      <vt:lpstr>SMGF!Print_Area</vt:lpstr>
      <vt:lpstr>SMGLF!Print_Area</vt:lpstr>
      <vt:lpstr>SMIDCAP!Print_Area</vt:lpstr>
      <vt:lpstr>SMIF!Print_Area</vt:lpstr>
      <vt:lpstr>SMLDF!Print_Area</vt:lpstr>
      <vt:lpstr>SMMDF!Print_Area</vt:lpstr>
      <vt:lpstr>SMUSD!Print_Area</vt:lpstr>
      <vt:lpstr>SN500IF!Print_Area</vt:lpstr>
      <vt:lpstr>'SN50EW-ETF'!Print_Area</vt:lpstr>
      <vt:lpstr>SN50EWIF!Print_Area</vt:lpstr>
      <vt:lpstr>SNBIF!Print_Area</vt:lpstr>
      <vt:lpstr>SNICIF!Print_Area</vt:lpstr>
      <vt:lpstr>SNIF!Print_Area</vt:lpstr>
      <vt:lpstr>SNITIF!Print_Area</vt:lpstr>
      <vt:lpstr>SNM150ETF!Print_Area</vt:lpstr>
      <vt:lpstr>SNM150IF!Print_Area</vt:lpstr>
      <vt:lpstr>SNM150M50ETF!Print_Area</vt:lpstr>
      <vt:lpstr>'SNN50'!Print_Area</vt:lpstr>
      <vt:lpstr>SNS250IF!Print_Area</vt:lpstr>
      <vt:lpstr>SOF!Print_Area</vt:lpstr>
      <vt:lpstr>SPSU!Print_Area</vt:lpstr>
      <vt:lpstr>SQF!Print_Area</vt:lpstr>
      <vt:lpstr>SQLF!Print_Area</vt:lpstr>
      <vt:lpstr>'SRBF-AHP'!Print_Area</vt:lpstr>
      <vt:lpstr>'SRBF-AP'!Print_Area</vt:lpstr>
      <vt:lpstr>'SRBF-CHP'!Print_Area</vt:lpstr>
      <vt:lpstr>'SRBF-CP'!Print_Area</vt:lpstr>
      <vt:lpstr>SSCF!Print_Area</vt:lpstr>
      <vt:lpstr>SSF!Print_Area</vt:lpstr>
      <vt:lpstr>SSTDF!Print_Area</vt:lpstr>
      <vt:lpstr>STOF!Print_Area</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XDO_?FINAL_ISIN?605?</vt:lpstr>
      <vt:lpstr>XDO_?FINAL_ISIN?606?</vt:lpstr>
      <vt:lpstr>XDO_?FINAL_ISIN?607?</vt:lpstr>
      <vt:lpstr>XDO_?FINAL_ISIN?608?</vt:lpstr>
      <vt:lpstr>XDO_?FINAL_ISIN?609?</vt:lpstr>
      <vt:lpstr>XDO_?FINAL_ISIN?61?</vt:lpstr>
      <vt:lpstr>XDO_?FINAL_ISIN?610?</vt:lpstr>
      <vt:lpstr>XDO_?FINAL_ISIN?611?</vt:lpstr>
      <vt:lpstr>XDO_?FINAL_ISIN?612?</vt:lpstr>
      <vt:lpstr>XDO_?FINAL_ISIN?613?</vt:lpstr>
      <vt:lpstr>XDO_?FINAL_ISIN?614?</vt:lpstr>
      <vt:lpstr>XDO_?FINAL_ISIN?615?</vt:lpstr>
      <vt:lpstr>XDO_?FINAL_ISIN?616?</vt:lpstr>
      <vt:lpstr>XDO_?FINAL_ISIN?617?</vt:lpstr>
      <vt:lpstr>XDO_?FINAL_ISIN?618?</vt:lpstr>
      <vt:lpstr>XDO_?FINAL_ISIN?619?</vt:lpstr>
      <vt:lpstr>XDO_?FINAL_ISIN?62?</vt:lpstr>
      <vt:lpstr>XDO_?FINAL_ISIN?620?</vt:lpstr>
      <vt:lpstr>XDO_?FINAL_ISIN?621?</vt:lpstr>
      <vt:lpstr>XDO_?FINAL_ISIN?622?</vt:lpstr>
      <vt:lpstr>XDO_?FINAL_ISIN?623?</vt:lpstr>
      <vt:lpstr>XDO_?FINAL_ISIN?624?</vt:lpstr>
      <vt:lpstr>XDO_?FINAL_ISIN?625?</vt:lpstr>
      <vt:lpstr>XDO_?FINAL_ISIN?626?</vt:lpstr>
      <vt:lpstr>XDO_?FINAL_ISIN?627?</vt:lpstr>
      <vt:lpstr>XDO_?FINAL_ISIN?628?</vt:lpstr>
      <vt:lpstr>XDO_?FINAL_ISIN?629?</vt:lpstr>
      <vt:lpstr>XDO_?FINAL_ISIN?63?</vt:lpstr>
      <vt:lpstr>XDO_?FINAL_ISIN?630?</vt:lpstr>
      <vt:lpstr>XDO_?FINAL_ISIN?631?</vt:lpstr>
      <vt:lpstr>XDO_?FINAL_ISIN?632?</vt:lpstr>
      <vt:lpstr>XDO_?FINAL_ISIN?633?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XDO_?FINAL_MV?605?</vt:lpstr>
      <vt:lpstr>XDO_?FINAL_MV?606?</vt:lpstr>
      <vt:lpstr>XDO_?FINAL_MV?607?</vt:lpstr>
      <vt:lpstr>XDO_?FINAL_MV?608?</vt:lpstr>
      <vt:lpstr>XDO_?FINAL_MV?609?</vt:lpstr>
      <vt:lpstr>XDO_?FINAL_MV?61?</vt:lpstr>
      <vt:lpstr>XDO_?FINAL_MV?610?</vt:lpstr>
      <vt:lpstr>XDO_?FINAL_MV?611?</vt:lpstr>
      <vt:lpstr>XDO_?FINAL_MV?612?</vt:lpstr>
      <vt:lpstr>XDO_?FINAL_MV?613?</vt:lpstr>
      <vt:lpstr>XDO_?FINAL_MV?614?</vt:lpstr>
      <vt:lpstr>XDO_?FINAL_MV?615?</vt:lpstr>
      <vt:lpstr>XDO_?FINAL_MV?616?</vt:lpstr>
      <vt:lpstr>XDO_?FINAL_MV?617?</vt:lpstr>
      <vt:lpstr>XDO_?FINAL_MV?618?</vt:lpstr>
      <vt:lpstr>XDO_?FINAL_MV?619?</vt:lpstr>
      <vt:lpstr>XDO_?FINAL_MV?62?</vt:lpstr>
      <vt:lpstr>XDO_?FINAL_MV?620?</vt:lpstr>
      <vt:lpstr>XDO_?FINAL_MV?621?</vt:lpstr>
      <vt:lpstr>XDO_?FINAL_MV?622?</vt:lpstr>
      <vt:lpstr>XDO_?FINAL_MV?623?</vt:lpstr>
      <vt:lpstr>XDO_?FINAL_MV?624?</vt:lpstr>
      <vt:lpstr>XDO_?FINAL_MV?625?</vt:lpstr>
      <vt:lpstr>XDO_?FINAL_MV?626?</vt:lpstr>
      <vt:lpstr>XDO_?FINAL_MV?627?</vt:lpstr>
      <vt:lpstr>XDO_?FINAL_MV?628?</vt:lpstr>
      <vt:lpstr>XDO_?FINAL_MV?629?</vt:lpstr>
      <vt:lpstr>XDO_?FINAL_MV?63?</vt:lpstr>
      <vt:lpstr>XDO_?FINAL_MV?630?</vt:lpstr>
      <vt:lpstr>XDO_?FINAL_MV?631?</vt:lpstr>
      <vt:lpstr>XDO_?FINAL_MV?632?</vt:lpstr>
      <vt:lpstr>XDO_?FINAL_MV?633?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XDO_?FINAL_NAME?605?</vt:lpstr>
      <vt:lpstr>XDO_?FINAL_NAME?606?</vt:lpstr>
      <vt:lpstr>XDO_?FINAL_NAME?607?</vt:lpstr>
      <vt:lpstr>XDO_?FINAL_NAME?608?</vt:lpstr>
      <vt:lpstr>XDO_?FINAL_NAME?609?</vt:lpstr>
      <vt:lpstr>XDO_?FINAL_NAME?61?</vt:lpstr>
      <vt:lpstr>XDO_?FINAL_NAME?610?</vt:lpstr>
      <vt:lpstr>XDO_?FINAL_NAME?611?</vt:lpstr>
      <vt:lpstr>XDO_?FINAL_NAME?612?</vt:lpstr>
      <vt:lpstr>XDO_?FINAL_NAME?613?</vt:lpstr>
      <vt:lpstr>XDO_?FINAL_NAME?614?</vt:lpstr>
      <vt:lpstr>XDO_?FINAL_NAME?615?</vt:lpstr>
      <vt:lpstr>XDO_?FINAL_NAME?616?</vt:lpstr>
      <vt:lpstr>XDO_?FINAL_NAME?617?</vt:lpstr>
      <vt:lpstr>XDO_?FINAL_NAME?618?</vt:lpstr>
      <vt:lpstr>XDO_?FINAL_NAME?619?</vt:lpstr>
      <vt:lpstr>XDO_?FINAL_NAME?62?</vt:lpstr>
      <vt:lpstr>XDO_?FINAL_NAME?620?</vt:lpstr>
      <vt:lpstr>XDO_?FINAL_NAME?621?</vt:lpstr>
      <vt:lpstr>XDO_?FINAL_NAME?622?</vt:lpstr>
      <vt:lpstr>XDO_?FINAL_NAME?623?</vt:lpstr>
      <vt:lpstr>XDO_?FINAL_NAME?624?</vt:lpstr>
      <vt:lpstr>XDO_?FINAL_NAME?625?</vt:lpstr>
      <vt:lpstr>XDO_?FINAL_NAME?626?</vt:lpstr>
      <vt:lpstr>XDO_?FINAL_NAME?627?</vt:lpstr>
      <vt:lpstr>XDO_?FINAL_NAME?628?</vt:lpstr>
      <vt:lpstr>XDO_?FINAL_NAME?629?</vt:lpstr>
      <vt:lpstr>XDO_?FINAL_NAME?63?</vt:lpstr>
      <vt:lpstr>XDO_?FINAL_NAME?630?</vt:lpstr>
      <vt:lpstr>XDO_?FINAL_NAME?631?</vt:lpstr>
      <vt:lpstr>XDO_?FINAL_NAME?632?</vt:lpstr>
      <vt:lpstr>XDO_?FINAL_NAME?633?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XDO_?FINAL_PER_NET?605?</vt:lpstr>
      <vt:lpstr>XDO_?FINAL_PER_NET?606?</vt:lpstr>
      <vt:lpstr>XDO_?FINAL_PER_NET?607?</vt:lpstr>
      <vt:lpstr>XDO_?FINAL_PER_NET?608?</vt:lpstr>
      <vt:lpstr>XDO_?FINAL_PER_NET?609?</vt:lpstr>
      <vt:lpstr>XDO_?FINAL_PER_NET?61?</vt:lpstr>
      <vt:lpstr>XDO_?FINAL_PER_NET?610?</vt:lpstr>
      <vt:lpstr>XDO_?FINAL_PER_NET?611?</vt:lpstr>
      <vt:lpstr>XDO_?FINAL_PER_NET?612?</vt:lpstr>
      <vt:lpstr>XDO_?FINAL_PER_NET?613?</vt:lpstr>
      <vt:lpstr>XDO_?FINAL_PER_NET?614?</vt:lpstr>
      <vt:lpstr>XDO_?FINAL_PER_NET?615?</vt:lpstr>
      <vt:lpstr>XDO_?FINAL_PER_NET?616?</vt:lpstr>
      <vt:lpstr>XDO_?FINAL_PER_NET?617?</vt:lpstr>
      <vt:lpstr>XDO_?FINAL_PER_NET?618?</vt:lpstr>
      <vt:lpstr>XDO_?FINAL_PER_NET?619?</vt:lpstr>
      <vt:lpstr>XDO_?FINAL_PER_NET?62?</vt:lpstr>
      <vt:lpstr>XDO_?FINAL_PER_NET?620?</vt:lpstr>
      <vt:lpstr>XDO_?FINAL_PER_NET?621?</vt:lpstr>
      <vt:lpstr>XDO_?FINAL_PER_NET?622?</vt:lpstr>
      <vt:lpstr>XDO_?FINAL_PER_NET?623?</vt:lpstr>
      <vt:lpstr>XDO_?FINAL_PER_NET?624?</vt:lpstr>
      <vt:lpstr>XDO_?FINAL_PER_NET?625?</vt:lpstr>
      <vt:lpstr>XDO_?FINAL_PER_NET?626?</vt:lpstr>
      <vt:lpstr>XDO_?FINAL_PER_NET?627?</vt:lpstr>
      <vt:lpstr>XDO_?FINAL_PER_NET?628?</vt:lpstr>
      <vt:lpstr>XDO_?FINAL_PER_NET?629?</vt:lpstr>
      <vt:lpstr>XDO_?FINAL_PER_NET?63?</vt:lpstr>
      <vt:lpstr>XDO_?FINAL_PER_NET?630?</vt:lpstr>
      <vt:lpstr>XDO_?FINAL_PER_NET?631?</vt:lpstr>
      <vt:lpstr>XDO_?FINAL_PER_NET?632?</vt:lpstr>
      <vt:lpstr>XDO_?FINAL_PER_NET?633?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XDO_?FINAL_QUANTITE?605?</vt:lpstr>
      <vt:lpstr>XDO_?FINAL_QUANTITE?606?</vt:lpstr>
      <vt:lpstr>XDO_?FINAL_QUANTITE?607?</vt:lpstr>
      <vt:lpstr>XDO_?FINAL_QUANTITE?608?</vt:lpstr>
      <vt:lpstr>XDO_?FINAL_QUANTITE?609?</vt:lpstr>
      <vt:lpstr>XDO_?FINAL_QUANTITE?61?</vt:lpstr>
      <vt:lpstr>XDO_?FINAL_QUANTITE?610?</vt:lpstr>
      <vt:lpstr>XDO_?FINAL_QUANTITE?611?</vt:lpstr>
      <vt:lpstr>XDO_?FINAL_QUANTITE?612?</vt:lpstr>
      <vt:lpstr>XDO_?FINAL_QUANTITE?613?</vt:lpstr>
      <vt:lpstr>XDO_?FINAL_QUANTITE?614?</vt:lpstr>
      <vt:lpstr>XDO_?FINAL_QUANTITE?615?</vt:lpstr>
      <vt:lpstr>XDO_?FINAL_QUANTITE?616?</vt:lpstr>
      <vt:lpstr>XDO_?FINAL_QUANTITE?617?</vt:lpstr>
      <vt:lpstr>XDO_?FINAL_QUANTITE?618?</vt:lpstr>
      <vt:lpstr>XDO_?FINAL_QUANTITE?619?</vt:lpstr>
      <vt:lpstr>XDO_?FINAL_QUANTITE?62?</vt:lpstr>
      <vt:lpstr>XDO_?FINAL_QUANTITE?620?</vt:lpstr>
      <vt:lpstr>XDO_?FINAL_QUANTITE?621?</vt:lpstr>
      <vt:lpstr>XDO_?FINAL_QUANTITE?622?</vt:lpstr>
      <vt:lpstr>XDO_?FINAL_QUANTITE?623?</vt:lpstr>
      <vt:lpstr>XDO_?FINAL_QUANTITE?624?</vt:lpstr>
      <vt:lpstr>XDO_?FINAL_QUANTITE?625?</vt:lpstr>
      <vt:lpstr>XDO_?FINAL_QUANTITE?626?</vt:lpstr>
      <vt:lpstr>XDO_?FINAL_QUANTITE?627?</vt:lpstr>
      <vt:lpstr>XDO_?FINAL_QUANTITE?628?</vt:lpstr>
      <vt:lpstr>XDO_?FINAL_QUANTITE?629?</vt:lpstr>
      <vt:lpstr>XDO_?FINAL_QUANTITE?63?</vt:lpstr>
      <vt:lpstr>XDO_?FINAL_QUANTITE?630?</vt:lpstr>
      <vt:lpstr>XDO_?FINAL_QUANTITE?631?</vt:lpstr>
      <vt:lpstr>XDO_?FINAL_QUANTITE?632?</vt:lpstr>
      <vt:lpstr>XDO_?FINAL_QUANTITE?633?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XDO_?NOVAL?605?</vt:lpstr>
      <vt:lpstr>XDO_?NOVAL?606?</vt:lpstr>
      <vt:lpstr>XDO_?NOVAL?607?</vt:lpstr>
      <vt:lpstr>XDO_?NOVAL?608?</vt:lpstr>
      <vt:lpstr>XDO_?NOVAL?609?</vt:lpstr>
      <vt:lpstr>XDO_?NOVAL?61?</vt:lpstr>
      <vt:lpstr>XDO_?NOVAL?610?</vt:lpstr>
      <vt:lpstr>XDO_?NOVAL?611?</vt:lpstr>
      <vt:lpstr>XDO_?NOVAL?612?</vt:lpstr>
      <vt:lpstr>XDO_?NOVAL?613?</vt:lpstr>
      <vt:lpstr>XDO_?NOVAL?614?</vt:lpstr>
      <vt:lpstr>XDO_?NOVAL?615?</vt:lpstr>
      <vt:lpstr>XDO_?NOVAL?616?</vt:lpstr>
      <vt:lpstr>XDO_?NOVAL?617?</vt:lpstr>
      <vt:lpstr>XDO_?NOVAL?618?</vt:lpstr>
      <vt:lpstr>XDO_?NOVAL?619?</vt:lpstr>
      <vt:lpstr>XDO_?NOVAL?62?</vt:lpstr>
      <vt:lpstr>XDO_?NOVAL?620?</vt:lpstr>
      <vt:lpstr>XDO_?NOVAL?621?</vt:lpstr>
      <vt:lpstr>XDO_?NOVAL?622?</vt:lpstr>
      <vt:lpstr>XDO_?NOVAL?623?</vt:lpstr>
      <vt:lpstr>XDO_?NOVAL?624?</vt:lpstr>
      <vt:lpstr>XDO_?NOVAL?625?</vt:lpstr>
      <vt:lpstr>XDO_?NOVAL?626?</vt:lpstr>
      <vt:lpstr>XDO_?NOVAL?627?</vt:lpstr>
      <vt:lpstr>XDO_?NOVAL?628?</vt:lpstr>
      <vt:lpstr>XDO_?NOVAL?629?</vt:lpstr>
      <vt:lpstr>XDO_?NOVAL?63?</vt:lpstr>
      <vt:lpstr>XDO_?NOVAL?630?</vt:lpstr>
      <vt:lpstr>XDO_?NOVAL?631?</vt:lpstr>
      <vt:lpstr>XDO_?NOVAL?632?</vt:lpstr>
      <vt:lpstr>XDO_?NOVAL?633?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XDO_?RATING?605?</vt:lpstr>
      <vt:lpstr>XDO_?RATING?606?</vt:lpstr>
      <vt:lpstr>XDO_?RATING?607?</vt:lpstr>
      <vt:lpstr>XDO_?RATING?608?</vt:lpstr>
      <vt:lpstr>XDO_?RATING?609?</vt:lpstr>
      <vt:lpstr>XDO_?RATING?61?</vt:lpstr>
      <vt:lpstr>XDO_?RATING?610?</vt:lpstr>
      <vt:lpstr>XDO_?RATING?611?</vt:lpstr>
      <vt:lpstr>XDO_?RATING?612?</vt:lpstr>
      <vt:lpstr>XDO_?RATING?613?</vt:lpstr>
      <vt:lpstr>XDO_?RATING?614?</vt:lpstr>
      <vt:lpstr>XDO_?RATING?615?</vt:lpstr>
      <vt:lpstr>XDO_?RATING?616?</vt:lpstr>
      <vt:lpstr>XDO_?RATING?617?</vt:lpstr>
      <vt:lpstr>XDO_?RATING?618?</vt:lpstr>
      <vt:lpstr>XDO_?RATING?619?</vt:lpstr>
      <vt:lpstr>XDO_?RATING?62?</vt:lpstr>
      <vt:lpstr>XDO_?RATING?620?</vt:lpstr>
      <vt:lpstr>XDO_?RATING?621?</vt:lpstr>
      <vt:lpstr>XDO_?RATING?622?</vt:lpstr>
      <vt:lpstr>XDO_?RATING?623?</vt:lpstr>
      <vt:lpstr>XDO_?RATING?624?</vt:lpstr>
      <vt:lpstr>XDO_?RATING?625?</vt:lpstr>
      <vt:lpstr>XDO_?RATING?626?</vt:lpstr>
      <vt:lpstr>XDO_?RATING?627?</vt:lpstr>
      <vt:lpstr>XDO_?RATING?628?</vt:lpstr>
      <vt:lpstr>XDO_?RATING?629?</vt:lpstr>
      <vt:lpstr>XDO_?RATING?63?</vt:lpstr>
      <vt:lpstr>XDO_?RATING?630?</vt:lpstr>
      <vt:lpstr>XDO_?RATING?631?</vt:lpstr>
      <vt:lpstr>XDO_?RATING?632?</vt:lpstr>
      <vt:lpstr>XDO_?RATING?633?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XDO_?REMARKS?605?</vt:lpstr>
      <vt:lpstr>XDO_?REMARKS?606?</vt:lpstr>
      <vt:lpstr>XDO_?REMARKS?607?</vt:lpstr>
      <vt:lpstr>XDO_?REMARKS?608?</vt:lpstr>
      <vt:lpstr>XDO_?REMARKS?609?</vt:lpstr>
      <vt:lpstr>XDO_?REMARKS?61?</vt:lpstr>
      <vt:lpstr>XDO_?REMARKS?610?</vt:lpstr>
      <vt:lpstr>XDO_?REMARKS?611?</vt:lpstr>
      <vt:lpstr>XDO_?REMARKS?612?</vt:lpstr>
      <vt:lpstr>XDO_?REMARKS?613?</vt:lpstr>
      <vt:lpstr>XDO_?REMARKS?614?</vt:lpstr>
      <vt:lpstr>XDO_?REMARKS?615?</vt:lpstr>
      <vt:lpstr>XDO_?REMARKS?616?</vt:lpstr>
      <vt:lpstr>XDO_?REMARKS?617?</vt:lpstr>
      <vt:lpstr>XDO_?REMARKS?618?</vt:lpstr>
      <vt:lpstr>XDO_?REMARKS?619?</vt:lpstr>
      <vt:lpstr>XDO_?REMARKS?62?</vt:lpstr>
      <vt:lpstr>XDO_?REMARKS?620?</vt:lpstr>
      <vt:lpstr>XDO_?REMARKS?621?</vt:lpstr>
      <vt:lpstr>XDO_?REMARKS?622?</vt:lpstr>
      <vt:lpstr>XDO_?REMARKS?623?</vt:lpstr>
      <vt:lpstr>XDO_?REMARKS?624?</vt:lpstr>
      <vt:lpstr>XDO_?REMARKS?625?</vt:lpstr>
      <vt:lpstr>XDO_?REMARKS?626?</vt:lpstr>
      <vt:lpstr>XDO_?REMARKS?627?</vt:lpstr>
      <vt:lpstr>XDO_?REMARKS?628?</vt:lpstr>
      <vt:lpstr>XDO_?REMARKS?629?</vt:lpstr>
      <vt:lpstr>XDO_?REMARKS?63?</vt:lpstr>
      <vt:lpstr>XDO_?REMARKS?630?</vt:lpstr>
      <vt:lpstr>XDO_?REMARKS?631?</vt:lpstr>
      <vt:lpstr>XDO_?REMARKS?632?</vt:lpstr>
      <vt:lpstr>XDO_?REMARKS?633?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XDO_?SUB_CATEGORY?</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vt:lpstr>
      <vt:lpstr>XDO_?YTM?170?</vt:lpstr>
      <vt:lpstr>XDO_?YTM?171?</vt:lpstr>
      <vt:lpstr>XDO_?YTM?172?</vt:lpstr>
      <vt:lpstr>XDO_?YTM?173?</vt:lpstr>
      <vt:lpstr>XDO_?YTM?174?</vt:lpstr>
      <vt:lpstr>XDO_?YTM?175?</vt:lpstr>
      <vt:lpstr>XDO_?YTM?176?</vt:lpstr>
      <vt:lpstr>XDO_?YTM?177?</vt:lpstr>
      <vt:lpstr>XDO_?YTM?178?</vt:lpstr>
      <vt:lpstr>XDO_?YTM?179?</vt:lpstr>
      <vt:lpstr>XDO_?YTM?18?</vt:lpstr>
      <vt:lpstr>XDO_?YTM?180?</vt:lpstr>
      <vt:lpstr>XDO_?YTM?181?</vt:lpstr>
      <vt:lpstr>XDO_?YTM?182?</vt:lpstr>
      <vt:lpstr>XDO_?YTM?183?</vt:lpstr>
      <vt:lpstr>XDO_?YTM?184?</vt:lpstr>
      <vt:lpstr>XDO_?YTM?185?</vt:lpstr>
      <vt:lpstr>XDO_?YTM?186?</vt:lpstr>
      <vt:lpstr>XDO_?YTM?187?</vt:lpstr>
      <vt:lpstr>XDO_?YTM?188?</vt:lpstr>
      <vt:lpstr>XDO_?YTM?189?</vt:lpstr>
      <vt:lpstr>XDO_?YTM?19?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vt:lpstr>
      <vt:lpstr>XDO_?YTM?260?</vt:lpstr>
      <vt:lpstr>XDO_?YTM?261?</vt:lpstr>
      <vt:lpstr>XDO_?YTM?262?</vt:lpstr>
      <vt:lpstr>XDO_?YTM?263?</vt:lpstr>
      <vt:lpstr>XDO_?YTM?264?</vt:lpstr>
      <vt:lpstr>XDO_?YTM?265?</vt:lpstr>
      <vt:lpstr>XDO_?YTM?266?</vt:lpstr>
      <vt:lpstr>XDO_?YTM?267?</vt:lpstr>
      <vt:lpstr>XDO_?YTM?268?</vt:lpstr>
      <vt:lpstr>XDO_?YTM?269?</vt:lpstr>
      <vt:lpstr>XDO_?YTM?27?</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XDO_?YTM?530?</vt:lpstr>
      <vt:lpstr>XDO_?YTM?531?</vt:lpstr>
      <vt:lpstr>XDO_?YTM?532?</vt:lpstr>
      <vt:lpstr>XDO_?YTM?533?</vt:lpstr>
      <vt:lpstr>XDO_?YTM?534?</vt:lpstr>
      <vt:lpstr>XDO_?YTM?535?</vt:lpstr>
      <vt:lpstr>XDO_?YTM?536?</vt:lpstr>
      <vt:lpstr>XDO_?YTM?537?</vt:lpstr>
      <vt:lpstr>XDO_?YTM?538?</vt:lpstr>
      <vt:lpstr>XDO_?YTM?539?</vt:lpstr>
      <vt:lpstr>XDO_?YTM?54?</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XDO_?YTM?560?</vt:lpstr>
      <vt:lpstr>XDO_?YTM?561?</vt:lpstr>
      <vt:lpstr>XDO_?YTM?562?</vt:lpstr>
      <vt:lpstr>XDO_?YTM?563?</vt:lpstr>
      <vt:lpstr>XDO_?YTM?564?</vt:lpstr>
      <vt:lpstr>XDO_?YTM?565?</vt:lpstr>
      <vt:lpstr>XDO_?YTM?566?</vt:lpstr>
      <vt:lpstr>XDO_?YTM?567?</vt:lpstr>
      <vt:lpstr>XDO_?YTM?568?</vt:lpstr>
      <vt:lpstr>XDO_?YTM?569?</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XDO_?YTM?605?</vt:lpstr>
      <vt:lpstr>XDO_?YTM?606?</vt:lpstr>
      <vt:lpstr>XDO_?YTM?607?</vt:lpstr>
      <vt:lpstr>XDO_?YTM?608?</vt:lpstr>
      <vt:lpstr>XDO_?YTM?609?</vt:lpstr>
      <vt:lpstr>XDO_?YTM?61?</vt:lpstr>
      <vt:lpstr>XDO_?YTM?610?</vt:lpstr>
      <vt:lpstr>XDO_?YTM?611?</vt:lpstr>
      <vt:lpstr>XDO_?YTM?612?</vt:lpstr>
      <vt:lpstr>XDO_?YTM?613?</vt:lpstr>
      <vt:lpstr>XDO_?YTM?614?</vt:lpstr>
      <vt:lpstr>XDO_?YTM?615?</vt:lpstr>
      <vt:lpstr>XDO_?YTM?616?</vt:lpstr>
      <vt:lpstr>XDO_?YTM?617?</vt:lpstr>
      <vt:lpstr>XDO_?YTM?618?</vt:lpstr>
      <vt:lpstr>XDO_?YTM?619?</vt:lpstr>
      <vt:lpstr>XDO_?YTM?62?</vt:lpstr>
      <vt:lpstr>XDO_?YTM?620?</vt:lpstr>
      <vt:lpstr>XDO_?YTM?621?</vt:lpstr>
      <vt:lpstr>XDO_?YTM?622?</vt:lpstr>
      <vt:lpstr>XDO_?YTM?623?</vt:lpstr>
      <vt:lpstr>XDO_?YTM?624?</vt:lpstr>
      <vt:lpstr>XDO_?YTM?625?</vt:lpstr>
      <vt:lpstr>XDO_?YTM?626?</vt:lpstr>
      <vt:lpstr>XDO_?YTM?627?</vt:lpstr>
      <vt:lpstr>XDO_?YTM?628?</vt:lpstr>
      <vt:lpstr>XDO_?YTM?629?</vt:lpstr>
      <vt:lpstr>XDO_?YTM?63?</vt:lpstr>
      <vt:lpstr>XDO_?YTM?630?</vt:lpstr>
      <vt:lpstr>XDO_?YTM?631?</vt:lpstr>
      <vt:lpstr>XDO_?YTM?632?</vt:lpstr>
      <vt:lpstr>XDO_?YTM?633?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XDO_GROUP_?G_4?605?</vt:lpstr>
      <vt:lpstr>XDO_GROUP_?G_4?606?</vt:lpstr>
      <vt:lpstr>XDO_GROUP_?G_4?607?</vt:lpstr>
      <vt:lpstr>XDO_GROUP_?G_4?608?</vt:lpstr>
      <vt:lpstr>XDO_GROUP_?G_4?609?</vt:lpstr>
      <vt:lpstr>XDO_GROUP_?G_4?61?</vt:lpstr>
      <vt:lpstr>XDO_GROUP_?G_4?610?</vt:lpstr>
      <vt:lpstr>XDO_GROUP_?G_4?611?</vt:lpstr>
      <vt:lpstr>XDO_GROUP_?G_4?612?</vt:lpstr>
      <vt:lpstr>XDO_GROUP_?G_4?613?</vt:lpstr>
      <vt:lpstr>XDO_GROUP_?G_4?614?</vt:lpstr>
      <vt:lpstr>XDO_GROUP_?G_4?615?</vt:lpstr>
      <vt:lpstr>XDO_GROUP_?G_4?616?</vt:lpstr>
      <vt:lpstr>XDO_GROUP_?G_4?617?</vt:lpstr>
      <vt:lpstr>XDO_GROUP_?G_4?618?</vt:lpstr>
      <vt:lpstr>XDO_GROUP_?G_4?619?</vt:lpstr>
      <vt:lpstr>XDO_GROUP_?G_4?62?</vt:lpstr>
      <vt:lpstr>XDO_GROUP_?G_4?620?</vt:lpstr>
      <vt:lpstr>XDO_GROUP_?G_4?621?</vt:lpstr>
      <vt:lpstr>XDO_GROUP_?G_4?622?</vt:lpstr>
      <vt:lpstr>XDO_GROUP_?G_4?623?</vt:lpstr>
      <vt:lpstr>XDO_GROUP_?G_4?624?</vt:lpstr>
      <vt:lpstr>XDO_GROUP_?G_4?625?</vt:lpstr>
      <vt:lpstr>XDO_GROUP_?G_4?626?</vt:lpstr>
      <vt:lpstr>XDO_GROUP_?G_4?627?</vt:lpstr>
      <vt:lpstr>XDO_GROUP_?G_4?628?</vt:lpstr>
      <vt:lpstr>XDO_GROUP_?G_4?629?</vt:lpstr>
      <vt:lpstr>XDO_GROUP_?G_4?63?</vt:lpstr>
      <vt:lpstr>XDO_GROUP_?G_4?630?</vt:lpstr>
      <vt:lpstr>XDO_GROUP_?G_4?631?</vt:lpstr>
      <vt:lpstr>XDO_GROUP_?G_4?632?</vt:lpstr>
      <vt:lpstr>XDO_GROUP_?G_4?633?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Bharat Godambe</cp:lastModifiedBy>
  <cp:lastPrinted>2013-11-30T11:49:41Z</cp:lastPrinted>
  <dcterms:created xsi:type="dcterms:W3CDTF">2010-04-14T16:02:20Z</dcterms:created>
  <dcterms:modified xsi:type="dcterms:W3CDTF">2026-04-07T11:20:30Z</dcterms:modified>
</cp:coreProperties>
</file>